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11ABE35-256C-434C-97AA-EDC27ABB03E6}" xr6:coauthVersionLast="45" xr6:coauthVersionMax="45" xr10:uidLastSave="{00000000-0000-0000-0000-000000000000}"/>
  <bookViews>
    <workbookView xWindow="-120" yWindow="-120" windowWidth="29040" windowHeight="17640" activeTab="1" xr2:uid="{00000000-000D-0000-FFFF-FFFF00000000}"/>
  </bookViews>
  <sheets>
    <sheet name="Janvier" sheetId="1" r:id="rId1"/>
    <sheet name="Février" sheetId="2" r:id="rId2"/>
    <sheet name="Mars" sheetId="17" r:id="rId3"/>
    <sheet name="Avril" sheetId="18" r:id="rId4"/>
    <sheet name="Mai" sheetId="19" r:id="rId5"/>
    <sheet name="Juin" sheetId="20" r:id="rId6"/>
    <sheet name="Juillet" sheetId="21" r:id="rId7"/>
    <sheet name="Aout" sheetId="22" r:id="rId8"/>
    <sheet name="Septembre" sheetId="23" r:id="rId9"/>
    <sheet name="Octobre" sheetId="24" r:id="rId10"/>
    <sheet name="Novembre" sheetId="25" r:id="rId11"/>
    <sheet name="Décembre" sheetId="26" r:id="rId12"/>
  </sheets>
  <definedNames>
    <definedName name="_xlnm.Print_Area" localSheetId="0">Janvier!$F$1:$M$36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5" i="1" l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L35" i="1"/>
  <c r="K35" i="1"/>
  <c r="J35" i="1"/>
  <c r="I35" i="1"/>
  <c r="H35" i="1"/>
  <c r="G35" i="1"/>
  <c r="N8" i="2" l="1"/>
  <c r="N7" i="2"/>
  <c r="N6" i="2"/>
  <c r="N5" i="2"/>
  <c r="N4" i="2"/>
  <c r="N3" i="2"/>
  <c r="J33" i="2" l="1"/>
  <c r="L33" i="2" s="1"/>
  <c r="N33" i="2" s="1"/>
  <c r="H33" i="2"/>
  <c r="J32" i="2"/>
  <c r="L32" i="2" s="1"/>
  <c r="N32" i="2" s="1"/>
  <c r="H32" i="2"/>
  <c r="I35" i="2" l="1"/>
  <c r="G35" i="2"/>
  <c r="J31" i="2"/>
  <c r="L31" i="2" s="1"/>
  <c r="N31" i="2" s="1"/>
  <c r="H31" i="2"/>
  <c r="L30" i="2"/>
  <c r="N30" i="2" s="1"/>
  <c r="J30" i="2"/>
  <c r="H30" i="2"/>
  <c r="J29" i="2"/>
  <c r="L29" i="2" s="1"/>
  <c r="N29" i="2" s="1"/>
  <c r="H29" i="2"/>
  <c r="J28" i="2"/>
  <c r="L28" i="2" s="1"/>
  <c r="N28" i="2" s="1"/>
  <c r="H28" i="2"/>
  <c r="J27" i="2"/>
  <c r="L27" i="2" s="1"/>
  <c r="N27" i="2" s="1"/>
  <c r="H27" i="2"/>
  <c r="J26" i="2"/>
  <c r="L26" i="2" s="1"/>
  <c r="N26" i="2" s="1"/>
  <c r="H26" i="2"/>
  <c r="J25" i="2"/>
  <c r="L25" i="2" s="1"/>
  <c r="N25" i="2" s="1"/>
  <c r="H25" i="2"/>
  <c r="J24" i="2"/>
  <c r="L24" i="2" s="1"/>
  <c r="N24" i="2" s="1"/>
  <c r="H24" i="2"/>
  <c r="J23" i="2"/>
  <c r="L23" i="2" s="1"/>
  <c r="N23" i="2" s="1"/>
  <c r="H23" i="2"/>
  <c r="L22" i="2"/>
  <c r="N22" i="2" s="1"/>
  <c r="J22" i="2"/>
  <c r="H22" i="2"/>
  <c r="J21" i="2"/>
  <c r="L21" i="2" s="1"/>
  <c r="N21" i="2" s="1"/>
  <c r="H21" i="2"/>
  <c r="J20" i="2"/>
  <c r="L20" i="2" s="1"/>
  <c r="N20" i="2" s="1"/>
  <c r="H20" i="2"/>
  <c r="J19" i="2"/>
  <c r="L19" i="2" s="1"/>
  <c r="N19" i="2" s="1"/>
  <c r="H19" i="2"/>
  <c r="J18" i="2"/>
  <c r="L18" i="2" s="1"/>
  <c r="N18" i="2" s="1"/>
  <c r="H18" i="2"/>
  <c r="J17" i="2"/>
  <c r="L17" i="2" s="1"/>
  <c r="N17" i="2" s="1"/>
  <c r="H17" i="2"/>
  <c r="J16" i="2"/>
  <c r="L16" i="2" s="1"/>
  <c r="N16" i="2" s="1"/>
  <c r="H16" i="2"/>
  <c r="J15" i="2"/>
  <c r="L15" i="2" s="1"/>
  <c r="N15" i="2" s="1"/>
  <c r="H15" i="2"/>
  <c r="L14" i="2"/>
  <c r="N14" i="2" s="1"/>
  <c r="J14" i="2"/>
  <c r="H14" i="2"/>
  <c r="J13" i="2"/>
  <c r="L13" i="2" s="1"/>
  <c r="N13" i="2" s="1"/>
  <c r="H13" i="2"/>
  <c r="J12" i="2"/>
  <c r="L12" i="2" s="1"/>
  <c r="N12" i="2" s="1"/>
  <c r="H12" i="2"/>
  <c r="J11" i="2"/>
  <c r="L11" i="2" s="1"/>
  <c r="H11" i="2"/>
  <c r="J10" i="2"/>
  <c r="L10" i="2" s="1"/>
  <c r="H10" i="2"/>
  <c r="J9" i="2"/>
  <c r="H9" i="2"/>
  <c r="L8" i="2"/>
  <c r="J8" i="2"/>
  <c r="H8" i="2"/>
  <c r="L7" i="2"/>
  <c r="J7" i="2"/>
  <c r="H7" i="2"/>
  <c r="L6" i="2"/>
  <c r="J6" i="2"/>
  <c r="H6" i="2"/>
  <c r="L5" i="2"/>
  <c r="J5" i="2"/>
  <c r="H5" i="2"/>
  <c r="L4" i="2"/>
  <c r="J4" i="2"/>
  <c r="H4" i="2"/>
  <c r="L3" i="2"/>
  <c r="J3" i="2"/>
  <c r="H3" i="2"/>
  <c r="N11" i="2" l="1"/>
  <c r="N10" i="2"/>
  <c r="J35" i="2"/>
  <c r="H35" i="2"/>
  <c r="K35" i="2"/>
  <c r="L9" i="2"/>
  <c r="N9" i="2" s="1"/>
  <c r="L35" i="2" l="1"/>
  <c r="D65" i="1" l="1"/>
</calcChain>
</file>

<file path=xl/sharedStrings.xml><?xml version="1.0" encoding="utf-8"?>
<sst xmlns="http://schemas.openxmlformats.org/spreadsheetml/2006/main" count="233" uniqueCount="94">
  <si>
    <t>Date</t>
  </si>
  <si>
    <t>Libellé</t>
  </si>
  <si>
    <t>M</t>
  </si>
  <si>
    <t>S</t>
  </si>
  <si>
    <t>Enfants</t>
  </si>
  <si>
    <t>Boudin compote aux pommes</t>
  </si>
  <si>
    <t>InvestiSion</t>
  </si>
  <si>
    <t xml:space="preserve"> </t>
  </si>
  <si>
    <t xml:space="preserve">Boudin compote aux pommes </t>
  </si>
  <si>
    <t>Matin</t>
  </si>
  <si>
    <t>Midi</t>
  </si>
  <si>
    <t>Soir</t>
  </si>
  <si>
    <t>Fondue pain pomme</t>
  </si>
  <si>
    <t>fois gras bourguigonne vacherin glacé</t>
  </si>
  <si>
    <t>yogourt pomme</t>
  </si>
  <si>
    <t>Pain de mie jambon fois gras fruits</t>
  </si>
  <si>
    <t>Tagliatelle fois gras pomme</t>
  </si>
  <si>
    <t>Salade jambon saumon fois gras</t>
  </si>
  <si>
    <t>fromage saumon salade banane yogourt</t>
  </si>
  <si>
    <t>Soupe aux légumes viennes</t>
  </si>
  <si>
    <t>Reste de Soupe aux légumes pomme tranche aux pommes yogourt</t>
  </si>
  <si>
    <t>Entrecote de bœuf frittes café gourmand</t>
  </si>
  <si>
    <t>Miracolli salade d'endive Frangipane</t>
  </si>
  <si>
    <t>Frangipane des Rois pomme yogourt</t>
  </si>
  <si>
    <t>Miracolli Viande séchée Jambon Fromage yogourt</t>
  </si>
  <si>
    <t>Vol au vent pomme</t>
  </si>
  <si>
    <t>Filet de plie pomme de terre salade d'endive</t>
  </si>
  <si>
    <t>Salade d'endive Gateau aux pommes yogourt</t>
  </si>
  <si>
    <t>Poulet  carottes flan</t>
  </si>
  <si>
    <t>Poulet risotto salade flan</t>
  </si>
  <si>
    <t>Panettone flan pomme</t>
  </si>
  <si>
    <t>PG  Corner Fully</t>
  </si>
  <si>
    <t>PG Pulcinella</t>
  </si>
  <si>
    <t>Fondue fromage  pain Yogourt</t>
  </si>
  <si>
    <t>Pâtes Bolognaise salade flan</t>
  </si>
  <si>
    <t>Lasagnes salade yogourt</t>
  </si>
  <si>
    <t>Carpacio filet de bœuf Rossini café gourmand</t>
  </si>
  <si>
    <t>Viande séchée lard Yogourt pomme</t>
  </si>
  <si>
    <t>Boudin compote aux pommes yogourt</t>
  </si>
  <si>
    <t>Pain fromage confiture viande séchée pomme</t>
  </si>
  <si>
    <t>Soupe aux légumes viennes yogourt</t>
  </si>
  <si>
    <t>Choucroutte boule de glace</t>
  </si>
  <si>
    <t>Cordon bleu salade de carottes rouge pomme</t>
  </si>
  <si>
    <t>Soupe aux légumes compote aux pommes yogourt</t>
  </si>
  <si>
    <t>Kebab farfalle pomme</t>
  </si>
  <si>
    <t>Papet Vaudois pomme</t>
  </si>
  <si>
    <t>Reste de Kebab farfalle salade yogourt pomme</t>
  </si>
  <si>
    <t xml:space="preserve">Pain  salé pomme yogourt </t>
  </si>
  <si>
    <t>Emincé aux curry Jogourt</t>
  </si>
  <si>
    <t>Reste salade Oeuf yogourt Gateau aux pommes</t>
  </si>
  <si>
    <t>Filet de carelet Pomme vapeur Salade gateau aux pommes</t>
  </si>
  <si>
    <t>Frisé aux lardon œuf croutons yogourt</t>
  </si>
  <si>
    <t>Rosbeef salade de pomme de terre compote aux pommes</t>
  </si>
  <si>
    <t>Fondue fromage  pain</t>
  </si>
  <si>
    <t>Ragout de porc purée salade</t>
  </si>
  <si>
    <t>Viande séché fromage salade de pomme de terre yogourt</t>
  </si>
  <si>
    <t>Bamy goren gateau foret noir au Kirsch</t>
  </si>
  <si>
    <t>Soupe viandes salée pomme</t>
  </si>
  <si>
    <t>De tout</t>
  </si>
  <si>
    <t>Jambon beurre yogourt</t>
  </si>
  <si>
    <t xml:space="preserve">Raviolis salade </t>
  </si>
  <si>
    <t>Nicolas et les 2 filles</t>
  </si>
  <si>
    <t>France  Steack House du Léman Les filles</t>
  </si>
  <si>
    <t>Salade œuf jambon pain yogourt</t>
  </si>
  <si>
    <t>PG Ghiotonne</t>
  </si>
  <si>
    <t>Tartare Focacia Cassata</t>
  </si>
  <si>
    <t>Ragout de porc purée salade yogourt</t>
  </si>
  <si>
    <t>Ragout de pomme de terre thon  Yogourt</t>
  </si>
  <si>
    <t>Petit jambon beurre yogourt</t>
  </si>
  <si>
    <t>Poulet Riz yogourt</t>
  </si>
  <si>
    <t>Petit jambon beurre 2 zwieback</t>
  </si>
  <si>
    <t>Poulet Salade d 'endive</t>
  </si>
  <si>
    <t>Jambon beurre tartine yogourt</t>
  </si>
  <si>
    <t>Moyenne</t>
  </si>
  <si>
    <t>Jambon melon yogourt</t>
  </si>
  <si>
    <t>Pâté  saumon pomme</t>
  </si>
  <si>
    <t>PG Rives Gauche</t>
  </si>
  <si>
    <t>Papet Vaudois yogourt</t>
  </si>
  <si>
    <t>Salade d'endives Œuf cuit dur Gateau aux pommes</t>
  </si>
  <si>
    <t>Feuilleté aux champignon tagliata 2 boules de glace</t>
  </si>
  <si>
    <t>Salade d'endive Patisserie</t>
  </si>
  <si>
    <t>Farcies Pomme vapeur Mille feuilles</t>
  </si>
  <si>
    <t>Nems salade d'endive yogourt</t>
  </si>
  <si>
    <t>salade d'endive Œuf cuit dur yogourt</t>
  </si>
  <si>
    <t>Salade d'endive pièce aux pomme 1/2 banane</t>
  </si>
  <si>
    <t>Polente salade yougourt</t>
  </si>
  <si>
    <t>2 choux farcis Yogourt</t>
  </si>
  <si>
    <t>Lantus</t>
  </si>
  <si>
    <t>Tortellini à la crème salade crème chocolat</t>
  </si>
  <si>
    <t>Reste Tortellini soupe aux légumes yogourt</t>
  </si>
  <si>
    <t xml:space="preserve">Chez les Métral </t>
  </si>
  <si>
    <t>Enfants sans les Metral &amp; Olivier (5+2)</t>
  </si>
  <si>
    <t>Divers restes pomme de terre polenta compote aux pommes</t>
  </si>
  <si>
    <t>Emincé aux curry gateau aux 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</si>
</sst>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[$sFr.-100C]&quot; &quot;#,##0.00;[Red][$sFr.-100C]&quot; -&quot;#,##0.00"/>
  </numFmts>
  <fonts count="21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000FF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420E"/>
      <name val="Calibri"/>
      <family val="2"/>
    </font>
    <font>
      <b/>
      <sz val="11"/>
      <color rgb="FFFF0000"/>
      <name val="Calibri"/>
      <family val="2"/>
    </font>
    <font>
      <sz val="11"/>
      <color rgb="FF0070C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3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5" fontId="5" fillId="0" borderId="0"/>
  </cellStyleXfs>
  <cellXfs count="55">
    <xf numFmtId="0" fontId="0" fillId="0" borderId="0" xfId="0"/>
    <xf numFmtId="1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left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/>
    <xf numFmtId="164" fontId="0" fillId="0" borderId="0" xfId="0" applyNumberFormat="1" applyAlignment="1">
      <alignment horizontal="center"/>
    </xf>
    <xf numFmtId="0" fontId="10" fillId="0" borderId="0" xfId="0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11" fillId="0" borderId="0" xfId="0" applyFont="1" applyAlignment="1">
      <alignment horizontal="center"/>
    </xf>
    <xf numFmtId="164" fontId="15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right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64" fontId="11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164" fontId="17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2" fontId="0" fillId="0" borderId="0" xfId="0" applyNumberFormat="1"/>
    <xf numFmtId="1" fontId="8" fillId="0" borderId="0" xfId="0" applyNumberFormat="1" applyFont="1" applyAlignment="1">
      <alignment horizontal="center"/>
    </xf>
    <xf numFmtId="1" fontId="18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14" fillId="0" borderId="0" xfId="0" applyFont="1"/>
    <xf numFmtId="1" fontId="18" fillId="0" borderId="0" xfId="0" applyNumberFormat="1" applyFont="1"/>
    <xf numFmtId="0" fontId="14" fillId="0" borderId="0" xfId="0" applyFont="1" applyAlignment="1">
      <alignment horizontal="center"/>
    </xf>
    <xf numFmtId="1" fontId="1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" fontId="10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/>
    <xf numFmtId="164" fontId="17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1" fontId="17" fillId="0" borderId="0" xfId="0" applyNumberFormat="1" applyFont="1" applyAlignment="1">
      <alignment horizontal="center"/>
    </xf>
    <xf numFmtId="2" fontId="10" fillId="0" borderId="0" xfId="0" applyNumberFormat="1" applyFont="1" applyAlignment="1" applyProtection="1">
      <alignment horizontal="center"/>
      <protection locked="0"/>
    </xf>
    <xf numFmtId="20" fontId="20" fillId="0" borderId="0" xfId="0" applyNumberFormat="1" applyFont="1" applyAlignment="1">
      <alignment horizontal="center"/>
    </xf>
    <xf numFmtId="14" fontId="14" fillId="0" borderId="0" xfId="0" applyNumberFormat="1" applyFont="1" applyAlignment="1">
      <alignment horizontal="center"/>
    </xf>
    <xf numFmtId="14" fontId="10" fillId="0" borderId="0" xfId="0" applyNumberFormat="1" applyFont="1" applyAlignment="1">
      <alignment horizontal="center"/>
    </xf>
  </cellXfs>
  <cellStyles count="6">
    <cellStyle name="Excel Built-in Hyperlink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Result" xfId="4" xr:uid="{00000000-0005-0000-0000-000005000000}"/>
    <cellStyle name="Result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73"/>
  <sheetViews>
    <sheetView workbookViewId="0">
      <selection activeCell="AA15" sqref="AA15"/>
    </sheetView>
  </sheetViews>
  <sheetFormatPr baseColWidth="10" defaultColWidth="11.42578125" defaultRowHeight="15" x14ac:dyDescent="0.25"/>
  <cols>
    <col min="1" max="2" width="5.7109375" customWidth="1"/>
    <col min="3" max="3" width="60.7109375" customWidth="1"/>
    <col min="4" max="4" width="5.7109375" style="2" customWidth="1"/>
    <col min="5" max="5" width="40.7109375" customWidth="1"/>
    <col min="6" max="6" width="10.7109375" style="2" customWidth="1"/>
    <col min="7" max="7" width="5.7109375" style="5" customWidth="1"/>
    <col min="8" max="8" width="5.7109375" style="2" customWidth="1"/>
    <col min="9" max="9" width="5.7109375" style="5" customWidth="1"/>
    <col min="10" max="10" width="5.7109375" style="2" customWidth="1"/>
    <col min="11" max="11" width="5.7109375" style="5" customWidth="1"/>
    <col min="12" max="12" width="5.7109375" style="2" customWidth="1"/>
    <col min="13" max="13" width="5.7109375" style="11" customWidth="1"/>
    <col min="14" max="14" width="5.7109375" customWidth="1"/>
    <col min="16" max="18" width="5.7109375" style="2" customWidth="1"/>
    <col min="19" max="21" width="5.7109375" style="9" customWidth="1"/>
    <col min="22" max="26" width="5.7109375" customWidth="1"/>
    <col min="27" max="1028" width="12.140625" customWidth="1"/>
  </cols>
  <sheetData>
    <row r="1" spans="1:26" x14ac:dyDescent="0.25">
      <c r="A1" s="1" t="s">
        <v>0</v>
      </c>
      <c r="B1" s="2"/>
      <c r="C1" s="3" t="s">
        <v>1</v>
      </c>
      <c r="D1" s="5" t="s">
        <v>7</v>
      </c>
      <c r="F1" s="14"/>
      <c r="G1" s="16" t="s">
        <v>9</v>
      </c>
      <c r="H1" s="20"/>
      <c r="I1" s="16" t="s">
        <v>10</v>
      </c>
      <c r="J1" s="20"/>
      <c r="K1" s="16" t="s">
        <v>11</v>
      </c>
      <c r="M1" s="50" t="s">
        <v>87</v>
      </c>
      <c r="N1" s="12"/>
      <c r="P1" s="13"/>
      <c r="Q1" s="13"/>
      <c r="R1" s="13"/>
      <c r="S1" s="5"/>
      <c r="T1" s="5"/>
      <c r="U1" s="5"/>
      <c r="V1" s="5"/>
      <c r="W1" s="5"/>
      <c r="X1" s="5"/>
      <c r="Y1" s="5"/>
      <c r="Z1" s="5"/>
    </row>
    <row r="2" spans="1:26" x14ac:dyDescent="0.25">
      <c r="A2" s="6"/>
      <c r="B2" s="7"/>
      <c r="C2" s="8"/>
      <c r="F2" s="14"/>
      <c r="G2" s="52">
        <v>0.375</v>
      </c>
      <c r="H2" s="42"/>
      <c r="I2" s="52">
        <v>0.58333333333333337</v>
      </c>
      <c r="J2" s="27"/>
      <c r="K2" s="52">
        <v>0.79166666666666663</v>
      </c>
      <c r="M2" s="27"/>
      <c r="N2" s="12"/>
      <c r="Z2" s="10"/>
    </row>
    <row r="3" spans="1:26" x14ac:dyDescent="0.25">
      <c r="A3" s="6">
        <v>1</v>
      </c>
      <c r="B3" s="2" t="s">
        <v>2</v>
      </c>
      <c r="C3" s="8" t="s">
        <v>13</v>
      </c>
      <c r="D3" s="2">
        <v>96.2</v>
      </c>
      <c r="F3" s="14">
        <v>43831</v>
      </c>
      <c r="G3" s="31">
        <v>8.1999999999999993</v>
      </c>
      <c r="H3" s="12">
        <v>6</v>
      </c>
      <c r="I3" s="31">
        <v>13.2</v>
      </c>
      <c r="J3" s="12">
        <v>7</v>
      </c>
      <c r="K3" s="31">
        <v>12.7</v>
      </c>
      <c r="L3" s="11">
        <v>7</v>
      </c>
      <c r="M3" s="12">
        <v>10</v>
      </c>
      <c r="N3" s="12">
        <f>SUM(H3,J3,L3,M3)</f>
        <v>30</v>
      </c>
      <c r="S3" s="2"/>
      <c r="T3" s="2"/>
      <c r="U3" s="2"/>
      <c r="V3" s="2"/>
      <c r="W3" s="10"/>
      <c r="Y3" s="10"/>
      <c r="Z3" s="10"/>
    </row>
    <row r="4" spans="1:26" x14ac:dyDescent="0.25">
      <c r="A4" s="6"/>
      <c r="B4" s="2" t="s">
        <v>3</v>
      </c>
      <c r="C4" s="8" t="s">
        <v>14</v>
      </c>
      <c r="F4" s="25">
        <v>43832</v>
      </c>
      <c r="G4" s="26">
        <v>7.3</v>
      </c>
      <c r="H4" s="27">
        <v>6</v>
      </c>
      <c r="I4" s="15">
        <v>14.8</v>
      </c>
      <c r="J4" s="27">
        <v>7</v>
      </c>
      <c r="K4" s="15">
        <v>10.1</v>
      </c>
      <c r="L4" s="11">
        <v>7</v>
      </c>
      <c r="M4" s="27">
        <v>10</v>
      </c>
      <c r="N4" s="12">
        <f t="shared" ref="N4:N33" si="0">SUM(H4,J4,L4,M4)</f>
        <v>30</v>
      </c>
      <c r="S4" s="2"/>
      <c r="T4" s="2"/>
      <c r="U4" s="2"/>
      <c r="V4" s="2"/>
      <c r="W4" s="10"/>
      <c r="Y4" s="10"/>
      <c r="Z4" s="10"/>
    </row>
    <row r="5" spans="1:26" x14ac:dyDescent="0.25">
      <c r="A5" s="6">
        <v>2</v>
      </c>
      <c r="B5" s="2" t="s">
        <v>2</v>
      </c>
      <c r="C5" s="8" t="s">
        <v>16</v>
      </c>
      <c r="D5" s="2">
        <v>96.1</v>
      </c>
      <c r="F5" s="14">
        <v>43833</v>
      </c>
      <c r="G5" s="26">
        <v>8.1</v>
      </c>
      <c r="H5" s="27">
        <v>6</v>
      </c>
      <c r="I5" s="15">
        <v>10.7</v>
      </c>
      <c r="J5" s="27">
        <v>5</v>
      </c>
      <c r="K5" s="15">
        <v>11.6</v>
      </c>
      <c r="L5" s="11">
        <v>7</v>
      </c>
      <c r="M5" s="27">
        <v>10</v>
      </c>
      <c r="N5" s="12">
        <f t="shared" si="0"/>
        <v>28</v>
      </c>
      <c r="S5" s="2"/>
      <c r="T5" s="2"/>
      <c r="U5" s="2"/>
      <c r="V5" s="2"/>
      <c r="W5" s="10"/>
      <c r="Y5" s="10"/>
      <c r="Z5" s="10"/>
    </row>
    <row r="6" spans="1:26" x14ac:dyDescent="0.25">
      <c r="A6" s="1"/>
      <c r="B6" s="2" t="s">
        <v>3</v>
      </c>
      <c r="C6" s="8" t="s">
        <v>15</v>
      </c>
      <c r="F6" s="14">
        <v>43834</v>
      </c>
      <c r="G6" s="26">
        <v>7.6</v>
      </c>
      <c r="H6" s="27">
        <v>6</v>
      </c>
      <c r="I6" s="15">
        <v>10.9</v>
      </c>
      <c r="J6" s="27">
        <v>5</v>
      </c>
      <c r="K6" s="15">
        <v>9</v>
      </c>
      <c r="L6" s="11">
        <v>4</v>
      </c>
      <c r="M6" s="27">
        <v>10</v>
      </c>
      <c r="N6" s="12">
        <f t="shared" si="0"/>
        <v>25</v>
      </c>
      <c r="S6" s="2"/>
      <c r="T6" s="2"/>
      <c r="U6" s="2"/>
      <c r="V6" s="2"/>
      <c r="W6" s="10"/>
      <c r="Y6" s="4"/>
      <c r="Z6" s="4"/>
    </row>
    <row r="7" spans="1:26" x14ac:dyDescent="0.25">
      <c r="A7" s="6">
        <v>3</v>
      </c>
      <c r="B7" s="2" t="s">
        <v>2</v>
      </c>
      <c r="C7" s="8" t="s">
        <v>17</v>
      </c>
      <c r="D7" s="11">
        <v>95.6</v>
      </c>
      <c r="F7" s="25">
        <v>43835</v>
      </c>
      <c r="G7" s="26">
        <v>8</v>
      </c>
      <c r="H7" s="27">
        <v>6</v>
      </c>
      <c r="I7" s="15">
        <v>11.7</v>
      </c>
      <c r="J7" s="27">
        <v>5</v>
      </c>
      <c r="K7" s="15">
        <v>10</v>
      </c>
      <c r="L7" s="11">
        <v>4</v>
      </c>
      <c r="M7" s="27">
        <v>10</v>
      </c>
      <c r="N7" s="12">
        <f t="shared" si="0"/>
        <v>25</v>
      </c>
      <c r="S7" s="2"/>
      <c r="T7" s="2"/>
      <c r="U7" s="2"/>
      <c r="V7" s="2"/>
      <c r="W7" s="10"/>
      <c r="X7" s="10"/>
      <c r="Y7" s="10"/>
      <c r="Z7" s="10"/>
    </row>
    <row r="8" spans="1:26" x14ac:dyDescent="0.25">
      <c r="A8" s="1"/>
      <c r="B8" s="2" t="s">
        <v>3</v>
      </c>
      <c r="C8" s="8" t="s">
        <v>18</v>
      </c>
      <c r="F8" s="14">
        <v>43836</v>
      </c>
      <c r="G8" s="26">
        <v>7.4</v>
      </c>
      <c r="H8" s="27">
        <v>6</v>
      </c>
      <c r="I8" s="15">
        <v>10</v>
      </c>
      <c r="J8" s="27">
        <v>4</v>
      </c>
      <c r="K8" s="15">
        <v>11.2</v>
      </c>
      <c r="L8" s="11">
        <v>7</v>
      </c>
      <c r="M8" s="27">
        <v>10</v>
      </c>
      <c r="N8" s="12">
        <f t="shared" si="0"/>
        <v>27</v>
      </c>
      <c r="S8" s="2"/>
      <c r="T8" s="2"/>
      <c r="U8" s="2"/>
      <c r="V8" s="2"/>
      <c r="W8" s="10"/>
      <c r="X8" s="4"/>
      <c r="Y8" s="4"/>
      <c r="Z8" s="4"/>
    </row>
    <row r="9" spans="1:26" x14ac:dyDescent="0.25">
      <c r="A9" s="6">
        <v>4</v>
      </c>
      <c r="B9" s="2" t="s">
        <v>2</v>
      </c>
      <c r="C9" s="8" t="s">
        <v>19</v>
      </c>
      <c r="D9" s="11">
        <v>95.6</v>
      </c>
      <c r="F9" s="54">
        <v>43837</v>
      </c>
      <c r="G9" s="26">
        <v>7.7</v>
      </c>
      <c r="H9" s="27">
        <v>6</v>
      </c>
      <c r="I9" s="15">
        <v>8.1999999999999993</v>
      </c>
      <c r="J9" s="27">
        <v>4</v>
      </c>
      <c r="K9" s="15">
        <v>7.1</v>
      </c>
      <c r="L9" s="11">
        <v>4</v>
      </c>
      <c r="M9" s="27">
        <v>10</v>
      </c>
      <c r="N9" s="12">
        <f t="shared" si="0"/>
        <v>24</v>
      </c>
      <c r="S9" s="2"/>
      <c r="T9" s="2"/>
      <c r="U9" s="2"/>
      <c r="V9" s="2"/>
      <c r="W9" s="10"/>
      <c r="X9" s="10"/>
      <c r="Y9" s="10"/>
      <c r="Z9" s="10"/>
    </row>
    <row r="10" spans="1:26" x14ac:dyDescent="0.25">
      <c r="A10" s="6"/>
      <c r="B10" s="2" t="s">
        <v>3</v>
      </c>
      <c r="C10" s="8" t="s">
        <v>20</v>
      </c>
      <c r="F10" s="25">
        <v>43838</v>
      </c>
      <c r="G10" s="26">
        <v>6.9</v>
      </c>
      <c r="H10" s="27">
        <v>3</v>
      </c>
      <c r="I10" s="15">
        <v>9.1</v>
      </c>
      <c r="J10" s="27">
        <v>4</v>
      </c>
      <c r="K10" s="15">
        <v>6.7</v>
      </c>
      <c r="L10" s="11">
        <v>3</v>
      </c>
      <c r="M10" s="27">
        <v>10</v>
      </c>
      <c r="N10" s="12">
        <f t="shared" si="0"/>
        <v>20</v>
      </c>
      <c r="S10" s="2"/>
      <c r="T10" s="2"/>
      <c r="U10" s="2"/>
      <c r="V10" s="2"/>
      <c r="W10" s="10"/>
      <c r="X10" s="10"/>
      <c r="Y10" s="10"/>
      <c r="Z10" s="10"/>
    </row>
    <row r="11" spans="1:26" x14ac:dyDescent="0.25">
      <c r="A11" s="18">
        <v>5</v>
      </c>
      <c r="B11" s="2" t="s">
        <v>2</v>
      </c>
      <c r="C11" s="8" t="s">
        <v>21</v>
      </c>
      <c r="D11" s="2">
        <v>95.9</v>
      </c>
      <c r="E11" t="s">
        <v>32</v>
      </c>
      <c r="F11" s="14">
        <v>43839</v>
      </c>
      <c r="G11" s="26">
        <v>8.1</v>
      </c>
      <c r="H11" s="27">
        <v>6</v>
      </c>
      <c r="I11" s="15">
        <v>10.199999999999999</v>
      </c>
      <c r="J11" s="27">
        <v>5</v>
      </c>
      <c r="K11" s="15">
        <v>7.7</v>
      </c>
      <c r="L11" s="11">
        <v>4</v>
      </c>
      <c r="M11" s="27">
        <v>10</v>
      </c>
      <c r="N11" s="12">
        <f t="shared" si="0"/>
        <v>25</v>
      </c>
      <c r="S11" s="2"/>
      <c r="T11" s="2"/>
      <c r="U11" s="2"/>
      <c r="V11" s="2"/>
      <c r="W11" s="10"/>
      <c r="X11" s="10"/>
      <c r="Y11" s="10"/>
      <c r="Z11" s="10"/>
    </row>
    <row r="12" spans="1:26" x14ac:dyDescent="0.25">
      <c r="A12" s="1"/>
      <c r="B12" s="2" t="s">
        <v>3</v>
      </c>
      <c r="C12" s="8" t="s">
        <v>23</v>
      </c>
      <c r="F12" s="14">
        <v>43840</v>
      </c>
      <c r="G12" s="26">
        <v>7.6</v>
      </c>
      <c r="H12" s="12">
        <v>6</v>
      </c>
      <c r="I12" s="15">
        <v>9.9</v>
      </c>
      <c r="J12" s="12">
        <v>4</v>
      </c>
      <c r="K12" s="15">
        <v>8.6999999999999993</v>
      </c>
      <c r="L12" s="11">
        <v>4</v>
      </c>
      <c r="M12" s="27">
        <v>10</v>
      </c>
      <c r="N12" s="12">
        <f t="shared" si="0"/>
        <v>24</v>
      </c>
      <c r="S12" s="2"/>
      <c r="T12" s="2"/>
      <c r="U12" s="2"/>
      <c r="V12" s="2"/>
      <c r="W12" s="10"/>
      <c r="X12" s="4"/>
      <c r="Y12" s="4"/>
      <c r="Z12" s="4"/>
    </row>
    <row r="13" spans="1:26" x14ac:dyDescent="0.25">
      <c r="A13" s="6">
        <v>6</v>
      </c>
      <c r="B13" s="2" t="s">
        <v>2</v>
      </c>
      <c r="C13" s="8" t="s">
        <v>22</v>
      </c>
      <c r="D13" s="2">
        <v>95.7</v>
      </c>
      <c r="F13" s="25">
        <v>43841</v>
      </c>
      <c r="G13" s="26">
        <v>6.4</v>
      </c>
      <c r="H13" s="12">
        <v>5</v>
      </c>
      <c r="I13" s="15">
        <v>8.4</v>
      </c>
      <c r="J13" s="12">
        <v>4</v>
      </c>
      <c r="K13" s="15">
        <v>11.6</v>
      </c>
      <c r="L13" s="11">
        <v>7</v>
      </c>
      <c r="M13" s="27">
        <v>10</v>
      </c>
      <c r="N13" s="12">
        <f t="shared" si="0"/>
        <v>26</v>
      </c>
      <c r="S13" s="2"/>
      <c r="T13" s="2"/>
      <c r="U13" s="2"/>
      <c r="V13" s="2"/>
      <c r="W13" s="10"/>
      <c r="X13" s="10"/>
      <c r="Y13" s="10"/>
      <c r="Z13" s="10"/>
    </row>
    <row r="14" spans="1:26" x14ac:dyDescent="0.25">
      <c r="A14" s="6"/>
      <c r="B14" s="2" t="s">
        <v>3</v>
      </c>
      <c r="C14" s="8" t="s">
        <v>24</v>
      </c>
      <c r="F14" s="14">
        <v>43842</v>
      </c>
      <c r="G14" s="26">
        <v>7.7</v>
      </c>
      <c r="H14" s="12">
        <v>6</v>
      </c>
      <c r="I14" s="15">
        <v>8.3000000000000007</v>
      </c>
      <c r="J14" s="12">
        <v>4</v>
      </c>
      <c r="K14" s="15">
        <v>8.1</v>
      </c>
      <c r="L14" s="11">
        <v>4</v>
      </c>
      <c r="M14" s="27">
        <v>10</v>
      </c>
      <c r="N14" s="12">
        <f t="shared" si="0"/>
        <v>24</v>
      </c>
      <c r="S14" s="2"/>
      <c r="T14" s="2"/>
      <c r="U14" s="2"/>
      <c r="V14" s="2"/>
      <c r="W14" s="10"/>
      <c r="X14" s="10"/>
      <c r="Y14" s="10"/>
      <c r="Z14" s="10"/>
    </row>
    <row r="15" spans="1:26" x14ac:dyDescent="0.25">
      <c r="A15" s="6">
        <v>7</v>
      </c>
      <c r="B15" s="2" t="s">
        <v>2</v>
      </c>
      <c r="C15" s="8" t="s">
        <v>25</v>
      </c>
      <c r="D15" s="11">
        <v>95.6</v>
      </c>
      <c r="F15" s="14">
        <v>43843</v>
      </c>
      <c r="G15" s="26">
        <v>8.6</v>
      </c>
      <c r="H15" s="12">
        <v>6</v>
      </c>
      <c r="I15" s="15">
        <v>9.3000000000000007</v>
      </c>
      <c r="J15" s="12">
        <v>4</v>
      </c>
      <c r="K15" s="15">
        <v>8.4</v>
      </c>
      <c r="L15" s="11">
        <v>4</v>
      </c>
      <c r="M15" s="27">
        <v>10</v>
      </c>
      <c r="N15" s="12">
        <f t="shared" si="0"/>
        <v>24</v>
      </c>
      <c r="S15" s="2"/>
      <c r="T15" s="2"/>
      <c r="U15" s="2"/>
      <c r="V15" s="2"/>
      <c r="W15" s="10"/>
      <c r="X15" s="10"/>
      <c r="Y15" s="10"/>
      <c r="Z15" s="10"/>
    </row>
    <row r="16" spans="1:26" x14ac:dyDescent="0.25">
      <c r="A16" s="6"/>
      <c r="B16" s="2" t="s">
        <v>3</v>
      </c>
      <c r="C16" s="8" t="s">
        <v>27</v>
      </c>
      <c r="F16" s="25">
        <v>43844</v>
      </c>
      <c r="G16" s="26">
        <v>7.9</v>
      </c>
      <c r="H16" s="12">
        <v>6</v>
      </c>
      <c r="I16" s="15">
        <v>10.8</v>
      </c>
      <c r="J16" s="12">
        <v>5</v>
      </c>
      <c r="K16" s="15">
        <v>7.9</v>
      </c>
      <c r="L16" s="11">
        <v>4</v>
      </c>
      <c r="M16" s="27">
        <v>10</v>
      </c>
      <c r="N16" s="12">
        <f t="shared" si="0"/>
        <v>25</v>
      </c>
      <c r="S16" s="2"/>
      <c r="T16" s="2"/>
      <c r="U16" s="2"/>
      <c r="V16" s="2"/>
      <c r="W16" s="10"/>
      <c r="X16" s="10"/>
      <c r="Y16" s="10"/>
      <c r="Z16" s="10"/>
    </row>
    <row r="17" spans="1:26" x14ac:dyDescent="0.25">
      <c r="A17" s="6">
        <v>8</v>
      </c>
      <c r="B17" s="2" t="s">
        <v>2</v>
      </c>
      <c r="C17" s="8" t="s">
        <v>26</v>
      </c>
      <c r="D17" s="11">
        <v>95.5</v>
      </c>
      <c r="F17" s="14">
        <v>43845</v>
      </c>
      <c r="G17" s="26">
        <v>8.1999999999999993</v>
      </c>
      <c r="H17" s="12">
        <v>6</v>
      </c>
      <c r="I17" s="15">
        <v>9.1</v>
      </c>
      <c r="J17" s="12">
        <v>4</v>
      </c>
      <c r="K17" s="15">
        <v>8.4</v>
      </c>
      <c r="L17" s="11">
        <v>4</v>
      </c>
      <c r="M17" s="27">
        <v>10</v>
      </c>
      <c r="N17" s="12">
        <f t="shared" si="0"/>
        <v>24</v>
      </c>
      <c r="S17" s="2"/>
      <c r="T17" s="2"/>
      <c r="U17" s="2"/>
      <c r="V17" s="2"/>
      <c r="W17" s="10"/>
      <c r="X17" s="10"/>
      <c r="Y17" s="10"/>
      <c r="Z17" s="10"/>
    </row>
    <row r="18" spans="1:26" x14ac:dyDescent="0.25">
      <c r="A18" s="6"/>
      <c r="B18" s="2" t="s">
        <v>3</v>
      </c>
      <c r="C18" s="8" t="s">
        <v>29</v>
      </c>
      <c r="E18" t="s">
        <v>4</v>
      </c>
      <c r="F18" s="14">
        <v>43846</v>
      </c>
      <c r="G18" s="26">
        <v>7.6</v>
      </c>
      <c r="H18" s="12">
        <v>6</v>
      </c>
      <c r="I18" s="15">
        <v>7.7</v>
      </c>
      <c r="J18" s="12">
        <v>4</v>
      </c>
      <c r="K18" s="15">
        <v>9.6</v>
      </c>
      <c r="L18" s="11">
        <v>4</v>
      </c>
      <c r="M18" s="27">
        <v>10</v>
      </c>
      <c r="N18" s="12">
        <f t="shared" si="0"/>
        <v>24</v>
      </c>
      <c r="S18" s="2"/>
      <c r="T18" s="2"/>
      <c r="U18" s="2"/>
      <c r="V18" s="2"/>
      <c r="W18" s="10"/>
      <c r="X18" s="10"/>
      <c r="Y18" s="10"/>
      <c r="Z18" s="10"/>
    </row>
    <row r="19" spans="1:26" x14ac:dyDescent="0.25">
      <c r="A19" s="1">
        <v>9</v>
      </c>
      <c r="B19" s="2" t="s">
        <v>2</v>
      </c>
      <c r="C19" s="8" t="s">
        <v>28</v>
      </c>
      <c r="D19" s="2">
        <v>96.3</v>
      </c>
      <c r="F19" s="25">
        <v>43847</v>
      </c>
      <c r="G19" s="26">
        <v>7.2</v>
      </c>
      <c r="H19" s="12">
        <v>6</v>
      </c>
      <c r="I19" s="15">
        <v>13.2</v>
      </c>
      <c r="J19" s="12">
        <v>7</v>
      </c>
      <c r="K19" s="15">
        <v>8.1</v>
      </c>
      <c r="L19" s="11">
        <v>4</v>
      </c>
      <c r="M19" s="27">
        <v>10</v>
      </c>
      <c r="N19" s="12">
        <f t="shared" si="0"/>
        <v>27</v>
      </c>
      <c r="S19" s="2"/>
      <c r="T19" s="2"/>
      <c r="U19" s="2"/>
      <c r="V19" s="2"/>
      <c r="W19" s="10"/>
      <c r="X19" s="10"/>
      <c r="Y19" s="10"/>
      <c r="Z19" s="10"/>
    </row>
    <row r="20" spans="1:26" x14ac:dyDescent="0.25">
      <c r="A20" s="6"/>
      <c r="B20" s="2" t="s">
        <v>3</v>
      </c>
      <c r="C20" s="8" t="s">
        <v>30</v>
      </c>
      <c r="F20" s="14">
        <v>43848</v>
      </c>
      <c r="G20" s="26">
        <v>7.7</v>
      </c>
      <c r="H20" s="12">
        <v>6</v>
      </c>
      <c r="I20" s="15">
        <v>10</v>
      </c>
      <c r="J20" s="12">
        <v>4</v>
      </c>
      <c r="K20" s="15">
        <v>9.6</v>
      </c>
      <c r="L20" s="11">
        <v>4</v>
      </c>
      <c r="M20" s="27">
        <v>10</v>
      </c>
      <c r="N20" s="12">
        <f t="shared" si="0"/>
        <v>24</v>
      </c>
      <c r="S20" s="2"/>
      <c r="T20" s="2"/>
      <c r="U20" s="2"/>
      <c r="V20" s="2"/>
      <c r="W20" s="10"/>
      <c r="X20" s="10"/>
      <c r="Y20" s="10"/>
      <c r="Z20" s="10"/>
    </row>
    <row r="21" spans="1:26" x14ac:dyDescent="0.25">
      <c r="A21" s="6">
        <v>10</v>
      </c>
      <c r="B21" s="2" t="s">
        <v>2</v>
      </c>
      <c r="C21" s="8" t="s">
        <v>33</v>
      </c>
      <c r="D21" s="2">
        <v>95.7</v>
      </c>
      <c r="F21" s="14">
        <v>43849</v>
      </c>
      <c r="G21" s="26">
        <v>7.6</v>
      </c>
      <c r="H21" s="12">
        <v>6</v>
      </c>
      <c r="I21" s="15">
        <v>9.4</v>
      </c>
      <c r="J21" s="12">
        <v>4</v>
      </c>
      <c r="K21" s="15">
        <v>8.4</v>
      </c>
      <c r="L21" s="11">
        <v>4</v>
      </c>
      <c r="M21" s="27">
        <v>10</v>
      </c>
      <c r="N21" s="12">
        <f t="shared" si="0"/>
        <v>24</v>
      </c>
      <c r="S21" s="2"/>
      <c r="T21" s="2"/>
      <c r="U21" s="2"/>
      <c r="V21" s="2"/>
      <c r="W21" s="10"/>
      <c r="X21" s="10"/>
      <c r="Y21" s="10"/>
      <c r="Z21" s="10"/>
    </row>
    <row r="22" spans="1:26" x14ac:dyDescent="0.25">
      <c r="A22" s="6"/>
      <c r="B22" s="2" t="s">
        <v>3</v>
      </c>
      <c r="C22" s="8" t="s">
        <v>34</v>
      </c>
      <c r="F22" s="25">
        <v>43850</v>
      </c>
      <c r="G22" s="15">
        <v>7.5</v>
      </c>
      <c r="H22" s="12">
        <v>6</v>
      </c>
      <c r="I22" s="15">
        <v>11.1</v>
      </c>
      <c r="J22" s="11">
        <v>5</v>
      </c>
      <c r="K22" s="15">
        <v>10.199999999999999</v>
      </c>
      <c r="L22" s="15">
        <v>7</v>
      </c>
      <c r="M22" s="27">
        <v>10</v>
      </c>
      <c r="N22" s="12">
        <f t="shared" si="0"/>
        <v>28</v>
      </c>
      <c r="S22" s="2"/>
      <c r="T22" s="2"/>
      <c r="U22" s="2"/>
      <c r="V22" s="2"/>
      <c r="W22" s="10"/>
      <c r="X22" s="10"/>
      <c r="Y22" s="10"/>
      <c r="Z22" s="10"/>
    </row>
    <row r="23" spans="1:26" x14ac:dyDescent="0.25">
      <c r="A23" s="6">
        <v>11</v>
      </c>
      <c r="B23" s="2" t="s">
        <v>2</v>
      </c>
      <c r="C23" s="8" t="s">
        <v>35</v>
      </c>
      <c r="D23" s="2">
        <v>95.9</v>
      </c>
      <c r="F23" s="14">
        <v>43851</v>
      </c>
      <c r="G23" s="15">
        <v>7.6</v>
      </c>
      <c r="H23" s="11">
        <v>6</v>
      </c>
      <c r="I23" s="15">
        <v>12.7</v>
      </c>
      <c r="J23" s="11">
        <v>5</v>
      </c>
      <c r="K23" s="15">
        <v>7.3</v>
      </c>
      <c r="L23" s="11">
        <v>4</v>
      </c>
      <c r="M23" s="27">
        <v>10</v>
      </c>
      <c r="N23" s="12">
        <f t="shared" si="0"/>
        <v>25</v>
      </c>
      <c r="S23" s="2"/>
      <c r="T23" s="2"/>
      <c r="U23" s="2"/>
      <c r="V23" s="2"/>
      <c r="W23" s="10"/>
      <c r="X23" s="10"/>
      <c r="Y23" s="10"/>
      <c r="Z23" s="10"/>
    </row>
    <row r="24" spans="1:26" x14ac:dyDescent="0.25">
      <c r="A24" s="6"/>
      <c r="B24" s="2" t="s">
        <v>3</v>
      </c>
      <c r="C24" s="8" t="s">
        <v>35</v>
      </c>
      <c r="F24" s="14">
        <v>43852</v>
      </c>
      <c r="G24" s="15">
        <v>8.1999999999999993</v>
      </c>
      <c r="H24" s="11">
        <v>6</v>
      </c>
      <c r="I24" s="15">
        <v>11.7</v>
      </c>
      <c r="J24" s="11">
        <v>5</v>
      </c>
      <c r="K24" s="15">
        <v>7.7</v>
      </c>
      <c r="L24" s="11">
        <v>4</v>
      </c>
      <c r="M24" s="27">
        <v>10</v>
      </c>
      <c r="N24" s="12">
        <f t="shared" si="0"/>
        <v>25</v>
      </c>
      <c r="S24" s="2"/>
      <c r="T24" s="2"/>
      <c r="U24" s="2"/>
      <c r="V24" s="2"/>
      <c r="W24" s="10"/>
      <c r="X24" s="4"/>
      <c r="Y24" s="4"/>
      <c r="Z24" s="4"/>
    </row>
    <row r="25" spans="1:26" x14ac:dyDescent="0.25">
      <c r="A25" s="18">
        <v>12</v>
      </c>
      <c r="B25" s="2" t="s">
        <v>2</v>
      </c>
      <c r="C25" s="8" t="s">
        <v>36</v>
      </c>
      <c r="D25" s="2">
        <v>95.8</v>
      </c>
      <c r="E25" t="s">
        <v>31</v>
      </c>
      <c r="F25" s="25">
        <v>43853</v>
      </c>
      <c r="G25" s="15">
        <v>9.4</v>
      </c>
      <c r="H25" s="11">
        <v>6</v>
      </c>
      <c r="I25" s="15">
        <v>11.2</v>
      </c>
      <c r="J25" s="11">
        <v>5</v>
      </c>
      <c r="K25" s="15">
        <v>8.3000000000000007</v>
      </c>
      <c r="L25" s="11">
        <v>4</v>
      </c>
      <c r="M25" s="27">
        <v>10</v>
      </c>
      <c r="N25" s="12">
        <f t="shared" si="0"/>
        <v>25</v>
      </c>
      <c r="S25" s="2"/>
      <c r="T25" s="2"/>
      <c r="U25" s="2"/>
      <c r="V25" s="2"/>
      <c r="W25" s="10"/>
      <c r="X25" s="10"/>
      <c r="Y25" s="10"/>
      <c r="Z25" s="10"/>
    </row>
    <row r="26" spans="1:26" x14ac:dyDescent="0.25">
      <c r="A26" s="6"/>
      <c r="B26" s="2" t="s">
        <v>3</v>
      </c>
      <c r="C26" s="8" t="s">
        <v>37</v>
      </c>
      <c r="F26" s="14">
        <v>43854</v>
      </c>
      <c r="G26" s="15">
        <v>7.9</v>
      </c>
      <c r="H26" s="11">
        <v>6</v>
      </c>
      <c r="I26" s="15">
        <v>6.5</v>
      </c>
      <c r="J26" s="11">
        <v>4</v>
      </c>
      <c r="K26" s="15">
        <v>7.8</v>
      </c>
      <c r="L26" s="11">
        <v>4</v>
      </c>
      <c r="M26" s="27">
        <v>10</v>
      </c>
      <c r="N26" s="12">
        <f t="shared" si="0"/>
        <v>24</v>
      </c>
      <c r="S26" s="2"/>
      <c r="T26" s="2"/>
      <c r="U26" s="2"/>
      <c r="V26" s="2"/>
      <c r="W26" s="10"/>
      <c r="X26" s="10"/>
      <c r="Y26" s="10"/>
      <c r="Z26" s="10"/>
    </row>
    <row r="27" spans="1:26" x14ac:dyDescent="0.25">
      <c r="A27" s="6">
        <v>13</v>
      </c>
      <c r="B27" s="2" t="s">
        <v>2</v>
      </c>
      <c r="C27" s="8" t="s">
        <v>38</v>
      </c>
      <c r="D27" s="2">
        <v>95.7</v>
      </c>
      <c r="F27" s="14">
        <v>43855</v>
      </c>
      <c r="G27" s="15">
        <v>7.4</v>
      </c>
      <c r="H27" s="11">
        <v>6</v>
      </c>
      <c r="I27" s="15">
        <v>11.3</v>
      </c>
      <c r="J27" s="11">
        <v>5</v>
      </c>
      <c r="K27" s="15">
        <v>11.3</v>
      </c>
      <c r="L27" s="11">
        <v>7</v>
      </c>
      <c r="M27" s="27">
        <v>10</v>
      </c>
      <c r="N27" s="12">
        <f t="shared" si="0"/>
        <v>28</v>
      </c>
      <c r="S27" s="2"/>
      <c r="T27" s="2"/>
      <c r="U27" s="2"/>
      <c r="V27" s="2"/>
      <c r="W27" s="10"/>
      <c r="X27" s="10"/>
      <c r="Y27" s="10"/>
      <c r="Z27" s="10"/>
    </row>
    <row r="28" spans="1:26" x14ac:dyDescent="0.25">
      <c r="A28" s="6"/>
      <c r="B28" s="2" t="s">
        <v>3</v>
      </c>
      <c r="C28" s="8" t="s">
        <v>39</v>
      </c>
      <c r="F28" s="25">
        <v>43856</v>
      </c>
      <c r="G28" s="15">
        <v>8.6999999999999993</v>
      </c>
      <c r="H28" s="11">
        <v>6</v>
      </c>
      <c r="I28" s="15">
        <v>7.9</v>
      </c>
      <c r="J28" s="11">
        <v>4</v>
      </c>
      <c r="K28" s="15">
        <v>11.2</v>
      </c>
      <c r="L28" s="11">
        <v>7</v>
      </c>
      <c r="M28" s="27">
        <v>10</v>
      </c>
      <c r="N28" s="12">
        <f t="shared" si="0"/>
        <v>27</v>
      </c>
      <c r="S28" s="2"/>
      <c r="T28" s="2"/>
      <c r="U28" s="2"/>
      <c r="V28" s="2"/>
      <c r="W28" s="10"/>
      <c r="X28" s="10"/>
      <c r="Y28" s="10"/>
      <c r="Z28" s="10"/>
    </row>
    <row r="29" spans="1:26" x14ac:dyDescent="0.25">
      <c r="A29" s="6">
        <v>14</v>
      </c>
      <c r="B29" s="2" t="s">
        <v>2</v>
      </c>
      <c r="C29" s="8" t="s">
        <v>40</v>
      </c>
      <c r="D29" s="17">
        <v>95.3</v>
      </c>
      <c r="F29" s="14">
        <v>43857</v>
      </c>
      <c r="G29" s="15">
        <v>8.1</v>
      </c>
      <c r="H29" s="11">
        <v>6</v>
      </c>
      <c r="I29" s="15">
        <v>12.1</v>
      </c>
      <c r="J29" s="11">
        <v>5</v>
      </c>
      <c r="K29" s="15">
        <v>6.9</v>
      </c>
      <c r="L29" s="11">
        <v>3</v>
      </c>
      <c r="M29" s="27">
        <v>10</v>
      </c>
      <c r="N29" s="12">
        <f t="shared" si="0"/>
        <v>24</v>
      </c>
      <c r="S29" s="2"/>
      <c r="T29" s="2"/>
      <c r="U29" s="2"/>
      <c r="V29" s="2"/>
      <c r="W29" s="10"/>
      <c r="X29" s="10"/>
      <c r="Y29" s="10"/>
      <c r="Z29" s="10"/>
    </row>
    <row r="30" spans="1:26" x14ac:dyDescent="0.25">
      <c r="A30" s="1"/>
      <c r="B30" s="2" t="s">
        <v>3</v>
      </c>
      <c r="C30" s="8" t="s">
        <v>41</v>
      </c>
      <c r="E30" t="s">
        <v>6</v>
      </c>
      <c r="F30" s="14">
        <v>43858</v>
      </c>
      <c r="G30" s="15">
        <v>7.9</v>
      </c>
      <c r="H30" s="11">
        <v>6</v>
      </c>
      <c r="I30" s="15">
        <v>12.6</v>
      </c>
      <c r="J30" s="11">
        <v>5</v>
      </c>
      <c r="K30" s="15">
        <v>8.6999999999999993</v>
      </c>
      <c r="L30" s="11">
        <v>4</v>
      </c>
      <c r="M30" s="27">
        <v>10</v>
      </c>
      <c r="N30" s="12">
        <f t="shared" si="0"/>
        <v>25</v>
      </c>
      <c r="S30" s="2"/>
      <c r="T30" s="2"/>
      <c r="U30" s="2"/>
      <c r="V30" s="2"/>
      <c r="W30" s="10"/>
      <c r="X30" s="4"/>
      <c r="Y30" s="4"/>
      <c r="Z30" s="4"/>
    </row>
    <row r="31" spans="1:26" x14ac:dyDescent="0.25">
      <c r="A31" s="6">
        <v>15</v>
      </c>
      <c r="B31" s="2" t="s">
        <v>2</v>
      </c>
      <c r="C31" s="8" t="s">
        <v>42</v>
      </c>
      <c r="D31" s="2">
        <v>96.4</v>
      </c>
      <c r="F31" s="53">
        <v>43859</v>
      </c>
      <c r="G31" s="15">
        <v>6.6</v>
      </c>
      <c r="H31" s="11">
        <v>5</v>
      </c>
      <c r="I31" s="15">
        <v>10.6</v>
      </c>
      <c r="J31" s="11">
        <v>5</v>
      </c>
      <c r="K31" s="15">
        <v>8.6999999999999993</v>
      </c>
      <c r="L31" s="11">
        <v>4</v>
      </c>
      <c r="M31" s="27">
        <v>10</v>
      </c>
      <c r="N31" s="12">
        <f t="shared" si="0"/>
        <v>24</v>
      </c>
      <c r="S31" s="2"/>
      <c r="T31" s="2"/>
      <c r="U31" s="2"/>
      <c r="V31" s="2"/>
      <c r="W31" s="10"/>
      <c r="X31" s="10"/>
      <c r="Y31" s="10"/>
      <c r="Z31" s="10"/>
    </row>
    <row r="32" spans="1:26" x14ac:dyDescent="0.25">
      <c r="A32" s="1"/>
      <c r="B32" s="2" t="s">
        <v>3</v>
      </c>
      <c r="C32" s="8" t="s">
        <v>43</v>
      </c>
      <c r="F32" s="54">
        <v>43860</v>
      </c>
      <c r="G32" s="15">
        <v>6.6</v>
      </c>
      <c r="H32" s="11">
        <v>5</v>
      </c>
      <c r="I32" s="15">
        <v>11.9</v>
      </c>
      <c r="J32" s="11">
        <v>5</v>
      </c>
      <c r="K32" s="15">
        <v>9.1</v>
      </c>
      <c r="L32" s="11">
        <v>4</v>
      </c>
      <c r="M32" s="27">
        <v>10</v>
      </c>
      <c r="N32" s="12">
        <f t="shared" si="0"/>
        <v>24</v>
      </c>
      <c r="S32" s="2"/>
      <c r="T32" s="2"/>
      <c r="U32" s="2"/>
      <c r="V32" s="2"/>
      <c r="W32" s="10"/>
      <c r="X32" s="4"/>
      <c r="Y32" s="4"/>
      <c r="Z32" s="4"/>
    </row>
    <row r="33" spans="1:26" x14ac:dyDescent="0.25">
      <c r="A33" s="6">
        <v>16</v>
      </c>
      <c r="B33" s="2" t="s">
        <v>2</v>
      </c>
      <c r="C33" s="8" t="s">
        <v>44</v>
      </c>
      <c r="D33" s="2">
        <v>96</v>
      </c>
      <c r="F33" s="54">
        <v>31.01202</v>
      </c>
      <c r="G33" s="15">
        <v>7.1</v>
      </c>
      <c r="H33" s="11">
        <v>6</v>
      </c>
      <c r="I33" s="15">
        <v>8.9</v>
      </c>
      <c r="J33" s="11">
        <v>4</v>
      </c>
      <c r="K33" s="15">
        <v>9.1</v>
      </c>
      <c r="L33" s="11">
        <v>4</v>
      </c>
      <c r="M33" s="27">
        <v>10</v>
      </c>
      <c r="N33" s="12">
        <f t="shared" si="0"/>
        <v>24</v>
      </c>
      <c r="S33" s="2"/>
      <c r="T33" s="2"/>
      <c r="U33" s="2"/>
      <c r="V33" s="2"/>
      <c r="W33" s="10"/>
      <c r="X33" s="10"/>
      <c r="Y33" s="10"/>
      <c r="Z33" s="10"/>
    </row>
    <row r="34" spans="1:26" x14ac:dyDescent="0.25">
      <c r="A34" s="6"/>
      <c r="B34" s="2" t="s">
        <v>3</v>
      </c>
      <c r="C34" s="8" t="s">
        <v>46</v>
      </c>
      <c r="N34" s="21"/>
      <c r="S34" s="2"/>
      <c r="T34" s="2"/>
      <c r="U34" s="2"/>
      <c r="V34" s="2"/>
      <c r="W34" s="10"/>
      <c r="X34" s="10"/>
      <c r="Y34" s="10"/>
      <c r="Z34" s="10"/>
    </row>
    <row r="35" spans="1:26" x14ac:dyDescent="0.25">
      <c r="A35" s="6">
        <v>17</v>
      </c>
      <c r="B35" s="2" t="s">
        <v>2</v>
      </c>
      <c r="C35" s="8" t="s">
        <v>45</v>
      </c>
      <c r="D35" s="2">
        <v>95.8</v>
      </c>
      <c r="F35" s="29" t="s">
        <v>73</v>
      </c>
      <c r="G35" s="28">
        <f t="shared" ref="G35:N35" si="1">AVERAGE(G2:G32)</f>
        <v>7.4862903225806443</v>
      </c>
      <c r="H35" s="51">
        <f t="shared" si="1"/>
        <v>5.8</v>
      </c>
      <c r="I35" s="28">
        <f t="shared" si="1"/>
        <v>10.163978494623656</v>
      </c>
      <c r="J35" s="37">
        <f t="shared" si="1"/>
        <v>4.7666666666666666</v>
      </c>
      <c r="K35" s="19">
        <f t="shared" si="1"/>
        <v>8.8029569892473134</v>
      </c>
      <c r="L35" s="12">
        <f t="shared" si="1"/>
        <v>4.7333333333333334</v>
      </c>
      <c r="M35" s="37"/>
      <c r="N35" s="19">
        <f t="shared" si="1"/>
        <v>25.3</v>
      </c>
      <c r="S35" s="2"/>
      <c r="T35" s="2"/>
      <c r="U35" s="2"/>
      <c r="V35" s="2"/>
      <c r="W35" s="10"/>
      <c r="X35" s="10"/>
      <c r="Y35" s="10"/>
      <c r="Z35" s="10"/>
    </row>
    <row r="36" spans="1:26" x14ac:dyDescent="0.25">
      <c r="A36" s="6"/>
      <c r="B36" s="2" t="s">
        <v>3</v>
      </c>
      <c r="C36" s="8" t="s">
        <v>47</v>
      </c>
      <c r="F36"/>
      <c r="G36"/>
      <c r="H36" s="44"/>
      <c r="I36"/>
      <c r="J36" s="38"/>
      <c r="K36" s="46"/>
      <c r="L36" s="38"/>
      <c r="S36" s="2"/>
      <c r="T36" s="2"/>
      <c r="U36" s="2"/>
      <c r="V36" s="2"/>
      <c r="W36" s="10"/>
      <c r="X36" s="10"/>
      <c r="Y36" s="10"/>
      <c r="Z36" s="10"/>
    </row>
    <row r="37" spans="1:26" x14ac:dyDescent="0.25">
      <c r="A37" s="6">
        <v>18</v>
      </c>
      <c r="B37" s="2" t="s">
        <v>2</v>
      </c>
      <c r="C37" s="8" t="s">
        <v>48</v>
      </c>
      <c r="D37" s="2">
        <v>95.9</v>
      </c>
      <c r="F37"/>
      <c r="G37" s="10">
        <v>4</v>
      </c>
      <c r="H37" s="45">
        <v>6</v>
      </c>
      <c r="I37" s="2">
        <v>3</v>
      </c>
      <c r="J37" s="40">
        <v>5</v>
      </c>
      <c r="K37" s="46"/>
      <c r="L37" s="38"/>
      <c r="S37" s="2"/>
      <c r="T37" s="2"/>
      <c r="U37" s="2"/>
      <c r="V37" s="2"/>
      <c r="W37" s="10"/>
      <c r="X37" s="10"/>
      <c r="Y37" s="10"/>
      <c r="Z37" s="10"/>
    </row>
    <row r="38" spans="1:26" x14ac:dyDescent="0.25">
      <c r="A38" s="6"/>
      <c r="B38" s="2" t="s">
        <v>3</v>
      </c>
      <c r="C38" s="8" t="s">
        <v>49</v>
      </c>
      <c r="F38"/>
      <c r="G38" s="10">
        <v>7.1</v>
      </c>
      <c r="H38" s="45">
        <v>7</v>
      </c>
      <c r="I38" s="2">
        <v>4</v>
      </c>
      <c r="J38" s="40">
        <v>6</v>
      </c>
      <c r="K38" s="46"/>
      <c r="L38" s="38"/>
      <c r="M38" s="12" t="s">
        <v>7</v>
      </c>
      <c r="S38" s="2"/>
      <c r="T38" s="2"/>
      <c r="U38" s="2"/>
      <c r="V38" s="2"/>
      <c r="W38" s="10"/>
      <c r="X38" s="10"/>
      <c r="Y38" s="10"/>
      <c r="Z38" s="10"/>
    </row>
    <row r="39" spans="1:26" x14ac:dyDescent="0.25">
      <c r="A39" s="18">
        <v>19</v>
      </c>
      <c r="B39" s="2" t="s">
        <v>2</v>
      </c>
      <c r="C39" s="8" t="s">
        <v>50</v>
      </c>
      <c r="D39" s="2">
        <v>96.2</v>
      </c>
      <c r="F39"/>
      <c r="G39" s="10">
        <v>10.1</v>
      </c>
      <c r="H39" s="45">
        <v>8</v>
      </c>
      <c r="I39" s="2">
        <v>5</v>
      </c>
      <c r="J39" s="40">
        <v>7</v>
      </c>
      <c r="K39" s="46"/>
      <c r="L39" s="38"/>
      <c r="S39" s="2"/>
      <c r="T39" s="2"/>
      <c r="U39" s="2"/>
      <c r="V39" s="2"/>
      <c r="W39" s="10"/>
      <c r="X39" s="10"/>
      <c r="Y39" s="10"/>
      <c r="Z39" s="10"/>
    </row>
    <row r="40" spans="1:26" x14ac:dyDescent="0.25">
      <c r="A40" s="6"/>
      <c r="B40" s="2" t="s">
        <v>3</v>
      </c>
      <c r="C40" s="8" t="s">
        <v>51</v>
      </c>
      <c r="F40"/>
      <c r="G40" s="10">
        <v>13.1</v>
      </c>
      <c r="H40" s="45">
        <v>10</v>
      </c>
      <c r="I40" s="2">
        <v>7</v>
      </c>
      <c r="J40" s="40">
        <v>9</v>
      </c>
      <c r="K40" s="46"/>
      <c r="L40" s="38"/>
      <c r="M40" s="12" t="s">
        <v>7</v>
      </c>
      <c r="S40" s="2"/>
      <c r="T40" s="2"/>
      <c r="U40" s="2"/>
      <c r="V40" s="2"/>
      <c r="W40" s="10"/>
      <c r="X40" s="10"/>
      <c r="Y40" s="10"/>
      <c r="Z40" s="10"/>
    </row>
    <row r="41" spans="1:26" x14ac:dyDescent="0.25">
      <c r="A41" s="6">
        <v>20</v>
      </c>
      <c r="B41" s="2" t="s">
        <v>2</v>
      </c>
      <c r="C41" s="8" t="s">
        <v>8</v>
      </c>
      <c r="D41" s="2">
        <v>95.9</v>
      </c>
      <c r="F41"/>
      <c r="G41" s="10">
        <v>16.100000000000001</v>
      </c>
      <c r="H41" s="45">
        <v>12</v>
      </c>
      <c r="I41" s="2">
        <v>8</v>
      </c>
      <c r="J41" s="40">
        <v>11</v>
      </c>
      <c r="K41" s="46"/>
      <c r="L41" s="38"/>
      <c r="S41" s="2"/>
      <c r="T41" s="2"/>
      <c r="U41" s="2"/>
      <c r="V41" s="2"/>
      <c r="W41" s="10"/>
      <c r="X41" s="10"/>
      <c r="Y41" s="10"/>
      <c r="Z41" s="10"/>
    </row>
    <row r="42" spans="1:26" x14ac:dyDescent="0.25">
      <c r="A42" s="6"/>
      <c r="B42" s="2" t="s">
        <v>3</v>
      </c>
      <c r="C42" s="8" t="s">
        <v>52</v>
      </c>
      <c r="F42"/>
      <c r="G42" s="10">
        <v>19.100000000000001</v>
      </c>
      <c r="H42" s="45">
        <v>15</v>
      </c>
      <c r="I42" s="2">
        <v>10</v>
      </c>
      <c r="J42" s="40">
        <v>13</v>
      </c>
      <c r="K42" s="46"/>
      <c r="L42" s="38"/>
      <c r="M42" s="12" t="s">
        <v>7</v>
      </c>
      <c r="S42" s="2"/>
      <c r="T42" s="2"/>
      <c r="U42" s="2"/>
      <c r="V42" s="2"/>
      <c r="W42" s="10"/>
      <c r="X42" s="10"/>
      <c r="Y42" s="10"/>
      <c r="Z42" s="10"/>
    </row>
    <row r="43" spans="1:26" x14ac:dyDescent="0.25">
      <c r="A43" s="6">
        <v>21</v>
      </c>
      <c r="B43" s="2" t="s">
        <v>2</v>
      </c>
      <c r="C43" s="8" t="s">
        <v>53</v>
      </c>
      <c r="D43" s="2">
        <v>95.8</v>
      </c>
      <c r="F43"/>
      <c r="G43" s="10"/>
      <c r="H43" s="45"/>
      <c r="I43" s="2"/>
      <c r="J43" s="40"/>
      <c r="K43" s="46"/>
      <c r="L43" s="38"/>
      <c r="M43" s="12" t="s">
        <v>7</v>
      </c>
      <c r="S43" s="2"/>
      <c r="T43" s="2"/>
      <c r="U43" s="2"/>
      <c r="V43" s="2"/>
      <c r="W43" s="10"/>
      <c r="X43" s="10"/>
      <c r="Y43" s="10"/>
      <c r="Z43" s="10"/>
    </row>
    <row r="44" spans="1:26" x14ac:dyDescent="0.25">
      <c r="A44" s="6"/>
      <c r="B44" s="2" t="s">
        <v>3</v>
      </c>
      <c r="C44" s="8" t="s">
        <v>55</v>
      </c>
      <c r="F44"/>
      <c r="G44" s="10"/>
      <c r="H44" s="45"/>
      <c r="I44" s="2"/>
      <c r="J44" s="40"/>
      <c r="K44" s="46"/>
      <c r="L44" s="38"/>
      <c r="S44" s="2"/>
      <c r="T44" s="2"/>
      <c r="U44" s="2"/>
      <c r="W44" s="10"/>
      <c r="X44" s="10"/>
      <c r="Y44" s="10"/>
      <c r="Z44" s="10"/>
    </row>
    <row r="45" spans="1:26" x14ac:dyDescent="0.25">
      <c r="A45" s="6">
        <v>22</v>
      </c>
      <c r="B45" s="2" t="s">
        <v>2</v>
      </c>
      <c r="C45" s="8" t="s">
        <v>19</v>
      </c>
      <c r="D45" s="2">
        <v>95.6</v>
      </c>
      <c r="S45" s="2"/>
      <c r="T45" s="2"/>
      <c r="U45" s="2"/>
      <c r="V45" s="10"/>
      <c r="W45" s="10"/>
      <c r="X45" s="10"/>
      <c r="Y45" s="10"/>
      <c r="Z45" s="10"/>
    </row>
    <row r="46" spans="1:26" x14ac:dyDescent="0.25">
      <c r="A46" s="6"/>
      <c r="B46" s="2" t="s">
        <v>3</v>
      </c>
      <c r="C46" s="8" t="s">
        <v>56</v>
      </c>
      <c r="E46" t="s">
        <v>4</v>
      </c>
      <c r="S46" s="2"/>
      <c r="T46" s="2"/>
      <c r="U46" s="2"/>
      <c r="W46" s="10"/>
      <c r="X46" s="10"/>
      <c r="Y46" s="10"/>
      <c r="Z46" s="10"/>
    </row>
    <row r="47" spans="1:26" x14ac:dyDescent="0.25">
      <c r="A47" s="6">
        <v>23</v>
      </c>
      <c r="B47" s="2" t="s">
        <v>2</v>
      </c>
      <c r="C47" s="8" t="s">
        <v>54</v>
      </c>
      <c r="D47" s="2">
        <v>96.8</v>
      </c>
      <c r="S47" s="2"/>
      <c r="T47" s="2"/>
      <c r="U47" s="2"/>
      <c r="V47" s="10"/>
      <c r="W47" s="10"/>
      <c r="X47" s="10"/>
      <c r="Y47" s="10"/>
      <c r="Z47" s="10"/>
    </row>
    <row r="48" spans="1:26" x14ac:dyDescent="0.25">
      <c r="A48" s="6"/>
      <c r="B48" s="2" t="s">
        <v>3</v>
      </c>
      <c r="C48" s="8" t="s">
        <v>57</v>
      </c>
      <c r="S48" s="2"/>
      <c r="T48" s="2"/>
      <c r="U48" s="2"/>
      <c r="W48" s="10"/>
      <c r="X48" s="10"/>
      <c r="Y48" s="10"/>
      <c r="Z48" s="10"/>
    </row>
    <row r="49" spans="1:26" x14ac:dyDescent="0.25">
      <c r="A49" s="6">
        <v>24</v>
      </c>
      <c r="B49" s="2" t="s">
        <v>2</v>
      </c>
      <c r="C49" s="8" t="s">
        <v>58</v>
      </c>
      <c r="D49" s="2">
        <v>95.9</v>
      </c>
      <c r="E49" t="s">
        <v>62</v>
      </c>
      <c r="S49" s="2"/>
      <c r="T49" s="2"/>
      <c r="U49" s="2"/>
      <c r="V49" s="10"/>
      <c r="W49" s="10"/>
      <c r="X49" s="10"/>
      <c r="Y49" s="10"/>
      <c r="Z49" s="10"/>
    </row>
    <row r="50" spans="1:26" x14ac:dyDescent="0.25">
      <c r="A50" s="6"/>
      <c r="B50" s="2" t="s">
        <v>3</v>
      </c>
      <c r="C50" s="8" t="s">
        <v>59</v>
      </c>
      <c r="S50" s="2"/>
      <c r="T50" s="2"/>
      <c r="U50" s="2"/>
      <c r="W50" s="10"/>
      <c r="X50" s="10"/>
      <c r="Y50" s="10"/>
      <c r="Z50" s="10"/>
    </row>
    <row r="51" spans="1:26" x14ac:dyDescent="0.25">
      <c r="A51" s="6">
        <v>25</v>
      </c>
      <c r="B51" s="2" t="s">
        <v>2</v>
      </c>
      <c r="C51" s="8" t="s">
        <v>60</v>
      </c>
      <c r="D51" s="2">
        <v>95.7</v>
      </c>
      <c r="E51" t="s">
        <v>61</v>
      </c>
      <c r="S51" s="2"/>
      <c r="T51" s="2"/>
      <c r="U51" s="2"/>
      <c r="V51" s="10"/>
      <c r="W51" s="10"/>
      <c r="X51" s="10"/>
      <c r="Y51" s="10"/>
      <c r="Z51" s="10"/>
    </row>
    <row r="52" spans="1:26" x14ac:dyDescent="0.25">
      <c r="A52" s="6"/>
      <c r="B52" s="2" t="s">
        <v>3</v>
      </c>
      <c r="C52" s="8" t="s">
        <v>63</v>
      </c>
      <c r="S52" s="2"/>
      <c r="T52" s="2"/>
      <c r="U52" s="2"/>
      <c r="W52" s="10"/>
      <c r="X52" s="10"/>
      <c r="Y52" s="10"/>
      <c r="Z52" s="10"/>
    </row>
    <row r="53" spans="1:26" x14ac:dyDescent="0.25">
      <c r="A53" s="18">
        <v>26</v>
      </c>
      <c r="B53" s="2" t="s">
        <v>2</v>
      </c>
      <c r="C53" s="8" t="s">
        <v>65</v>
      </c>
      <c r="D53" s="2">
        <v>95.9</v>
      </c>
      <c r="E53" t="s">
        <v>64</v>
      </c>
      <c r="S53" s="2"/>
      <c r="T53" s="2"/>
      <c r="U53" s="2"/>
      <c r="V53" s="10"/>
      <c r="W53" s="10"/>
      <c r="X53" s="10"/>
      <c r="Y53" s="10"/>
      <c r="Z53" s="10"/>
    </row>
    <row r="54" spans="1:26" x14ac:dyDescent="0.25">
      <c r="A54" s="6"/>
      <c r="B54" s="2" t="s">
        <v>3</v>
      </c>
      <c r="C54" s="8" t="s">
        <v>66</v>
      </c>
      <c r="S54" s="2"/>
      <c r="T54" s="2"/>
      <c r="U54" s="2"/>
      <c r="W54" s="10"/>
      <c r="X54" s="10"/>
      <c r="Y54" s="10"/>
      <c r="Z54" s="10"/>
    </row>
    <row r="55" spans="1:26" x14ac:dyDescent="0.25">
      <c r="A55" s="6">
        <v>27</v>
      </c>
      <c r="B55" s="2" t="s">
        <v>2</v>
      </c>
      <c r="C55" s="8" t="s">
        <v>67</v>
      </c>
      <c r="D55" s="2">
        <v>95.9</v>
      </c>
      <c r="S55" s="2"/>
      <c r="T55" s="2"/>
      <c r="U55" s="2"/>
      <c r="V55" s="10"/>
      <c r="W55" s="10"/>
      <c r="X55" s="10"/>
      <c r="Y55" s="10"/>
      <c r="Z55" s="10"/>
    </row>
    <row r="56" spans="1:26" x14ac:dyDescent="0.25">
      <c r="A56" s="6"/>
      <c r="B56" s="2" t="s">
        <v>3</v>
      </c>
      <c r="C56" s="8" t="s">
        <v>68</v>
      </c>
      <c r="S56" s="2"/>
      <c r="T56" s="2"/>
      <c r="U56" s="2"/>
      <c r="W56" s="10"/>
      <c r="X56" s="10"/>
      <c r="Y56" s="10"/>
      <c r="Z56" s="10"/>
    </row>
    <row r="57" spans="1:26" x14ac:dyDescent="0.25">
      <c r="A57" s="6">
        <v>28</v>
      </c>
      <c r="B57" s="2" t="s">
        <v>2</v>
      </c>
      <c r="C57" s="8" t="s">
        <v>69</v>
      </c>
      <c r="D57" s="17">
        <v>95.3</v>
      </c>
      <c r="S57" s="2"/>
      <c r="T57" s="2"/>
      <c r="U57" s="2"/>
      <c r="V57" s="10"/>
      <c r="W57" s="10"/>
      <c r="X57" s="10"/>
      <c r="Y57" s="10"/>
      <c r="Z57" s="10"/>
    </row>
    <row r="58" spans="1:26" x14ac:dyDescent="0.25">
      <c r="A58" s="6"/>
      <c r="B58" s="2" t="s">
        <v>3</v>
      </c>
      <c r="C58" s="8" t="s">
        <v>70</v>
      </c>
      <c r="S58" s="2"/>
      <c r="T58" s="2"/>
      <c r="U58" s="2"/>
      <c r="W58" s="10"/>
      <c r="X58" s="10"/>
      <c r="Y58" s="10"/>
      <c r="Z58" s="10"/>
    </row>
    <row r="59" spans="1:26" x14ac:dyDescent="0.25">
      <c r="A59" s="6">
        <v>29</v>
      </c>
      <c r="B59" s="2" t="s">
        <v>2</v>
      </c>
      <c r="C59" s="8" t="s">
        <v>71</v>
      </c>
      <c r="D59" s="2">
        <v>95.4</v>
      </c>
      <c r="S59" s="2"/>
      <c r="T59" s="2"/>
      <c r="U59" s="2"/>
      <c r="V59" s="10"/>
      <c r="W59" s="10"/>
      <c r="X59" s="10"/>
      <c r="Y59" s="10"/>
      <c r="Z59" s="10"/>
    </row>
    <row r="60" spans="1:26" x14ac:dyDescent="0.25">
      <c r="A60" s="6"/>
      <c r="B60" s="2" t="s">
        <v>3</v>
      </c>
      <c r="C60" s="8" t="s">
        <v>72</v>
      </c>
      <c r="S60" s="2"/>
      <c r="T60" s="2"/>
      <c r="U60" s="2"/>
      <c r="W60" s="10"/>
      <c r="X60" s="10"/>
      <c r="Y60" s="10"/>
      <c r="Z60" s="10"/>
    </row>
    <row r="61" spans="1:26" x14ac:dyDescent="0.25">
      <c r="A61" s="6">
        <v>30</v>
      </c>
      <c r="B61" s="2" t="s">
        <v>2</v>
      </c>
      <c r="C61" s="8" t="s">
        <v>45</v>
      </c>
      <c r="D61" s="17">
        <v>95.3</v>
      </c>
      <c r="S61" s="2"/>
      <c r="T61" s="2"/>
      <c r="U61" s="2"/>
      <c r="V61" s="10"/>
      <c r="W61" s="10"/>
      <c r="X61" s="10"/>
      <c r="Y61" s="10"/>
      <c r="Z61" s="10"/>
    </row>
    <row r="62" spans="1:26" x14ac:dyDescent="0.25">
      <c r="A62" s="6"/>
      <c r="B62" s="2" t="s">
        <v>3</v>
      </c>
      <c r="C62" s="8" t="s">
        <v>74</v>
      </c>
      <c r="F62" s="30"/>
      <c r="G62" s="22"/>
      <c r="H62" s="23"/>
      <c r="I62" s="22"/>
      <c r="J62" s="23"/>
      <c r="K62" s="22"/>
      <c r="L62" s="23"/>
      <c r="M62" s="12" t="s">
        <v>7</v>
      </c>
      <c r="S62" s="2"/>
      <c r="T62" s="2"/>
      <c r="U62" s="2"/>
      <c r="W62" s="10"/>
      <c r="X62" s="10"/>
      <c r="Y62" s="10"/>
      <c r="Z62" s="10"/>
    </row>
    <row r="63" spans="1:26" x14ac:dyDescent="0.25">
      <c r="A63" s="6">
        <v>31</v>
      </c>
      <c r="B63" s="2" t="s">
        <v>2</v>
      </c>
      <c r="C63" s="8" t="s">
        <v>38</v>
      </c>
      <c r="D63" s="2">
        <v>95.4</v>
      </c>
      <c r="S63" s="2"/>
      <c r="T63" s="2"/>
      <c r="U63" s="2"/>
      <c r="V63" s="10"/>
      <c r="W63" s="10"/>
      <c r="X63" s="10"/>
      <c r="Y63" s="10"/>
      <c r="Z63" s="10"/>
    </row>
    <row r="64" spans="1:26" x14ac:dyDescent="0.25">
      <c r="A64" s="6"/>
      <c r="B64" s="2" t="s">
        <v>3</v>
      </c>
      <c r="C64" s="8" t="s">
        <v>75</v>
      </c>
      <c r="S64" s="2"/>
      <c r="U64" s="2"/>
      <c r="Y64" s="10"/>
      <c r="Z64" s="10"/>
    </row>
    <row r="65" spans="4:26" x14ac:dyDescent="0.25">
      <c r="D65" s="2">
        <f>AVERAGE(D3:D64)</f>
        <v>95.809677419354884</v>
      </c>
      <c r="F65" s="25"/>
      <c r="S65" s="2"/>
      <c r="T65" s="2"/>
      <c r="U65" s="2"/>
      <c r="V65" s="2"/>
      <c r="W65" s="2"/>
      <c r="X65" s="2"/>
      <c r="Y65" s="2"/>
      <c r="Z65" s="2"/>
    </row>
    <row r="66" spans="4:26" x14ac:dyDescent="0.25">
      <c r="F66" s="14"/>
    </row>
    <row r="67" spans="4:26" x14ac:dyDescent="0.25">
      <c r="F67" s="14"/>
    </row>
    <row r="68" spans="4:26" x14ac:dyDescent="0.25">
      <c r="F68" s="14"/>
    </row>
    <row r="69" spans="4:26" x14ac:dyDescent="0.25">
      <c r="F69" s="25"/>
    </row>
    <row r="70" spans="4:26" x14ac:dyDescent="0.25">
      <c r="F70" s="25"/>
    </row>
    <row r="71" spans="4:26" x14ac:dyDescent="0.25">
      <c r="F71" s="14"/>
    </row>
    <row r="72" spans="4:26" x14ac:dyDescent="0.25">
      <c r="F72" s="14"/>
    </row>
    <row r="73" spans="4:26" x14ac:dyDescent="0.25">
      <c r="F73" s="14"/>
    </row>
  </sheetData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73"/>
  <sheetViews>
    <sheetView tabSelected="1" workbookViewId="0">
      <selection activeCell="C24" sqref="C24"/>
    </sheetView>
  </sheetViews>
  <sheetFormatPr baseColWidth="10" defaultColWidth="11.42578125" defaultRowHeight="15" x14ac:dyDescent="0.25"/>
  <cols>
    <col min="1" max="2" width="5.7109375" customWidth="1"/>
    <col min="3" max="3" width="60.7109375" customWidth="1"/>
    <col min="4" max="4" width="5.7109375" style="2" customWidth="1"/>
    <col min="5" max="5" width="40.7109375" customWidth="1"/>
    <col min="6" max="6" width="10.7109375" style="2" customWidth="1"/>
    <col min="7" max="7" width="5.7109375" style="5" customWidth="1"/>
    <col min="8" max="8" width="5.7109375" style="2" customWidth="1"/>
    <col min="9" max="9" width="5.7109375" style="5" customWidth="1"/>
    <col min="10" max="10" width="5.7109375" style="2" customWidth="1"/>
    <col min="11" max="11" width="5.7109375" style="5" customWidth="1"/>
    <col min="12" max="12" width="5.7109375" style="6" customWidth="1"/>
    <col min="13" max="13" width="5.7109375" style="4" customWidth="1"/>
    <col min="14" max="14" width="5.7109375" style="18" customWidth="1"/>
    <col min="16" max="16" width="11.42578125" style="33"/>
    <col min="17" max="19" width="6.7109375" style="2" customWidth="1"/>
    <col min="20" max="22" width="6.7109375" style="9" customWidth="1"/>
    <col min="23" max="27" width="6.7109375" customWidth="1"/>
    <col min="28" max="1029" width="12.140625" customWidth="1"/>
  </cols>
  <sheetData>
    <row r="1" spans="1:27" s="9" customFormat="1" x14ac:dyDescent="0.25">
      <c r="A1" s="1" t="s">
        <v>0</v>
      </c>
      <c r="B1" s="2"/>
      <c r="C1" s="3"/>
      <c r="D1" s="5"/>
      <c r="E1"/>
      <c r="F1" s="14"/>
      <c r="G1" s="16" t="s">
        <v>9</v>
      </c>
      <c r="H1" s="41"/>
      <c r="I1" s="16" t="s">
        <v>10</v>
      </c>
      <c r="J1" s="27"/>
      <c r="K1" s="16" t="s">
        <v>11</v>
      </c>
      <c r="L1" s="27"/>
      <c r="M1" s="50" t="s">
        <v>87</v>
      </c>
      <c r="N1" s="12"/>
      <c r="O1"/>
      <c r="P1"/>
      <c r="Q1" s="13"/>
      <c r="R1" s="13"/>
      <c r="S1" s="13"/>
      <c r="T1" s="5"/>
      <c r="U1" s="5"/>
      <c r="V1" s="5"/>
      <c r="W1" s="5"/>
      <c r="X1" s="5"/>
      <c r="Y1" s="5"/>
      <c r="Z1" s="5"/>
      <c r="AA1" s="5"/>
    </row>
    <row r="2" spans="1:27" x14ac:dyDescent="0.25">
      <c r="A2" s="6"/>
      <c r="B2" s="7"/>
      <c r="C2" s="8"/>
      <c r="F2" s="14"/>
      <c r="G2" s="52">
        <v>0.375</v>
      </c>
      <c r="H2" s="42"/>
      <c r="I2" s="52">
        <v>0.58333333333333337</v>
      </c>
      <c r="J2" s="27"/>
      <c r="K2" s="52">
        <v>0.79166666666666663</v>
      </c>
      <c r="L2" s="27"/>
      <c r="M2" s="27"/>
      <c r="N2" s="12"/>
      <c r="P2"/>
      <c r="AA2" s="10"/>
    </row>
    <row r="3" spans="1:27" x14ac:dyDescent="0.25">
      <c r="A3" s="6">
        <v>1</v>
      </c>
      <c r="B3" s="2" t="s">
        <v>2</v>
      </c>
      <c r="C3" s="8" t="s">
        <v>77</v>
      </c>
      <c r="D3" s="2">
        <v>95.7</v>
      </c>
      <c r="F3" s="14">
        <v>43862</v>
      </c>
      <c r="G3" s="31">
        <v>7.7</v>
      </c>
      <c r="H3" s="12">
        <f>IFERROR(LOOKUP(G3,G37:H42),"")</f>
        <v>7</v>
      </c>
      <c r="I3" s="47">
        <v>7.2</v>
      </c>
      <c r="J3" s="12">
        <f>IFERROR(LOOKUP(I3,G37:I42),"")</f>
        <v>4</v>
      </c>
      <c r="K3" s="49">
        <v>10.9</v>
      </c>
      <c r="L3" s="12">
        <f>IFERROR(LOOKUP(K3,G37:J42),"")</f>
        <v>7</v>
      </c>
      <c r="M3" s="12">
        <v>10</v>
      </c>
      <c r="N3" s="12">
        <f>SUM(H3,J3,L3,M3)</f>
        <v>28</v>
      </c>
      <c r="P3" s="12"/>
      <c r="T3" s="2"/>
      <c r="U3" s="2"/>
      <c r="V3" s="2"/>
      <c r="W3" s="2"/>
      <c r="X3" s="10"/>
      <c r="Z3" s="10"/>
      <c r="AA3" s="10"/>
    </row>
    <row r="4" spans="1:27" x14ac:dyDescent="0.25">
      <c r="A4" s="6"/>
      <c r="B4" s="2" t="s">
        <v>3</v>
      </c>
      <c r="C4" s="8" t="s">
        <v>78</v>
      </c>
      <c r="F4" s="14">
        <v>43863</v>
      </c>
      <c r="G4" s="26">
        <v>7.7</v>
      </c>
      <c r="H4" s="12">
        <f>IFERROR(LOOKUP(G4,G37:H42),"")</f>
        <v>7</v>
      </c>
      <c r="I4" s="48">
        <v>7.2</v>
      </c>
      <c r="J4" s="12">
        <f>IFERROR(LOOKUP(I4,G37:I42),"")</f>
        <v>4</v>
      </c>
      <c r="K4" s="49">
        <v>11.8</v>
      </c>
      <c r="L4" s="12">
        <f>IFERROR(LOOKUP(K4,G37:J42),"")</f>
        <v>7</v>
      </c>
      <c r="M4" s="27">
        <v>10</v>
      </c>
      <c r="N4" s="12">
        <f t="shared" ref="N4:N33" si="0">SUM(H4,J4,L4,M4)</f>
        <v>28</v>
      </c>
      <c r="P4" s="27"/>
      <c r="T4" s="2"/>
      <c r="U4" s="2"/>
      <c r="V4" s="2"/>
      <c r="W4" s="2"/>
      <c r="X4" s="10"/>
      <c r="Z4" s="10"/>
      <c r="AA4" s="10"/>
    </row>
    <row r="5" spans="1:27" x14ac:dyDescent="0.25">
      <c r="A5" s="18">
        <v>2</v>
      </c>
      <c r="B5" s="2" t="s">
        <v>2</v>
      </c>
      <c r="C5" s="8" t="s">
        <v>79</v>
      </c>
      <c r="D5" s="2">
        <v>95.7</v>
      </c>
      <c r="E5" t="s">
        <v>76</v>
      </c>
      <c r="F5" s="14">
        <v>43864</v>
      </c>
      <c r="G5" s="26">
        <v>7.4</v>
      </c>
      <c r="H5" s="12">
        <f>IFERROR(LOOKUP(G5,G37:H42),"")</f>
        <v>7</v>
      </c>
      <c r="I5" s="48">
        <v>10.1</v>
      </c>
      <c r="J5" s="12">
        <f>IFERROR(LOOKUP(I5,G37:I42),"")</f>
        <v>5</v>
      </c>
      <c r="K5" s="49">
        <v>7.7</v>
      </c>
      <c r="L5" s="12">
        <f>IFERROR(LOOKUP(K5,G37:J42),"")</f>
        <v>6</v>
      </c>
      <c r="M5" s="27">
        <v>10</v>
      </c>
      <c r="N5" s="12">
        <f t="shared" si="0"/>
        <v>28</v>
      </c>
      <c r="P5" s="27"/>
      <c r="T5" s="2"/>
      <c r="U5" s="2"/>
      <c r="V5" s="2"/>
      <c r="W5" s="2"/>
      <c r="X5" s="10"/>
      <c r="Z5" s="10"/>
      <c r="AA5" s="10"/>
    </row>
    <row r="6" spans="1:27" x14ac:dyDescent="0.25">
      <c r="A6" s="1"/>
      <c r="B6" s="2" t="s">
        <v>3</v>
      </c>
      <c r="C6" s="8" t="s">
        <v>80</v>
      </c>
      <c r="F6" s="14">
        <v>43865</v>
      </c>
      <c r="G6" s="26">
        <v>7.4</v>
      </c>
      <c r="H6" s="12">
        <f>IFERROR(LOOKUP(G6,G37:H42),"")</f>
        <v>7</v>
      </c>
      <c r="I6" s="48">
        <v>10.7</v>
      </c>
      <c r="J6" s="12">
        <f>IFERROR(LOOKUP(I6,G37:I42),"")</f>
        <v>5</v>
      </c>
      <c r="K6" s="49">
        <v>8.3000000000000007</v>
      </c>
      <c r="L6" s="12">
        <f>IFERROR(LOOKUP(K6,G37:J42),"")</f>
        <v>6</v>
      </c>
      <c r="M6" s="27">
        <v>10</v>
      </c>
      <c r="N6" s="12">
        <f t="shared" si="0"/>
        <v>28</v>
      </c>
      <c r="P6" s="27"/>
      <c r="T6" s="2"/>
      <c r="U6" s="2"/>
      <c r="V6" s="2"/>
      <c r="W6" s="2"/>
      <c r="X6" s="10"/>
      <c r="Z6" s="4"/>
      <c r="AA6" s="4"/>
    </row>
    <row r="7" spans="1:27" x14ac:dyDescent="0.25">
      <c r="A7" s="6">
        <v>3</v>
      </c>
      <c r="B7" s="2" t="s">
        <v>2</v>
      </c>
      <c r="C7" s="8" t="s">
        <v>82</v>
      </c>
      <c r="D7" s="11">
        <v>95.8</v>
      </c>
      <c r="F7" s="14">
        <v>43866</v>
      </c>
      <c r="G7" s="26">
        <v>8.6</v>
      </c>
      <c r="H7" s="12">
        <f>IFERROR(LOOKUP(G7,G37:H42),"")</f>
        <v>7</v>
      </c>
      <c r="I7" s="48">
        <v>9.9</v>
      </c>
      <c r="J7" s="12">
        <f>IFERROR(LOOKUP(I7,G37:I42),"")</f>
        <v>4</v>
      </c>
      <c r="K7" s="49">
        <v>8</v>
      </c>
      <c r="L7" s="12">
        <f>IFERROR(LOOKUP(K7,G37:J42),"")</f>
        <v>6</v>
      </c>
      <c r="M7" s="27">
        <v>10</v>
      </c>
      <c r="N7" s="12">
        <f t="shared" si="0"/>
        <v>27</v>
      </c>
      <c r="P7" s="27"/>
      <c r="T7" s="2"/>
      <c r="U7" s="2"/>
      <c r="V7" s="2"/>
      <c r="W7" s="2"/>
      <c r="X7" s="10"/>
      <c r="Y7" s="10"/>
      <c r="Z7" s="10"/>
      <c r="AA7" s="10"/>
    </row>
    <row r="8" spans="1:27" x14ac:dyDescent="0.25">
      <c r="A8" s="1"/>
      <c r="B8" s="2" t="s">
        <v>3</v>
      </c>
      <c r="C8" s="8" t="s">
        <v>83</v>
      </c>
      <c r="F8" s="14">
        <v>43867</v>
      </c>
      <c r="G8" s="26">
        <v>7.8</v>
      </c>
      <c r="H8" s="12">
        <f>IFERROR(LOOKUP(G8,G37:H42),"")</f>
        <v>7</v>
      </c>
      <c r="I8" s="48">
        <v>7.8</v>
      </c>
      <c r="J8" s="12">
        <f>IFERROR(LOOKUP(I8,G37:I42),"")</f>
        <v>4</v>
      </c>
      <c r="K8" s="49">
        <v>9.3000000000000007</v>
      </c>
      <c r="L8" s="12">
        <f>IFERROR(LOOKUP(K8,G37:J42),"")</f>
        <v>6</v>
      </c>
      <c r="M8" s="27">
        <v>10</v>
      </c>
      <c r="N8" s="12">
        <f t="shared" si="0"/>
        <v>27</v>
      </c>
      <c r="P8" s="27"/>
      <c r="T8" s="2"/>
      <c r="U8" s="2"/>
      <c r="V8" s="2"/>
      <c r="W8" s="2"/>
      <c r="X8" s="10"/>
      <c r="Y8" s="4"/>
      <c r="Z8" s="4"/>
      <c r="AA8" s="4"/>
    </row>
    <row r="9" spans="1:27" x14ac:dyDescent="0.25">
      <c r="A9" s="6">
        <v>4</v>
      </c>
      <c r="B9" s="2" t="s">
        <v>2</v>
      </c>
      <c r="C9" s="8" t="s">
        <v>12</v>
      </c>
      <c r="D9" s="11">
        <v>95.7</v>
      </c>
      <c r="F9" s="14">
        <v>43868</v>
      </c>
      <c r="G9" s="26">
        <v>7.7</v>
      </c>
      <c r="H9" s="12">
        <f>IFERROR(LOOKUP(G9,G37:H42),"")</f>
        <v>7</v>
      </c>
      <c r="I9" s="15">
        <v>12.3</v>
      </c>
      <c r="J9" s="12">
        <f>IFERROR(LOOKUP(I9,G37:I42),"")</f>
        <v>5</v>
      </c>
      <c r="K9" s="26">
        <v>11.1</v>
      </c>
      <c r="L9" s="12">
        <f>IFERROR(LOOKUP(K9,G37:J42),"")</f>
        <v>7</v>
      </c>
      <c r="M9" s="27">
        <v>10</v>
      </c>
      <c r="N9" s="12">
        <f t="shared" si="0"/>
        <v>29</v>
      </c>
      <c r="P9"/>
      <c r="T9" s="2"/>
      <c r="U9" s="2"/>
      <c r="V9" s="2"/>
      <c r="W9" s="2"/>
      <c r="X9" s="10"/>
      <c r="Y9" s="10"/>
      <c r="Z9" s="10"/>
      <c r="AA9" s="10"/>
    </row>
    <row r="10" spans="1:27" x14ac:dyDescent="0.25">
      <c r="A10" s="6"/>
      <c r="B10" s="2" t="s">
        <v>3</v>
      </c>
      <c r="C10" s="8" t="s">
        <v>84</v>
      </c>
      <c r="F10" s="14">
        <v>43869</v>
      </c>
      <c r="G10" s="26">
        <v>6.9</v>
      </c>
      <c r="H10" s="12">
        <f>IFERROR(LOOKUP(G10,G37:H42),"")</f>
        <v>6</v>
      </c>
      <c r="I10" s="15">
        <v>11.1</v>
      </c>
      <c r="J10" s="12">
        <f>IFERROR(LOOKUP(I10,G37:I42),"")</f>
        <v>5</v>
      </c>
      <c r="K10" s="26">
        <v>10.4</v>
      </c>
      <c r="L10" s="12">
        <f>IFERROR(LOOKUP(K10,G37:J42),"")</f>
        <v>7</v>
      </c>
      <c r="M10" s="27">
        <v>10</v>
      </c>
      <c r="N10" s="12">
        <f t="shared" si="0"/>
        <v>28</v>
      </c>
      <c r="P10"/>
      <c r="T10" s="2"/>
      <c r="U10" s="2"/>
      <c r="V10" s="2"/>
      <c r="W10" s="2"/>
      <c r="X10" s="10"/>
      <c r="Y10" s="10"/>
      <c r="Z10" s="10"/>
      <c r="AA10" s="10"/>
    </row>
    <row r="11" spans="1:27" x14ac:dyDescent="0.25">
      <c r="A11" s="12">
        <v>5</v>
      </c>
      <c r="B11" s="2" t="s">
        <v>2</v>
      </c>
      <c r="C11" s="8" t="s">
        <v>19</v>
      </c>
      <c r="D11" s="2">
        <v>95.6</v>
      </c>
      <c r="F11" s="14">
        <v>43870</v>
      </c>
      <c r="G11" s="26">
        <v>8.1</v>
      </c>
      <c r="H11" s="12">
        <f>IFERROR(LOOKUP(G11,G37:H42),"")</f>
        <v>7</v>
      </c>
      <c r="I11" s="15">
        <v>7</v>
      </c>
      <c r="J11" s="12">
        <f>IFERROR(LOOKUP(I11,G37:I42),"")</f>
        <v>3</v>
      </c>
      <c r="K11" s="26">
        <v>12.4</v>
      </c>
      <c r="L11" s="12">
        <f>IFERROR(LOOKUP(K11,G37:J42),"")</f>
        <v>7</v>
      </c>
      <c r="M11" s="27">
        <v>10</v>
      </c>
      <c r="N11" s="12">
        <f t="shared" si="0"/>
        <v>27</v>
      </c>
      <c r="P11"/>
      <c r="T11" s="2"/>
      <c r="U11" s="2"/>
      <c r="V11" s="2"/>
      <c r="W11" s="2"/>
      <c r="X11" s="10"/>
      <c r="Y11" s="10"/>
      <c r="Z11" s="10"/>
      <c r="AA11" s="10"/>
    </row>
    <row r="12" spans="1:27" x14ac:dyDescent="0.25">
      <c r="A12" s="1"/>
      <c r="B12" s="2" t="s">
        <v>3</v>
      </c>
      <c r="C12" s="8" t="s">
        <v>81</v>
      </c>
      <c r="E12" t="s">
        <v>4</v>
      </c>
      <c r="F12" s="14">
        <v>43871</v>
      </c>
      <c r="G12" s="26"/>
      <c r="H12" s="12" t="str">
        <f>IFERROR(LOOKUP(G12,G37:H42),"")</f>
        <v/>
      </c>
      <c r="I12" s="15"/>
      <c r="J12" s="12" t="str">
        <f>IFERROR(LOOKUP(I12,G37:I42),"")</f>
        <v/>
      </c>
      <c r="K12" s="26"/>
      <c r="L12" s="12" t="str">
        <f>IFERROR(LOOKUP(K12,G37:J42),"")</f>
        <v/>
      </c>
      <c r="M12" s="27">
        <v>10</v>
      </c>
      <c r="N12" s="12">
        <f t="shared" si="0"/>
        <v>10</v>
      </c>
      <c r="P12"/>
      <c r="T12" s="2"/>
      <c r="U12" s="2"/>
      <c r="V12" s="2"/>
      <c r="W12" s="2"/>
      <c r="X12" s="10"/>
      <c r="Y12" s="4"/>
      <c r="Z12" s="4"/>
      <c r="AA12" s="4"/>
    </row>
    <row r="13" spans="1:27" x14ac:dyDescent="0.25">
      <c r="A13" s="6">
        <v>6</v>
      </c>
      <c r="B13" s="2" t="s">
        <v>2</v>
      </c>
      <c r="C13" s="8" t="s">
        <v>85</v>
      </c>
      <c r="D13" s="2">
        <v>96.1</v>
      </c>
      <c r="F13" s="14">
        <v>43872</v>
      </c>
      <c r="G13" s="26"/>
      <c r="H13" s="12" t="str">
        <f>IFERROR(LOOKUP(G13,G37:H42),"")</f>
        <v/>
      </c>
      <c r="I13" s="15"/>
      <c r="J13" s="12" t="str">
        <f>IFERROR(LOOKUP(I13,G37:I42),"")</f>
        <v/>
      </c>
      <c r="K13" s="26"/>
      <c r="L13" s="12" t="str">
        <f>IFERROR(LOOKUP(K13,G37:J42),"")</f>
        <v/>
      </c>
      <c r="M13" s="27">
        <v>10</v>
      </c>
      <c r="N13" s="12">
        <f t="shared" si="0"/>
        <v>10</v>
      </c>
      <c r="P13"/>
      <c r="T13" s="2"/>
      <c r="U13" s="2"/>
      <c r="V13" s="2"/>
      <c r="W13" s="2"/>
      <c r="X13" s="10"/>
      <c r="Y13" s="10"/>
      <c r="Z13" s="10"/>
      <c r="AA13" s="10"/>
    </row>
    <row r="14" spans="1:27" x14ac:dyDescent="0.25">
      <c r="A14" s="6"/>
      <c r="B14" s="2" t="s">
        <v>3</v>
      </c>
      <c r="C14" s="8" t="s">
        <v>86</v>
      </c>
      <c r="F14" s="14">
        <v>43873</v>
      </c>
      <c r="G14" s="26"/>
      <c r="H14" s="12" t="str">
        <f>IFERROR(LOOKUP(G14,G37:H42),"")</f>
        <v/>
      </c>
      <c r="I14" s="15"/>
      <c r="J14" s="12" t="str">
        <f>IFERROR(LOOKUP(I14,G37:I42),"")</f>
        <v/>
      </c>
      <c r="K14" s="26"/>
      <c r="L14" s="12" t="str">
        <f>IFERROR(LOOKUP(K14,G37:J42),"")</f>
        <v/>
      </c>
      <c r="M14" s="27">
        <v>10</v>
      </c>
      <c r="N14" s="12">
        <f t="shared" si="0"/>
        <v>10</v>
      </c>
      <c r="P14"/>
      <c r="T14" s="2"/>
      <c r="U14" s="2"/>
      <c r="V14" s="2"/>
      <c r="W14" s="2"/>
      <c r="X14" s="10"/>
      <c r="Y14" s="10"/>
      <c r="Z14" s="10"/>
      <c r="AA14" s="10"/>
    </row>
    <row r="15" spans="1:27" x14ac:dyDescent="0.25">
      <c r="A15" s="6">
        <v>7</v>
      </c>
      <c r="B15" s="2" t="s">
        <v>2</v>
      </c>
      <c r="C15" s="8" t="s">
        <v>88</v>
      </c>
      <c r="D15" s="11">
        <v>95.9</v>
      </c>
      <c r="F15" s="14">
        <v>43874</v>
      </c>
      <c r="G15" s="26"/>
      <c r="H15" s="12" t="str">
        <f>IFERROR(LOOKUP(G15,G37:H42),"")</f>
        <v/>
      </c>
      <c r="I15" s="15"/>
      <c r="J15" s="12" t="str">
        <f>IFERROR(LOOKUP(I15,G37:I42),"")</f>
        <v/>
      </c>
      <c r="K15" s="26"/>
      <c r="L15" s="12" t="str">
        <f>IFERROR(LOOKUP(K15,G37:J42),"")</f>
        <v/>
      </c>
      <c r="M15" s="27">
        <v>10</v>
      </c>
      <c r="N15" s="12">
        <f t="shared" si="0"/>
        <v>10</v>
      </c>
      <c r="P15"/>
      <c r="T15" s="2"/>
      <c r="U15" s="2"/>
      <c r="V15" s="2"/>
      <c r="W15" s="2"/>
      <c r="X15" s="10"/>
      <c r="Y15" s="10"/>
      <c r="Z15" s="10"/>
      <c r="AA15" s="10"/>
    </row>
    <row r="16" spans="1:27" x14ac:dyDescent="0.25">
      <c r="A16" s="6"/>
      <c r="B16" s="2" t="s">
        <v>3</v>
      </c>
      <c r="C16" s="8" t="s">
        <v>89</v>
      </c>
      <c r="F16" s="14">
        <v>43875</v>
      </c>
      <c r="G16" s="26"/>
      <c r="H16" s="12" t="str">
        <f>IFERROR(LOOKUP(G16,G37:H42),"")</f>
        <v/>
      </c>
      <c r="I16" s="15"/>
      <c r="J16" s="12" t="str">
        <f>IFERROR(LOOKUP(I16,G37:I42),"")</f>
        <v/>
      </c>
      <c r="K16" s="26"/>
      <c r="L16" s="12" t="str">
        <f>IFERROR(LOOKUP(K16,G37:J42),"")</f>
        <v/>
      </c>
      <c r="M16" s="27">
        <v>10</v>
      </c>
      <c r="N16" s="12">
        <f t="shared" si="0"/>
        <v>10</v>
      </c>
      <c r="P16"/>
      <c r="T16" s="2"/>
      <c r="U16" s="2"/>
      <c r="V16" s="2"/>
      <c r="W16" s="2"/>
      <c r="X16" s="10"/>
      <c r="Y16" s="10"/>
      <c r="Z16" s="10"/>
      <c r="AA16" s="10"/>
    </row>
    <row r="17" spans="1:27" x14ac:dyDescent="0.25">
      <c r="A17" s="6">
        <v>8</v>
      </c>
      <c r="B17" s="2" t="s">
        <v>2</v>
      </c>
      <c r="C17" s="8" t="s">
        <v>5</v>
      </c>
      <c r="D17" s="11">
        <v>95.8</v>
      </c>
      <c r="F17" s="14">
        <v>43876</v>
      </c>
      <c r="G17" s="26"/>
      <c r="H17" s="12" t="str">
        <f>IFERROR(LOOKUP(G17,G37:H42),"")</f>
        <v/>
      </c>
      <c r="I17" s="15"/>
      <c r="J17" s="12" t="str">
        <f>IFERROR(LOOKUP(I17,G37:I42),"")</f>
        <v/>
      </c>
      <c r="K17" s="26"/>
      <c r="L17" s="12" t="str">
        <f>IFERROR(LOOKUP(K17,G37:J42),"")</f>
        <v/>
      </c>
      <c r="M17" s="27">
        <v>10</v>
      </c>
      <c r="N17" s="12">
        <f t="shared" si="0"/>
        <v>10</v>
      </c>
      <c r="P17"/>
      <c r="T17" s="2"/>
      <c r="U17" s="2"/>
      <c r="V17" s="2"/>
      <c r="W17" s="2"/>
      <c r="X17" s="10"/>
      <c r="Y17" s="10"/>
      <c r="Z17" s="10"/>
      <c r="AA17" s="10"/>
    </row>
    <row r="18" spans="1:27" x14ac:dyDescent="0.25">
      <c r="A18" s="6"/>
      <c r="B18" s="2" t="s">
        <v>3</v>
      </c>
      <c r="C18" s="8" t="s">
        <v>92</v>
      </c>
      <c r="F18" s="14">
        <v>43877</v>
      </c>
      <c r="G18" s="26"/>
      <c r="H18" s="12" t="str">
        <f>IFERROR(LOOKUP(G18,G37:H42),"")</f>
        <v/>
      </c>
      <c r="I18" s="15"/>
      <c r="J18" s="12" t="str">
        <f>IFERROR(LOOKUP(I18,G37:I42),"")</f>
        <v/>
      </c>
      <c r="K18" s="26"/>
      <c r="L18" s="12" t="str">
        <f>IFERROR(LOOKUP(K18,G37:J42),"")</f>
        <v/>
      </c>
      <c r="M18" s="27">
        <v>10</v>
      </c>
      <c r="N18" s="12">
        <f t="shared" si="0"/>
        <v>10</v>
      </c>
      <c r="P18"/>
      <c r="T18" s="2"/>
      <c r="U18" s="2"/>
      <c r="V18" s="2"/>
      <c r="W18" s="2"/>
      <c r="X18" s="10"/>
      <c r="Y18" s="10"/>
      <c r="Z18" s="10"/>
      <c r="AA18" s="10"/>
    </row>
    <row r="19" spans="1:27" x14ac:dyDescent="0.25">
      <c r="A19" s="34">
        <v>9</v>
      </c>
      <c r="B19" s="2" t="s">
        <v>2</v>
      </c>
      <c r="C19" s="8" t="s">
        <v>93</v>
      </c>
      <c r="D19" s="2">
        <v>95.8</v>
      </c>
      <c r="F19" s="14">
        <v>43878</v>
      </c>
      <c r="G19" s="26"/>
      <c r="H19" s="12" t="str">
        <f>IFERROR(LOOKUP(G19,G37:H42),"")</f>
        <v/>
      </c>
      <c r="I19" s="15"/>
      <c r="J19" s="12" t="str">
        <f>IFERROR(LOOKUP(I19,G37:I42),"")</f>
        <v/>
      </c>
      <c r="K19" s="26"/>
      <c r="L19" s="12" t="str">
        <f>IFERROR(LOOKUP(K19,G37:J42),"")</f>
        <v/>
      </c>
      <c r="M19" s="27">
        <v>10</v>
      </c>
      <c r="N19" s="12">
        <f t="shared" si="0"/>
        <v>10</v>
      </c>
      <c r="P19"/>
      <c r="T19" s="2"/>
      <c r="U19" s="2"/>
      <c r="V19" s="2"/>
      <c r="W19" s="2"/>
      <c r="X19" s="10"/>
      <c r="Y19" s="10"/>
      <c r="Z19" s="10"/>
      <c r="AA19" s="10"/>
    </row>
    <row r="20" spans="1:27" x14ac:dyDescent="0.25">
      <c r="A20" s="6"/>
      <c r="B20" s="2" t="s">
        <v>3</v>
      </c>
      <c r="C20" s="8"/>
      <c r="F20" s="14">
        <v>43879</v>
      </c>
      <c r="G20" s="26"/>
      <c r="H20" s="12" t="str">
        <f>IFERROR(LOOKUP(G20,G37:H42),"")</f>
        <v/>
      </c>
      <c r="I20" s="15"/>
      <c r="J20" s="12" t="str">
        <f>IFERROR(LOOKUP(I20,G37:I42),"")</f>
        <v/>
      </c>
      <c r="K20" s="26"/>
      <c r="L20" s="12" t="str">
        <f>IFERROR(LOOKUP(K20,G37:J42),"")</f>
        <v/>
      </c>
      <c r="M20" s="27">
        <v>10</v>
      </c>
      <c r="N20" s="12">
        <f t="shared" si="0"/>
        <v>10</v>
      </c>
      <c r="P20"/>
      <c r="T20" s="2"/>
      <c r="U20" s="2"/>
      <c r="V20" s="2"/>
      <c r="W20" s="2"/>
      <c r="X20" s="10"/>
      <c r="Y20" s="10"/>
      <c r="Z20" s="10"/>
      <c r="AA20" s="10"/>
    </row>
    <row r="21" spans="1:27" x14ac:dyDescent="0.25">
      <c r="A21" s="6">
        <v>10</v>
      </c>
      <c r="B21" s="2" t="s">
        <v>2</v>
      </c>
      <c r="C21" s="8"/>
      <c r="F21" s="14">
        <v>43880</v>
      </c>
      <c r="G21" s="26"/>
      <c r="H21" s="12" t="str">
        <f>IFERROR(LOOKUP(G21,G37:H42),"")</f>
        <v/>
      </c>
      <c r="I21" s="15"/>
      <c r="J21" s="12" t="str">
        <f>IFERROR(LOOKUP(I21,G37:I42),"")</f>
        <v/>
      </c>
      <c r="K21" s="26"/>
      <c r="L21" s="12" t="str">
        <f>IFERROR(LOOKUP(K21,G37:J42),"")</f>
        <v/>
      </c>
      <c r="M21" s="27">
        <v>10</v>
      </c>
      <c r="N21" s="12">
        <f t="shared" si="0"/>
        <v>10</v>
      </c>
      <c r="P21"/>
      <c r="T21" s="2"/>
      <c r="U21" s="2"/>
      <c r="V21" s="2"/>
      <c r="W21" s="2"/>
      <c r="X21" s="10"/>
      <c r="Y21" s="10"/>
      <c r="Z21" s="10"/>
      <c r="AA21" s="10"/>
    </row>
    <row r="22" spans="1:27" x14ac:dyDescent="0.25">
      <c r="A22" s="6"/>
      <c r="B22" s="2" t="s">
        <v>3</v>
      </c>
      <c r="C22" s="8"/>
      <c r="F22" s="14">
        <v>43881</v>
      </c>
      <c r="G22" s="26"/>
      <c r="H22" s="12" t="str">
        <f>IFERROR(LOOKUP(G22,G37:H42),"")</f>
        <v/>
      </c>
      <c r="I22" s="15"/>
      <c r="J22" s="12" t="str">
        <f>IFERROR(LOOKUP(I22,G37:I42),"")</f>
        <v/>
      </c>
      <c r="K22" s="26"/>
      <c r="L22" s="12" t="str">
        <f>IFERROR(LOOKUP(K22,G37:J42),"")</f>
        <v/>
      </c>
      <c r="M22" s="27">
        <v>10</v>
      </c>
      <c r="N22" s="12">
        <f t="shared" si="0"/>
        <v>10</v>
      </c>
      <c r="P22"/>
      <c r="T22" s="2"/>
      <c r="U22" s="2"/>
      <c r="V22" s="2"/>
      <c r="W22" s="2"/>
      <c r="X22" s="10"/>
      <c r="Y22" s="10"/>
      <c r="Z22" s="10"/>
      <c r="AA22" s="10"/>
    </row>
    <row r="23" spans="1:27" x14ac:dyDescent="0.25">
      <c r="A23" s="6">
        <v>11</v>
      </c>
      <c r="B23" s="2" t="s">
        <v>2</v>
      </c>
      <c r="C23" s="8"/>
      <c r="F23" s="14">
        <v>43882</v>
      </c>
      <c r="G23" s="26"/>
      <c r="H23" s="12" t="str">
        <f>IFERROR(LOOKUP(G23,G37:H42),"")</f>
        <v/>
      </c>
      <c r="I23" s="15"/>
      <c r="J23" s="12" t="str">
        <f>IFERROR(LOOKUP(I23,G37:I42),"")</f>
        <v/>
      </c>
      <c r="K23" s="26"/>
      <c r="L23" s="12" t="str">
        <f>IFERROR(LOOKUP(K23,G37:J42),"")</f>
        <v/>
      </c>
      <c r="M23" s="27">
        <v>10</v>
      </c>
      <c r="N23" s="12">
        <f t="shared" si="0"/>
        <v>10</v>
      </c>
      <c r="P23"/>
      <c r="T23" s="2"/>
      <c r="U23" s="2"/>
      <c r="V23" s="2"/>
      <c r="W23" s="2"/>
      <c r="X23" s="10"/>
      <c r="Y23" s="10"/>
      <c r="Z23" s="10"/>
      <c r="AA23" s="10"/>
    </row>
    <row r="24" spans="1:27" x14ac:dyDescent="0.25">
      <c r="A24" s="6"/>
      <c r="B24" s="2" t="s">
        <v>3</v>
      </c>
      <c r="C24" s="8"/>
      <c r="F24" s="14">
        <v>43883</v>
      </c>
      <c r="G24" s="26"/>
      <c r="H24" s="12" t="str">
        <f>IFERROR(LOOKUP(G24,G37:H42),"")</f>
        <v/>
      </c>
      <c r="I24" s="15"/>
      <c r="J24" s="12" t="str">
        <f>IFERROR(LOOKUP(I24,G37:I42),"")</f>
        <v/>
      </c>
      <c r="K24" s="26"/>
      <c r="L24" s="12" t="str">
        <f>IFERROR(LOOKUP(K24,G37:J42),"")</f>
        <v/>
      </c>
      <c r="M24" s="27">
        <v>10</v>
      </c>
      <c r="N24" s="12">
        <f t="shared" si="0"/>
        <v>10</v>
      </c>
      <c r="P24"/>
      <c r="T24" s="2"/>
      <c r="U24" s="2"/>
      <c r="V24" s="2"/>
      <c r="W24" s="2"/>
      <c r="X24" s="10"/>
      <c r="Y24" s="4"/>
      <c r="Z24" s="4"/>
      <c r="AA24" s="4"/>
    </row>
    <row r="25" spans="1:27" x14ac:dyDescent="0.25">
      <c r="A25" s="12">
        <v>12</v>
      </c>
      <c r="B25" s="2" t="s">
        <v>2</v>
      </c>
      <c r="C25" s="8"/>
      <c r="F25" s="14">
        <v>43884</v>
      </c>
      <c r="G25" s="26"/>
      <c r="H25" s="12" t="str">
        <f>IFERROR(LOOKUP(G25,G37:H42),"")</f>
        <v/>
      </c>
      <c r="I25" s="15"/>
      <c r="J25" s="12" t="str">
        <f>IFERROR(LOOKUP(I25,G37:I42),"")</f>
        <v/>
      </c>
      <c r="K25" s="26"/>
      <c r="L25" s="12" t="str">
        <f>IFERROR(LOOKUP(K25,G37:J42),"")</f>
        <v/>
      </c>
      <c r="M25" s="27">
        <v>10</v>
      </c>
      <c r="N25" s="12">
        <f t="shared" si="0"/>
        <v>10</v>
      </c>
      <c r="P25"/>
      <c r="T25" s="2"/>
      <c r="U25" s="2"/>
      <c r="V25" s="2"/>
      <c r="W25" s="2"/>
      <c r="X25" s="10"/>
      <c r="Y25" s="10"/>
      <c r="Z25" s="10"/>
      <c r="AA25" s="10"/>
    </row>
    <row r="26" spans="1:27" x14ac:dyDescent="0.25">
      <c r="A26" s="6"/>
      <c r="B26" s="2" t="s">
        <v>3</v>
      </c>
      <c r="C26" s="8"/>
      <c r="F26" s="14">
        <v>43885</v>
      </c>
      <c r="G26" s="26"/>
      <c r="H26" s="12" t="str">
        <f>IFERROR(LOOKUP(G26,G37:H42),"")</f>
        <v/>
      </c>
      <c r="I26" s="15"/>
      <c r="J26" s="12" t="str">
        <f>IFERROR(LOOKUP(I26,G37:I42),"")</f>
        <v/>
      </c>
      <c r="K26" s="26"/>
      <c r="L26" s="12" t="str">
        <f>IFERROR(LOOKUP(K26,G37:J42),"")</f>
        <v/>
      </c>
      <c r="M26" s="27">
        <v>10</v>
      </c>
      <c r="N26" s="12">
        <f t="shared" si="0"/>
        <v>10</v>
      </c>
      <c r="P26"/>
      <c r="T26" s="2"/>
      <c r="U26" s="2"/>
      <c r="V26" s="2"/>
      <c r="W26" s="2"/>
      <c r="X26" s="10"/>
      <c r="Y26" s="10"/>
      <c r="Z26" s="10"/>
      <c r="AA26" s="10"/>
    </row>
    <row r="27" spans="1:27" x14ac:dyDescent="0.25">
      <c r="A27" s="6">
        <v>13</v>
      </c>
      <c r="B27" s="2" t="s">
        <v>2</v>
      </c>
      <c r="C27" s="8"/>
      <c r="F27" s="14">
        <v>43886</v>
      </c>
      <c r="G27" s="26"/>
      <c r="H27" s="12" t="str">
        <f>IFERROR(LOOKUP(G27,G37:H42),"")</f>
        <v/>
      </c>
      <c r="I27" s="15"/>
      <c r="J27" s="12" t="str">
        <f>IFERROR(LOOKUP(I27,G37:I42),"")</f>
        <v/>
      </c>
      <c r="K27" s="26"/>
      <c r="L27" s="12" t="str">
        <f>IFERROR(LOOKUP(K27,G37:J42),"")</f>
        <v/>
      </c>
      <c r="M27" s="27">
        <v>10</v>
      </c>
      <c r="N27" s="12">
        <f t="shared" si="0"/>
        <v>10</v>
      </c>
      <c r="P27"/>
      <c r="T27" s="2"/>
      <c r="U27" s="2"/>
      <c r="V27" s="2"/>
      <c r="W27" s="2"/>
      <c r="X27" s="10"/>
      <c r="Y27" s="10"/>
      <c r="Z27" s="10"/>
      <c r="AA27" s="10"/>
    </row>
    <row r="28" spans="1:27" x14ac:dyDescent="0.25">
      <c r="A28" s="6"/>
      <c r="B28" s="2" t="s">
        <v>3</v>
      </c>
      <c r="C28" s="8"/>
      <c r="F28" s="14">
        <v>43887</v>
      </c>
      <c r="G28" s="26"/>
      <c r="H28" s="12" t="str">
        <f>IFERROR(LOOKUP(G28,G37:H42),"")</f>
        <v/>
      </c>
      <c r="I28" s="15"/>
      <c r="J28" s="12" t="str">
        <f>IFERROR(LOOKUP(I28,G37:I42),"")</f>
        <v/>
      </c>
      <c r="K28" s="26"/>
      <c r="L28" s="12" t="str">
        <f>IFERROR(LOOKUP(K28,G37:J42),"")</f>
        <v/>
      </c>
      <c r="M28" s="27">
        <v>10</v>
      </c>
      <c r="N28" s="12">
        <f t="shared" si="0"/>
        <v>10</v>
      </c>
      <c r="P28"/>
      <c r="T28" s="2"/>
      <c r="U28" s="2"/>
      <c r="V28" s="2"/>
      <c r="W28" s="2"/>
      <c r="X28" s="10"/>
      <c r="Y28" s="10"/>
      <c r="Z28" s="10"/>
      <c r="AA28" s="10"/>
    </row>
    <row r="29" spans="1:27" x14ac:dyDescent="0.25">
      <c r="A29" s="6">
        <v>14</v>
      </c>
      <c r="B29" s="2" t="s">
        <v>2</v>
      </c>
      <c r="C29" s="8"/>
      <c r="D29" s="17"/>
      <c r="F29" s="14">
        <v>43888</v>
      </c>
      <c r="G29" s="26"/>
      <c r="H29" s="12" t="str">
        <f>IFERROR(LOOKUP(G29,G37:H42),"")</f>
        <v/>
      </c>
      <c r="I29" s="15"/>
      <c r="J29" s="12" t="str">
        <f>IFERROR(LOOKUP(I29,G37:I42),"")</f>
        <v/>
      </c>
      <c r="K29" s="26"/>
      <c r="L29" s="12" t="str">
        <f>IFERROR(LOOKUP(K29,G37:J42),"")</f>
        <v/>
      </c>
      <c r="M29" s="27">
        <v>10</v>
      </c>
      <c r="N29" s="12">
        <f t="shared" si="0"/>
        <v>10</v>
      </c>
      <c r="P29"/>
      <c r="T29" s="2"/>
      <c r="U29" s="2"/>
      <c r="V29" s="2"/>
      <c r="W29" s="2"/>
      <c r="X29" s="10"/>
      <c r="Y29" s="10"/>
      <c r="Z29" s="10"/>
      <c r="AA29" s="10"/>
    </row>
    <row r="30" spans="1:27" x14ac:dyDescent="0.25">
      <c r="A30" s="1"/>
      <c r="B30" s="2" t="s">
        <v>3</v>
      </c>
      <c r="C30" s="8"/>
      <c r="F30" s="14">
        <v>43889</v>
      </c>
      <c r="G30" s="26"/>
      <c r="H30" s="12" t="str">
        <f>IFERROR(LOOKUP(G30,G37:H42),"")</f>
        <v/>
      </c>
      <c r="I30" s="15"/>
      <c r="J30" s="12" t="str">
        <f>IFERROR(LOOKUP(I30,G37:I42),"")</f>
        <v/>
      </c>
      <c r="K30" s="26"/>
      <c r="L30" s="12" t="str">
        <f>IFERROR(LOOKUP(K30,G37:J42),"")</f>
        <v/>
      </c>
      <c r="M30" s="27">
        <v>10</v>
      </c>
      <c r="N30" s="12">
        <f t="shared" si="0"/>
        <v>10</v>
      </c>
      <c r="P30"/>
      <c r="T30" s="2"/>
      <c r="U30" s="2"/>
      <c r="V30" s="2"/>
      <c r="W30" s="2"/>
      <c r="X30" s="10"/>
      <c r="Y30" s="4"/>
      <c r="Z30" s="4"/>
      <c r="AA30" s="4"/>
    </row>
    <row r="31" spans="1:27" x14ac:dyDescent="0.25">
      <c r="A31" s="6">
        <v>15</v>
      </c>
      <c r="B31" s="2" t="s">
        <v>2</v>
      </c>
      <c r="C31" s="8"/>
      <c r="F31" s="14">
        <v>43890</v>
      </c>
      <c r="G31" s="26"/>
      <c r="H31" s="12" t="str">
        <f>IFERROR(LOOKUP(G31,G37:H42),"")</f>
        <v/>
      </c>
      <c r="I31" s="22"/>
      <c r="J31" s="12" t="str">
        <f>IFERROR(LOOKUP(I31,G37:I42),"")</f>
        <v/>
      </c>
      <c r="K31" s="26"/>
      <c r="L31" s="12" t="str">
        <f>IFERROR(LOOKUP(K31,G37:J42),"")</f>
        <v/>
      </c>
      <c r="M31" s="27">
        <v>10</v>
      </c>
      <c r="N31" s="12">
        <f t="shared" si="0"/>
        <v>10</v>
      </c>
      <c r="P31"/>
      <c r="T31" s="2"/>
      <c r="U31" s="2"/>
      <c r="V31" s="2"/>
      <c r="W31" s="2"/>
      <c r="X31" s="10"/>
      <c r="Y31" s="10"/>
      <c r="Z31" s="10"/>
      <c r="AA31" s="10"/>
    </row>
    <row r="32" spans="1:27" x14ac:dyDescent="0.25">
      <c r="A32" s="1"/>
      <c r="B32" s="2" t="s">
        <v>3</v>
      </c>
      <c r="C32" s="8"/>
      <c r="F32" s="14">
        <v>43920</v>
      </c>
      <c r="G32" s="26"/>
      <c r="H32" s="12" t="str">
        <f>IFERROR(LOOKUP(G32,G37:H42),"")</f>
        <v/>
      </c>
      <c r="I32" s="22"/>
      <c r="J32" s="12" t="str">
        <f>IFERROR(LOOKUP(I32,G37:I42),"")</f>
        <v/>
      </c>
      <c r="K32" s="26"/>
      <c r="L32" s="12" t="str">
        <f>IFERROR(LOOKUP(K32,G37:J42),"")</f>
        <v/>
      </c>
      <c r="M32" s="27">
        <v>10</v>
      </c>
      <c r="N32" s="12">
        <f t="shared" si="0"/>
        <v>10</v>
      </c>
      <c r="P32"/>
      <c r="T32" s="2"/>
      <c r="U32" s="2"/>
      <c r="V32" s="2"/>
      <c r="W32" s="2"/>
      <c r="X32" s="10"/>
      <c r="Y32" s="4"/>
      <c r="Z32" s="4"/>
      <c r="AA32" s="4"/>
    </row>
    <row r="33" spans="1:27" x14ac:dyDescent="0.25">
      <c r="A33" s="18">
        <v>16</v>
      </c>
      <c r="B33" s="2" t="s">
        <v>2</v>
      </c>
      <c r="C33" s="8"/>
      <c r="E33" t="s">
        <v>90</v>
      </c>
      <c r="F33" s="14">
        <v>43921</v>
      </c>
      <c r="G33" s="26"/>
      <c r="H33" s="12" t="str">
        <f>IFERROR(LOOKUP(G33,G37:H42),"")</f>
        <v/>
      </c>
      <c r="I33" s="22"/>
      <c r="J33" s="12" t="str">
        <f>IFERROR(LOOKUP(I33,G37:I42),"")</f>
        <v/>
      </c>
      <c r="K33" s="26"/>
      <c r="L33" s="12" t="str">
        <f>IFERROR(LOOKUP(K33,G37:J42),"")</f>
        <v/>
      </c>
      <c r="M33" s="27">
        <v>10</v>
      </c>
      <c r="N33" s="12">
        <f t="shared" si="0"/>
        <v>10</v>
      </c>
      <c r="P33"/>
      <c r="T33" s="2"/>
      <c r="U33" s="2"/>
      <c r="V33" s="2"/>
      <c r="W33" s="2"/>
      <c r="X33" s="10"/>
      <c r="Y33" s="10"/>
      <c r="Z33" s="10"/>
      <c r="AA33" s="10"/>
    </row>
    <row r="34" spans="1:27" x14ac:dyDescent="0.25">
      <c r="A34" s="6"/>
      <c r="B34" s="2" t="s">
        <v>3</v>
      </c>
      <c r="C34" s="8"/>
      <c r="F34" s="14"/>
      <c r="G34" s="26"/>
      <c r="H34" s="43"/>
      <c r="I34" s="22"/>
      <c r="J34" s="11"/>
      <c r="K34" s="24"/>
      <c r="L34" s="22"/>
      <c r="M34" s="35"/>
      <c r="N34" s="12"/>
      <c r="P34"/>
      <c r="T34" s="2"/>
      <c r="U34" s="2"/>
      <c r="V34" s="2"/>
      <c r="W34" s="2"/>
      <c r="X34" s="10"/>
      <c r="Y34" s="10"/>
      <c r="Z34" s="10"/>
      <c r="AA34" s="10"/>
    </row>
    <row r="35" spans="1:27" x14ac:dyDescent="0.25">
      <c r="A35" s="6">
        <v>17</v>
      </c>
      <c r="B35" s="2" t="s">
        <v>2</v>
      </c>
      <c r="C35" s="8"/>
      <c r="F35" s="29" t="s">
        <v>73</v>
      </c>
      <c r="G35" s="28">
        <f t="shared" ref="G35:L35" si="1">AVERAGE(G2:G32)</f>
        <v>6.9674999999999994</v>
      </c>
      <c r="H35" s="51">
        <f t="shared" si="1"/>
        <v>6.8888888888888893</v>
      </c>
      <c r="I35" s="28">
        <f t="shared" si="1"/>
        <v>8.3883333333333319</v>
      </c>
      <c r="J35" s="37">
        <f t="shared" si="1"/>
        <v>4.333333333333333</v>
      </c>
      <c r="K35" s="19">
        <f t="shared" si="1"/>
        <v>9.0691666666666677</v>
      </c>
      <c r="L35" s="12">
        <f t="shared" si="1"/>
        <v>6.5555555555555554</v>
      </c>
      <c r="M35" s="36"/>
      <c r="N35" s="12"/>
      <c r="P35"/>
      <c r="T35" s="2"/>
      <c r="U35" s="2"/>
      <c r="V35" s="2"/>
      <c r="W35" s="2"/>
      <c r="X35" s="10"/>
      <c r="Y35" s="10"/>
      <c r="Z35" s="10"/>
      <c r="AA35" s="10"/>
    </row>
    <row r="36" spans="1:27" x14ac:dyDescent="0.25">
      <c r="A36" s="6"/>
      <c r="B36" s="2" t="s">
        <v>3</v>
      </c>
      <c r="C36" s="8"/>
      <c r="F36"/>
      <c r="G36"/>
      <c r="H36" s="44"/>
      <c r="I36"/>
      <c r="J36" s="38"/>
      <c r="K36" s="46"/>
      <c r="L36" s="38"/>
      <c r="M36" s="39"/>
      <c r="N36" s="38"/>
      <c r="P36"/>
      <c r="T36" s="2"/>
      <c r="U36" s="2"/>
      <c r="V36" s="2"/>
      <c r="W36" s="2"/>
      <c r="X36" s="10"/>
      <c r="Y36" s="10"/>
      <c r="Z36" s="10"/>
      <c r="AA36" s="10"/>
    </row>
    <row r="37" spans="1:27" x14ac:dyDescent="0.25">
      <c r="A37" s="6">
        <v>18</v>
      </c>
      <c r="B37" s="2" t="s">
        <v>2</v>
      </c>
      <c r="C37" s="8"/>
      <c r="F37"/>
      <c r="G37" s="10">
        <v>4</v>
      </c>
      <c r="H37" s="45">
        <v>6</v>
      </c>
      <c r="I37" s="2">
        <v>3</v>
      </c>
      <c r="J37" s="40">
        <v>5</v>
      </c>
      <c r="K37" s="46"/>
      <c r="L37" s="38"/>
      <c r="M37" s="39"/>
      <c r="N37" s="38"/>
      <c r="P37"/>
      <c r="T37" s="2"/>
      <c r="U37" s="2"/>
      <c r="V37" s="2"/>
      <c r="W37" s="2"/>
      <c r="X37" s="10"/>
      <c r="Y37" s="10"/>
      <c r="Z37" s="10"/>
      <c r="AA37" s="10"/>
    </row>
    <row r="38" spans="1:27" x14ac:dyDescent="0.25">
      <c r="A38" s="6"/>
      <c r="B38" s="2" t="s">
        <v>3</v>
      </c>
      <c r="C38" s="8"/>
      <c r="F38"/>
      <c r="G38" s="10">
        <v>7.1</v>
      </c>
      <c r="H38" s="45">
        <v>7</v>
      </c>
      <c r="I38" s="2">
        <v>4</v>
      </c>
      <c r="J38" s="40">
        <v>6</v>
      </c>
      <c r="K38" s="46"/>
      <c r="L38" s="38"/>
      <c r="M38" s="39"/>
      <c r="N38" s="38"/>
      <c r="P38"/>
      <c r="T38" s="2"/>
      <c r="U38" s="2"/>
      <c r="V38" s="2"/>
      <c r="W38" s="2"/>
      <c r="X38" s="10"/>
      <c r="Y38" s="10"/>
      <c r="Z38" s="10"/>
      <c r="AA38" s="10"/>
    </row>
    <row r="39" spans="1:27" x14ac:dyDescent="0.25">
      <c r="A39" s="12">
        <v>19</v>
      </c>
      <c r="B39" s="2" t="s">
        <v>2</v>
      </c>
      <c r="C39" s="8"/>
      <c r="E39" t="s">
        <v>91</v>
      </c>
      <c r="F39"/>
      <c r="G39" s="10">
        <v>10.1</v>
      </c>
      <c r="H39" s="45">
        <v>8</v>
      </c>
      <c r="I39" s="2">
        <v>5</v>
      </c>
      <c r="J39" s="40">
        <v>7</v>
      </c>
      <c r="K39" s="46"/>
      <c r="L39" s="38"/>
      <c r="M39" s="39"/>
      <c r="N39" s="38"/>
      <c r="P39"/>
      <c r="T39" s="2"/>
      <c r="U39" s="2"/>
      <c r="V39" s="2"/>
      <c r="W39" s="2"/>
      <c r="X39" s="10"/>
      <c r="Y39" s="10"/>
      <c r="Z39" s="10"/>
      <c r="AA39" s="10"/>
    </row>
    <row r="40" spans="1:27" x14ac:dyDescent="0.25">
      <c r="A40" s="6"/>
      <c r="B40" s="2" t="s">
        <v>3</v>
      </c>
      <c r="C40" s="8"/>
      <c r="F40"/>
      <c r="G40" s="10">
        <v>13.1</v>
      </c>
      <c r="H40" s="45">
        <v>10</v>
      </c>
      <c r="I40" s="2">
        <v>7</v>
      </c>
      <c r="J40" s="40">
        <v>9</v>
      </c>
      <c r="K40" s="46"/>
      <c r="L40" s="38"/>
      <c r="M40" s="39"/>
      <c r="N40" s="38"/>
      <c r="P40"/>
      <c r="T40" s="2"/>
      <c r="U40" s="2"/>
      <c r="V40" s="2"/>
      <c r="W40" s="2"/>
      <c r="X40" s="10"/>
      <c r="Y40" s="10"/>
      <c r="Z40" s="10"/>
      <c r="AA40" s="10"/>
    </row>
    <row r="41" spans="1:27" x14ac:dyDescent="0.25">
      <c r="A41" s="6">
        <v>20</v>
      </c>
      <c r="B41" s="2" t="s">
        <v>2</v>
      </c>
      <c r="C41" s="8"/>
      <c r="F41"/>
      <c r="G41" s="10">
        <v>16.100000000000001</v>
      </c>
      <c r="H41" s="45">
        <v>12</v>
      </c>
      <c r="I41" s="2">
        <v>8</v>
      </c>
      <c r="J41" s="40">
        <v>11</v>
      </c>
      <c r="K41" s="46"/>
      <c r="L41" s="38"/>
      <c r="M41" s="39"/>
      <c r="N41" s="38"/>
      <c r="P41"/>
      <c r="T41" s="2"/>
      <c r="U41" s="2"/>
      <c r="V41" s="2"/>
      <c r="W41" s="2"/>
      <c r="X41" s="10"/>
      <c r="Y41" s="10"/>
      <c r="Z41" s="10"/>
      <c r="AA41" s="10"/>
    </row>
    <row r="42" spans="1:27" x14ac:dyDescent="0.25">
      <c r="A42" s="6"/>
      <c r="B42" s="2" t="s">
        <v>3</v>
      </c>
      <c r="C42" s="8"/>
      <c r="F42"/>
      <c r="G42" s="10">
        <v>19.100000000000001</v>
      </c>
      <c r="H42" s="45">
        <v>15</v>
      </c>
      <c r="I42" s="2">
        <v>10</v>
      </c>
      <c r="J42" s="40">
        <v>13</v>
      </c>
      <c r="K42" s="46"/>
      <c r="L42" s="38"/>
      <c r="M42" s="39"/>
      <c r="N42" s="38"/>
      <c r="P42"/>
      <c r="T42" s="2"/>
      <c r="U42" s="2"/>
      <c r="V42" s="2"/>
      <c r="W42" s="2"/>
      <c r="X42" s="10"/>
      <c r="Y42" s="10"/>
      <c r="Z42" s="10"/>
      <c r="AA42" s="10"/>
    </row>
    <row r="43" spans="1:27" x14ac:dyDescent="0.25">
      <c r="A43" s="6">
        <v>21</v>
      </c>
      <c r="B43" s="2" t="s">
        <v>2</v>
      </c>
      <c r="C43" s="8"/>
      <c r="I43" s="22"/>
      <c r="J43" s="23"/>
      <c r="K43" s="22"/>
      <c r="L43" s="32"/>
      <c r="M43" s="24"/>
      <c r="N43" s="18" t="s">
        <v>7</v>
      </c>
      <c r="T43" s="2"/>
      <c r="U43" s="2"/>
      <c r="V43" s="2"/>
      <c r="W43" s="2"/>
      <c r="X43" s="10"/>
      <c r="Y43" s="10"/>
      <c r="Z43" s="10"/>
      <c r="AA43" s="10"/>
    </row>
    <row r="44" spans="1:27" x14ac:dyDescent="0.25">
      <c r="A44" s="6"/>
      <c r="B44" s="2" t="s">
        <v>3</v>
      </c>
      <c r="C44" s="8"/>
      <c r="T44" s="2"/>
      <c r="U44" s="2"/>
      <c r="V44" s="2"/>
      <c r="X44" s="10"/>
      <c r="Y44" s="10"/>
      <c r="Z44" s="10"/>
      <c r="AA44" s="10"/>
    </row>
    <row r="45" spans="1:27" x14ac:dyDescent="0.25">
      <c r="A45" s="6">
        <v>22</v>
      </c>
      <c r="B45" s="2" t="s">
        <v>2</v>
      </c>
      <c r="C45" s="8"/>
      <c r="T45" s="2"/>
      <c r="U45" s="2"/>
      <c r="V45" s="2"/>
      <c r="W45" s="10"/>
      <c r="X45" s="10"/>
      <c r="Y45" s="10"/>
      <c r="Z45" s="10"/>
      <c r="AA45" s="10"/>
    </row>
    <row r="46" spans="1:27" x14ac:dyDescent="0.25">
      <c r="A46" s="6"/>
      <c r="B46" s="2" t="s">
        <v>3</v>
      </c>
      <c r="C46" s="8"/>
      <c r="T46" s="2"/>
      <c r="U46" s="2"/>
      <c r="V46" s="2"/>
      <c r="X46" s="10"/>
      <c r="Y46" s="10"/>
      <c r="Z46" s="10"/>
      <c r="AA46" s="10"/>
    </row>
    <row r="47" spans="1:27" x14ac:dyDescent="0.25">
      <c r="A47" s="18">
        <v>23</v>
      </c>
      <c r="B47" s="2" t="s">
        <v>2</v>
      </c>
      <c r="C47" s="8"/>
      <c r="T47" s="2"/>
      <c r="U47" s="2"/>
      <c r="V47" s="2"/>
      <c r="W47" s="10"/>
      <c r="X47" s="10"/>
      <c r="Y47" s="10"/>
      <c r="Z47" s="10"/>
      <c r="AA47" s="10"/>
    </row>
    <row r="48" spans="1:27" x14ac:dyDescent="0.25">
      <c r="A48" s="6"/>
      <c r="B48" s="2" t="s">
        <v>3</v>
      </c>
      <c r="C48" s="8"/>
      <c r="T48" s="2"/>
      <c r="U48" s="2"/>
      <c r="V48" s="2"/>
      <c r="X48" s="10"/>
      <c r="Y48" s="10"/>
      <c r="Z48" s="10"/>
      <c r="AA48" s="10"/>
    </row>
    <row r="49" spans="1:27" x14ac:dyDescent="0.25">
      <c r="A49" s="6">
        <v>24</v>
      </c>
      <c r="B49" s="2" t="s">
        <v>2</v>
      </c>
      <c r="C49" s="8"/>
      <c r="T49" s="2"/>
      <c r="U49" s="2"/>
      <c r="V49" s="2"/>
      <c r="W49" s="10"/>
      <c r="X49" s="10"/>
      <c r="Y49" s="10"/>
      <c r="Z49" s="10"/>
      <c r="AA49" s="10"/>
    </row>
    <row r="50" spans="1:27" x14ac:dyDescent="0.25">
      <c r="A50" s="6"/>
      <c r="B50" s="2" t="s">
        <v>3</v>
      </c>
      <c r="C50" s="8"/>
      <c r="T50" s="2"/>
      <c r="U50" s="2"/>
      <c r="V50" s="2"/>
      <c r="X50" s="10"/>
      <c r="Y50" s="10"/>
      <c r="Z50" s="10"/>
      <c r="AA50" s="10"/>
    </row>
    <row r="51" spans="1:27" x14ac:dyDescent="0.25">
      <c r="A51" s="6">
        <v>25</v>
      </c>
      <c r="B51" s="2" t="s">
        <v>2</v>
      </c>
      <c r="C51" s="8"/>
      <c r="T51" s="2"/>
      <c r="U51" s="2"/>
      <c r="V51" s="2"/>
      <c r="W51" s="10"/>
      <c r="X51" s="10"/>
      <c r="Y51" s="10"/>
      <c r="Z51" s="10"/>
      <c r="AA51" s="10"/>
    </row>
    <row r="52" spans="1:27" x14ac:dyDescent="0.25">
      <c r="A52" s="6"/>
      <c r="B52" s="2" t="s">
        <v>3</v>
      </c>
      <c r="C52" s="8"/>
      <c r="T52" s="2"/>
      <c r="U52" s="2"/>
      <c r="V52" s="2"/>
      <c r="X52" s="10"/>
      <c r="Y52" s="10"/>
      <c r="Z52" s="10"/>
      <c r="AA52" s="10"/>
    </row>
    <row r="53" spans="1:27" x14ac:dyDescent="0.25">
      <c r="A53" s="12">
        <v>26</v>
      </c>
      <c r="B53" s="2" t="s">
        <v>2</v>
      </c>
      <c r="C53" s="8"/>
      <c r="T53" s="2"/>
      <c r="U53" s="2"/>
      <c r="V53" s="2"/>
      <c r="W53" s="10"/>
      <c r="X53" s="10"/>
      <c r="Y53" s="10"/>
      <c r="Z53" s="10"/>
      <c r="AA53" s="10"/>
    </row>
    <row r="54" spans="1:27" x14ac:dyDescent="0.25">
      <c r="A54" s="6"/>
      <c r="B54" s="2" t="s">
        <v>3</v>
      </c>
      <c r="C54" s="8"/>
      <c r="T54" s="2"/>
      <c r="U54" s="2"/>
      <c r="V54" s="2"/>
      <c r="X54" s="10"/>
      <c r="Y54" s="10"/>
      <c r="Z54" s="10"/>
      <c r="AA54" s="10"/>
    </row>
    <row r="55" spans="1:27" x14ac:dyDescent="0.25">
      <c r="A55" s="6">
        <v>27</v>
      </c>
      <c r="B55" s="2" t="s">
        <v>2</v>
      </c>
      <c r="C55" s="8"/>
      <c r="T55" s="2"/>
      <c r="U55" s="2"/>
      <c r="V55" s="2"/>
      <c r="W55" s="10"/>
      <c r="X55" s="10"/>
      <c r="Y55" s="10"/>
      <c r="Z55" s="10"/>
      <c r="AA55" s="10"/>
    </row>
    <row r="56" spans="1:27" x14ac:dyDescent="0.25">
      <c r="A56" s="6"/>
      <c r="B56" s="2" t="s">
        <v>3</v>
      </c>
      <c r="C56" s="8"/>
      <c r="T56" s="2"/>
      <c r="U56" s="2"/>
      <c r="V56" s="2"/>
      <c r="X56" s="10"/>
      <c r="Y56" s="10"/>
      <c r="Z56" s="10"/>
      <c r="AA56" s="10"/>
    </row>
    <row r="57" spans="1:27" x14ac:dyDescent="0.25">
      <c r="A57" s="6">
        <v>28</v>
      </c>
      <c r="B57" s="2" t="s">
        <v>2</v>
      </c>
      <c r="C57" s="8"/>
      <c r="D57" s="17"/>
      <c r="T57" s="2"/>
      <c r="U57" s="2"/>
      <c r="V57" s="2"/>
      <c r="W57" s="10"/>
      <c r="X57" s="10"/>
      <c r="Y57" s="10"/>
      <c r="Z57" s="10"/>
      <c r="AA57" s="10"/>
    </row>
    <row r="58" spans="1:27" x14ac:dyDescent="0.25">
      <c r="A58" s="6"/>
      <c r="B58" s="2" t="s">
        <v>3</v>
      </c>
      <c r="C58" s="8"/>
      <c r="T58" s="2"/>
      <c r="U58" s="2"/>
      <c r="V58" s="2"/>
      <c r="X58" s="10"/>
      <c r="Y58" s="10"/>
      <c r="Z58" s="10"/>
      <c r="AA58" s="10"/>
    </row>
    <row r="59" spans="1:27" x14ac:dyDescent="0.25">
      <c r="A59" s="6">
        <v>29</v>
      </c>
      <c r="B59" s="2" t="s">
        <v>2</v>
      </c>
      <c r="C59" s="8"/>
      <c r="T59" s="2"/>
      <c r="U59" s="2"/>
      <c r="V59" s="2"/>
      <c r="W59" s="10"/>
      <c r="X59" s="10"/>
      <c r="Y59" s="10"/>
      <c r="Z59" s="10"/>
      <c r="AA59" s="10"/>
    </row>
    <row r="60" spans="1:27" x14ac:dyDescent="0.25">
      <c r="A60" s="6"/>
      <c r="B60" s="2" t="s">
        <v>3</v>
      </c>
      <c r="C60" s="8"/>
      <c r="T60" s="2"/>
      <c r="U60" s="2"/>
      <c r="V60" s="2"/>
      <c r="X60" s="10"/>
      <c r="Y60" s="10"/>
      <c r="Z60" s="10"/>
      <c r="AA60" s="10"/>
    </row>
    <row r="61" spans="1:27" x14ac:dyDescent="0.25">
      <c r="A61" s="6"/>
      <c r="B61" s="2"/>
      <c r="C61" s="8"/>
      <c r="D61" s="17"/>
      <c r="T61" s="2"/>
      <c r="U61" s="2"/>
      <c r="V61" s="2"/>
      <c r="W61" s="10"/>
      <c r="X61" s="10"/>
      <c r="Y61" s="10"/>
      <c r="Z61" s="10"/>
      <c r="AA61" s="10"/>
    </row>
    <row r="62" spans="1:27" x14ac:dyDescent="0.25">
      <c r="A62" s="6"/>
      <c r="B62" s="2"/>
      <c r="C62" s="8"/>
      <c r="F62" s="30"/>
      <c r="G62" s="22"/>
      <c r="H62" s="23"/>
      <c r="I62" s="22"/>
      <c r="J62" s="23"/>
      <c r="K62" s="22"/>
      <c r="L62" s="32"/>
      <c r="M62" s="24"/>
      <c r="N62" s="18" t="s">
        <v>7</v>
      </c>
      <c r="T62" s="2"/>
      <c r="U62" s="2"/>
      <c r="V62" s="2"/>
      <c r="X62" s="10"/>
      <c r="Y62" s="10"/>
      <c r="Z62" s="10"/>
      <c r="AA62" s="10"/>
    </row>
    <row r="63" spans="1:27" x14ac:dyDescent="0.25">
      <c r="A63" s="6"/>
      <c r="B63" s="2"/>
      <c r="C63" s="8"/>
      <c r="T63" s="2"/>
      <c r="U63" s="2"/>
      <c r="V63" s="2"/>
      <c r="W63" s="10"/>
      <c r="X63" s="10"/>
      <c r="Y63" s="10"/>
      <c r="Z63" s="10"/>
      <c r="AA63" s="10"/>
    </row>
    <row r="64" spans="1:27" x14ac:dyDescent="0.25">
      <c r="A64" s="6"/>
      <c r="B64" s="2"/>
      <c r="C64" s="8"/>
      <c r="T64" s="2"/>
      <c r="V64" s="2"/>
      <c r="Z64" s="10"/>
      <c r="AA64" s="10"/>
    </row>
    <row r="65" spans="6:27" x14ac:dyDescent="0.25">
      <c r="F65" s="25"/>
      <c r="T65" s="2"/>
      <c r="U65" s="2"/>
      <c r="V65" s="2"/>
      <c r="W65" s="2"/>
      <c r="X65" s="2"/>
      <c r="Y65" s="2"/>
      <c r="Z65" s="2"/>
      <c r="AA65" s="2"/>
    </row>
    <row r="66" spans="6:27" x14ac:dyDescent="0.25">
      <c r="F66" s="14"/>
    </row>
    <row r="67" spans="6:27" x14ac:dyDescent="0.25">
      <c r="F67" s="14"/>
    </row>
    <row r="68" spans="6:27" x14ac:dyDescent="0.25">
      <c r="F68" s="14"/>
    </row>
    <row r="69" spans="6:27" x14ac:dyDescent="0.25">
      <c r="F69" s="25"/>
    </row>
    <row r="70" spans="6:27" x14ac:dyDescent="0.25">
      <c r="F70" s="25"/>
    </row>
    <row r="71" spans="6:27" x14ac:dyDescent="0.25">
      <c r="F71" s="14"/>
    </row>
    <row r="72" spans="6:27" x14ac:dyDescent="0.25">
      <c r="F72" s="14"/>
    </row>
    <row r="73" spans="6:27" x14ac:dyDescent="0.25">
      <c r="F73" s="14"/>
    </row>
  </sheetData>
  <pageMargins left="0.70000000000000007" right="0.70000000000000007" top="1.1437007874015745" bottom="1.1437007874015745" header="0.74999999999999989" footer="0.74999999999999989"/>
  <pageSetup paperSize="9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A5A2-EA7F-4768-93DD-71CA93EA8D0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5AD97-C8AD-45B8-917B-906F2271564B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A3E4-32A3-4918-8DBE-9ED6CA5A9570}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98394-F72F-402E-9720-2CD0925E924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D8D17-AEB7-4B0D-AE26-CD74EAE411C3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4BDA-11B5-453D-B96F-FAFF3966C578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18314-17D4-4879-AC00-294E4199CF2B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BDB56-C71B-4F69-A5FE-F0D6A132B22B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EACD5-6C46-4CA7-AFD5-977944365CA1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3073-0BE2-4A47-B47F-85A372F130B0}">
  <sheetPr codeName="Feuil12"/>
  <dimension ref="A1"/>
  <sheetViews>
    <sheetView workbookViewId="0">
      <selection activeCell="J33" sqref="J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Janvier!Zone_d_impression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Utilisateurs</cp:lastModifiedBy>
  <cp:revision>767</cp:revision>
  <cp:lastPrinted>2020-02-09T14:15:10Z</cp:lastPrinted>
  <dcterms:created xsi:type="dcterms:W3CDTF">2014-07-22T08:22:46Z</dcterms:created>
  <dcterms:modified xsi:type="dcterms:W3CDTF">2020-02-09T17:49:38Z</dcterms:modified>
</cp:coreProperties>
</file>