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frbt1009626-my.sharepoint.com/personal/c_ligne_polaris-wt_com/Documents/Bureau/"/>
    </mc:Choice>
  </mc:AlternateContent>
  <xr:revisionPtr revIDLastSave="11" documentId="8_{91918261-8541-46D4-827D-B7B118BA9A29}" xr6:coauthVersionLast="43" xr6:coauthVersionMax="43" xr10:uidLastSave="{4EAA9ECE-F4A9-4696-A79B-2F667DB4D83B}"/>
  <bookViews>
    <workbookView xWindow="28680" yWindow="-240" windowWidth="29040" windowHeight="16440" activeTab="2" xr2:uid="{65B31B6D-3E6F-4A49-80FF-35215D5CFF3E}"/>
  </bookViews>
  <sheets>
    <sheet name="Tableau de bord" sheetId="3" r:id="rId1"/>
    <sheet name="ARTICLES" sheetId="2" r:id="rId2"/>
    <sheet name="PRIX PAR ARTICL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3" l="1"/>
  <c r="C17" i="3"/>
  <c r="C9" i="3"/>
  <c r="C10" i="3"/>
  <c r="C11" i="3"/>
  <c r="C12" i="3"/>
  <c r="C13" i="3"/>
  <c r="C14" i="3"/>
  <c r="C15" i="3"/>
  <c r="C8" i="3"/>
  <c r="G11" i="1"/>
  <c r="G12" i="1"/>
  <c r="G13" i="1"/>
  <c r="G14" i="1"/>
  <c r="G15" i="1"/>
  <c r="G16" i="1"/>
  <c r="G17" i="1"/>
  <c r="G18" i="1"/>
  <c r="G19" i="1"/>
  <c r="G20" i="1"/>
  <c r="G21" i="1"/>
  <c r="G22" i="1"/>
  <c r="G10" i="1"/>
</calcChain>
</file>

<file path=xl/sharedStrings.xml><?xml version="1.0" encoding="utf-8"?>
<sst xmlns="http://schemas.openxmlformats.org/spreadsheetml/2006/main" count="26" uniqueCount="23">
  <si>
    <t>Article</t>
  </si>
  <si>
    <t>6001221P6012</t>
  </si>
  <si>
    <t>6001222P6012</t>
  </si>
  <si>
    <t>7500197-01</t>
  </si>
  <si>
    <t>Pompe à eau</t>
  </si>
  <si>
    <t>Pompe à huile</t>
  </si>
  <si>
    <t>Pompe à gaz</t>
  </si>
  <si>
    <t>Pompe à pied</t>
  </si>
  <si>
    <t>Pompe à air</t>
  </si>
  <si>
    <t>Pompe à feu</t>
  </si>
  <si>
    <t>pompe à main</t>
  </si>
  <si>
    <t>Pompe à tête</t>
  </si>
  <si>
    <t>Pompe à cou</t>
  </si>
  <si>
    <t>Pompe à dos</t>
  </si>
  <si>
    <t>Pompe àdoigt</t>
  </si>
  <si>
    <t>Pompe à ongle</t>
  </si>
  <si>
    <t>Pompe à nez</t>
  </si>
  <si>
    <t>Nom article</t>
  </si>
  <si>
    <t>Cde activité</t>
  </si>
  <si>
    <t>Prix par article</t>
  </si>
  <si>
    <t>Numéro article</t>
  </si>
  <si>
    <t>Code article</t>
  </si>
  <si>
    <t>TOP 10 ARTICLES LES PLUS CHERS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</si>
</sst>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top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25F17-AC28-4587-96D9-FBF7D29882DC}">
  <dimension ref="A5:G17"/>
  <sheetViews>
    <sheetView workbookViewId="0">
      <selection activeCell="D23" sqref="D23"/>
    </sheetView>
  </sheetViews>
  <sheetFormatPr baseColWidth="10" defaultRowHeight="15" x14ac:dyDescent="0.25"/>
  <sheetData>
    <row r="5" spans="1:7" x14ac:dyDescent="0.25">
      <c r="A5" s="6" t="s">
        <v>22</v>
      </c>
      <c r="B5" s="6"/>
      <c r="C5" s="6"/>
      <c r="D5" s="6"/>
      <c r="E5" s="6"/>
      <c r="F5" s="6"/>
      <c r="G5" s="6"/>
    </row>
    <row r="8" spans="1:7" x14ac:dyDescent="0.25">
      <c r="A8">
        <v>1</v>
      </c>
      <c r="C8" t="e">
        <f>LARGE(IF('PRIX PAR ARTICLE'!$G$10:$G$22=1,'PRIX PAR ARTICLE'!$F$10:$F$22,""),'Tableau de bord'!A8)</f>
        <v>#VALUE!</v>
      </c>
    </row>
    <row r="9" spans="1:7" x14ac:dyDescent="0.25">
      <c r="A9">
        <v>2</v>
      </c>
      <c r="C9" t="e">
        <f>LARGE(IF('PRIX PAR ARTICLE'!$G$10:$G$22=1,'PRIX PAR ARTICLE'!$F$10:$F$22,""),'Tableau de bord'!A9)</f>
        <v>#VALUE!</v>
      </c>
    </row>
    <row r="10" spans="1:7" x14ac:dyDescent="0.25">
      <c r="A10">
        <v>3</v>
      </c>
      <c r="C10">
        <f>LARGE(IF('PRIX PAR ARTICLE'!$G$10:$G$22=1,'PRIX PAR ARTICLE'!$F$10:$F$22,""),'Tableau de bord'!A10)</f>
        <v>67</v>
      </c>
    </row>
    <row r="11" spans="1:7" x14ac:dyDescent="0.25">
      <c r="A11">
        <v>4</v>
      </c>
      <c r="C11" t="e">
        <f>LARGE(IF('PRIX PAR ARTICLE'!$G$10:$G$22=1,'PRIX PAR ARTICLE'!$F$10:$F$22,""),'Tableau de bord'!A11)</f>
        <v>#VALUE!</v>
      </c>
    </row>
    <row r="12" spans="1:7" x14ac:dyDescent="0.25">
      <c r="A12">
        <v>5</v>
      </c>
      <c r="C12">
        <f>LARGE(IF('PRIX PAR ARTICLE'!$G$10:$G$22=1,'PRIX PAR ARTICLE'!$F$10:$F$22,""),'Tableau de bord'!A12)</f>
        <v>54</v>
      </c>
    </row>
    <row r="13" spans="1:7" x14ac:dyDescent="0.25">
      <c r="A13">
        <v>6</v>
      </c>
      <c r="C13">
        <f>LARGE(IF('PRIX PAR ARTICLE'!$G$10:$G$22=1,'PRIX PAR ARTICLE'!$F$10:$F$22,""),'Tableau de bord'!A13)</f>
        <v>38</v>
      </c>
    </row>
    <row r="14" spans="1:7" x14ac:dyDescent="0.25">
      <c r="A14">
        <v>7</v>
      </c>
      <c r="C14">
        <f>LARGE(IF('PRIX PAR ARTICLE'!$G$10:$G$22=1,'PRIX PAR ARTICLE'!$F$10:$F$22,""),'Tableau de bord'!A14)</f>
        <v>29</v>
      </c>
    </row>
    <row r="15" spans="1:7" x14ac:dyDescent="0.25">
      <c r="A15">
        <v>8</v>
      </c>
      <c r="C15" t="e">
        <f>LARGE(IF('PRIX PAR ARTICLE'!$G$10:$G$22=1,'PRIX PAR ARTICLE'!$F$10:$F$22,""),'Tableau de bord'!A15)</f>
        <v>#VALUE!</v>
      </c>
    </row>
    <row r="16" spans="1:7" x14ac:dyDescent="0.25">
      <c r="A16">
        <v>9</v>
      </c>
      <c r="C16" t="e">
        <f>LARGE(IF('PRIX PAR ARTICLE'!$G$10:$G$22=1,'PRIX PAR ARTICLE'!$F$10:$F$22,""),'Tableau de bord'!A16)</f>
        <v>#VALUE!</v>
      </c>
    </row>
    <row r="17" spans="1:3" x14ac:dyDescent="0.25">
      <c r="A17">
        <v>10</v>
      </c>
      <c r="C17" t="e">
        <f>LARGE(IF('PRIX PAR ARTICLE'!$G$10:$G$22=1,'PRIX PAR ARTICLE'!$F$10:$F$22,""),'Tableau de bord'!A17)</f>
        <v>#VALUE!</v>
      </c>
    </row>
  </sheetData>
  <mergeCells count="1">
    <mergeCell ref="A5:G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2A3AB-C1C3-49AD-9720-66E654B95A58}">
  <dimension ref="D6:F19"/>
  <sheetViews>
    <sheetView workbookViewId="0">
      <selection activeCell="E14" sqref="E14"/>
    </sheetView>
  </sheetViews>
  <sheetFormatPr baseColWidth="10" defaultRowHeight="15" x14ac:dyDescent="0.25"/>
  <cols>
    <col min="5" max="5" width="14.140625" bestFit="1" customWidth="1"/>
  </cols>
  <sheetData>
    <row r="6" spans="4:6" x14ac:dyDescent="0.25">
      <c r="D6" t="s">
        <v>0</v>
      </c>
      <c r="E6" t="s">
        <v>17</v>
      </c>
      <c r="F6" t="s">
        <v>18</v>
      </c>
    </row>
    <row r="7" spans="4:6" x14ac:dyDescent="0.25">
      <c r="D7">
        <v>6201242</v>
      </c>
      <c r="E7" t="s">
        <v>4</v>
      </c>
      <c r="F7">
        <v>1</v>
      </c>
    </row>
    <row r="8" spans="4:6" x14ac:dyDescent="0.25">
      <c r="D8">
        <v>6201243</v>
      </c>
      <c r="E8" t="s">
        <v>5</v>
      </c>
      <c r="F8">
        <v>5</v>
      </c>
    </row>
    <row r="9" spans="4:6" x14ac:dyDescent="0.25">
      <c r="D9">
        <v>6201244</v>
      </c>
      <c r="E9" t="s">
        <v>6</v>
      </c>
      <c r="F9">
        <v>1</v>
      </c>
    </row>
    <row r="10" spans="4:6" x14ac:dyDescent="0.25">
      <c r="D10">
        <v>6201245</v>
      </c>
      <c r="E10" t="s">
        <v>7</v>
      </c>
      <c r="F10">
        <v>1</v>
      </c>
    </row>
    <row r="11" spans="4:6" x14ac:dyDescent="0.25">
      <c r="D11">
        <v>6201246</v>
      </c>
      <c r="E11" t="s">
        <v>8</v>
      </c>
      <c r="F11">
        <v>1</v>
      </c>
    </row>
    <row r="12" spans="4:6" x14ac:dyDescent="0.25">
      <c r="D12">
        <v>6201247</v>
      </c>
      <c r="E12" t="s">
        <v>9</v>
      </c>
      <c r="F12">
        <v>5</v>
      </c>
    </row>
    <row r="13" spans="4:6" x14ac:dyDescent="0.25">
      <c r="D13" s="3">
        <v>5250057</v>
      </c>
      <c r="E13" t="s">
        <v>10</v>
      </c>
      <c r="F13">
        <v>4</v>
      </c>
    </row>
    <row r="14" spans="4:6" x14ac:dyDescent="0.25">
      <c r="D14" s="3" t="s">
        <v>1</v>
      </c>
      <c r="E14" t="s">
        <v>11</v>
      </c>
      <c r="F14">
        <v>5</v>
      </c>
    </row>
    <row r="15" spans="4:6" x14ac:dyDescent="0.25">
      <c r="D15" s="3" t="s">
        <v>2</v>
      </c>
      <c r="E15" t="s">
        <v>12</v>
      </c>
      <c r="F15">
        <v>1</v>
      </c>
    </row>
    <row r="16" spans="4:6" x14ac:dyDescent="0.25">
      <c r="D16" s="3" t="s">
        <v>3</v>
      </c>
      <c r="E16" t="s">
        <v>13</v>
      </c>
      <c r="F16">
        <v>1</v>
      </c>
    </row>
    <row r="17" spans="4:6" x14ac:dyDescent="0.25">
      <c r="D17" s="3">
        <v>4150612</v>
      </c>
      <c r="E17" t="s">
        <v>14</v>
      </c>
      <c r="F17">
        <v>8</v>
      </c>
    </row>
    <row r="18" spans="4:6" x14ac:dyDescent="0.25">
      <c r="D18" s="3">
        <v>4150613</v>
      </c>
      <c r="E18" t="s">
        <v>15</v>
      </c>
      <c r="F18">
        <v>1</v>
      </c>
    </row>
    <row r="19" spans="4:6" x14ac:dyDescent="0.25">
      <c r="D19" s="3">
        <v>6103915</v>
      </c>
      <c r="E19" t="s">
        <v>16</v>
      </c>
      <c r="F19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582AE-3207-450D-9363-6F450644B779}">
  <dimension ref="E6:K28"/>
  <sheetViews>
    <sheetView tabSelected="1" topLeftCell="A3" workbookViewId="0">
      <selection activeCell="G11" sqref="G11"/>
    </sheetView>
  </sheetViews>
  <sheetFormatPr baseColWidth="10" defaultRowHeight="15" x14ac:dyDescent="0.25"/>
  <cols>
    <col min="5" max="5" width="14.28515625" bestFit="1" customWidth="1"/>
    <col min="6" max="6" width="13.7109375" bestFit="1" customWidth="1"/>
    <col min="8" max="8" width="29.28515625" bestFit="1" customWidth="1"/>
    <col min="9" max="9" width="15.7109375" bestFit="1" customWidth="1"/>
    <col min="11" max="11" width="12.85546875" bestFit="1" customWidth="1"/>
  </cols>
  <sheetData>
    <row r="6" spans="5:11" x14ac:dyDescent="0.25">
      <c r="I6" s="1"/>
      <c r="K6" s="2"/>
    </row>
    <row r="7" spans="5:11" x14ac:dyDescent="0.25">
      <c r="I7" s="1"/>
      <c r="K7" s="2"/>
    </row>
    <row r="8" spans="5:11" x14ac:dyDescent="0.25">
      <c r="I8" s="1"/>
      <c r="K8" s="2"/>
    </row>
    <row r="9" spans="5:11" x14ac:dyDescent="0.25">
      <c r="E9" s="5" t="s">
        <v>20</v>
      </c>
      <c r="F9" s="5" t="s">
        <v>19</v>
      </c>
      <c r="G9" s="5" t="s">
        <v>21</v>
      </c>
      <c r="I9" s="1"/>
      <c r="K9" s="2"/>
    </row>
    <row r="10" spans="5:11" x14ac:dyDescent="0.25">
      <c r="E10" s="4">
        <v>6201242</v>
      </c>
      <c r="F10" s="4">
        <v>90</v>
      </c>
      <c r="G10" s="4">
        <f>VLOOKUP(E10,ARTICLES!$D$7:$F$19,3,0)</f>
        <v>1</v>
      </c>
      <c r="I10" s="1"/>
      <c r="K10" s="2"/>
    </row>
    <row r="11" spans="5:11" x14ac:dyDescent="0.25">
      <c r="E11" s="4">
        <v>6201243</v>
      </c>
      <c r="F11" s="4">
        <v>54</v>
      </c>
      <c r="G11" s="4">
        <f>VLOOKUP(E11,ARTICLES!$D$7:$F$19,3,0)</f>
        <v>5</v>
      </c>
      <c r="I11" s="1"/>
      <c r="K11" s="2"/>
    </row>
    <row r="12" spans="5:11" x14ac:dyDescent="0.25">
      <c r="E12" s="4">
        <v>6201244</v>
      </c>
      <c r="F12" s="4">
        <v>1</v>
      </c>
      <c r="G12" s="4">
        <f>VLOOKUP(E12,ARTICLES!$D$7:$F$19,3,0)</f>
        <v>1</v>
      </c>
      <c r="I12" s="1"/>
      <c r="K12" s="2"/>
    </row>
    <row r="13" spans="5:11" x14ac:dyDescent="0.25">
      <c r="E13" s="4">
        <v>6201245</v>
      </c>
      <c r="F13" s="4">
        <v>2</v>
      </c>
      <c r="G13" s="4">
        <f>VLOOKUP(E13,ARTICLES!$D$7:$F$19,3,0)</f>
        <v>1</v>
      </c>
      <c r="I13" s="1"/>
      <c r="K13" s="2"/>
    </row>
    <row r="14" spans="5:11" x14ac:dyDescent="0.25">
      <c r="E14" s="4">
        <v>6201246</v>
      </c>
      <c r="F14" s="4">
        <v>54</v>
      </c>
      <c r="G14" s="4">
        <f>VLOOKUP(E14,ARTICLES!$D$7:$F$19,3,0)</f>
        <v>1</v>
      </c>
      <c r="I14" s="1"/>
      <c r="K14" s="2"/>
    </row>
    <row r="15" spans="5:11" x14ac:dyDescent="0.25">
      <c r="E15" s="4">
        <v>6201247</v>
      </c>
      <c r="F15" s="4">
        <v>6</v>
      </c>
      <c r="G15" s="4">
        <f>VLOOKUP(E15,ARTICLES!$D$7:$F$19,3,0)</f>
        <v>5</v>
      </c>
      <c r="I15" s="1"/>
      <c r="K15" s="2"/>
    </row>
    <row r="16" spans="5:11" x14ac:dyDescent="0.25">
      <c r="E16" s="4">
        <v>5250057</v>
      </c>
      <c r="F16" s="4">
        <v>8</v>
      </c>
      <c r="G16" s="4">
        <f>VLOOKUP(E16,ARTICLES!$D$7:$F$19,3,0)</f>
        <v>4</v>
      </c>
      <c r="I16" s="1"/>
      <c r="K16" s="2"/>
    </row>
    <row r="17" spans="5:11" x14ac:dyDescent="0.25">
      <c r="E17" s="4" t="s">
        <v>1</v>
      </c>
      <c r="F17" s="4">
        <v>26</v>
      </c>
      <c r="G17" s="4">
        <f>VLOOKUP(E17,ARTICLES!$D$7:$F$19,3,0)</f>
        <v>5</v>
      </c>
      <c r="I17" s="1"/>
      <c r="K17" s="2"/>
    </row>
    <row r="18" spans="5:11" x14ac:dyDescent="0.25">
      <c r="E18" s="4" t="s">
        <v>2</v>
      </c>
      <c r="F18" s="4">
        <v>38</v>
      </c>
      <c r="G18" s="4">
        <f>VLOOKUP(E18,ARTICLES!$D$7:$F$19,3,0)</f>
        <v>1</v>
      </c>
      <c r="I18" s="1"/>
      <c r="K18" s="2"/>
    </row>
    <row r="19" spans="5:11" x14ac:dyDescent="0.25">
      <c r="E19" s="4" t="s">
        <v>3</v>
      </c>
      <c r="F19" s="4">
        <v>67</v>
      </c>
      <c r="G19" s="4">
        <f>VLOOKUP(E19,ARTICLES!$D$7:$F$19,3,0)</f>
        <v>1</v>
      </c>
      <c r="I19" s="1"/>
      <c r="K19" s="2"/>
    </row>
    <row r="20" spans="5:11" x14ac:dyDescent="0.25">
      <c r="E20" s="4">
        <v>4150612</v>
      </c>
      <c r="F20" s="4">
        <v>29</v>
      </c>
      <c r="G20" s="4">
        <f>VLOOKUP(E20,ARTICLES!$D$7:$F$19,3,0)</f>
        <v>8</v>
      </c>
      <c r="I20" s="1"/>
      <c r="K20" s="2"/>
    </row>
    <row r="21" spans="5:11" x14ac:dyDescent="0.25">
      <c r="E21" s="4">
        <v>4150613</v>
      </c>
      <c r="F21" s="4">
        <v>28</v>
      </c>
      <c r="G21" s="4">
        <f>VLOOKUP(E21,ARTICLES!$D$7:$F$19,3,0)</f>
        <v>1</v>
      </c>
      <c r="I21" s="1"/>
      <c r="K21" s="2"/>
    </row>
    <row r="22" spans="5:11" x14ac:dyDescent="0.25">
      <c r="E22" s="4">
        <v>6103915</v>
      </c>
      <c r="F22" s="4">
        <v>72</v>
      </c>
      <c r="G22" s="4">
        <f>VLOOKUP(E22,ARTICLES!$D$7:$F$19,3,0)</f>
        <v>4</v>
      </c>
      <c r="I22" s="1"/>
      <c r="K22" s="2"/>
    </row>
    <row r="23" spans="5:11" x14ac:dyDescent="0.25">
      <c r="I23" s="1"/>
      <c r="K23" s="2"/>
    </row>
    <row r="24" spans="5:11" x14ac:dyDescent="0.25">
      <c r="I24" s="1"/>
      <c r="K24" s="2"/>
    </row>
    <row r="25" spans="5:11" x14ac:dyDescent="0.25">
      <c r="I25" s="1"/>
      <c r="K25" s="2"/>
    </row>
    <row r="26" spans="5:11" x14ac:dyDescent="0.25">
      <c r="I26" s="1"/>
      <c r="K26" s="2"/>
    </row>
    <row r="27" spans="5:11" x14ac:dyDescent="0.25">
      <c r="I27" s="1"/>
      <c r="K27" s="2"/>
    </row>
    <row r="28" spans="5:11" x14ac:dyDescent="0.25">
      <c r="I28" s="1"/>
      <c r="K28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4D86BFCEF51B45A84B1526FD5BCCEE" ma:contentTypeVersion="8" ma:contentTypeDescription="Create a new document." ma:contentTypeScope="" ma:versionID="1a2e9de2b1ab1081cdaf10d38361be87">
  <xsd:schema xmlns:xsd="http://www.w3.org/2001/XMLSchema" xmlns:xs="http://www.w3.org/2001/XMLSchema" xmlns:p="http://schemas.microsoft.com/office/2006/metadata/properties" xmlns:ns3="7dfe93cd-7af6-4fff-8d51-60ec5c26332b" targetNamespace="http://schemas.microsoft.com/office/2006/metadata/properties" ma:root="true" ma:fieldsID="bcdd16c0eec4fed73b2c6b6bd9008177" ns3:_="">
    <xsd:import namespace="7dfe93cd-7af6-4fff-8d51-60ec5c26332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fe93cd-7af6-4fff-8d51-60ec5c2633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F014D8B-7ECC-4870-ADD9-25F2DC206CB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fe93cd-7af6-4fff-8d51-60ec5c26332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A4AAB9-1208-4ACE-9ACD-2227B0EF6F0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1E893A3-46FD-4CD8-9AF4-488BA98D427F}">
  <ds:schemaRefs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purl.org/dc/terms/"/>
    <ds:schemaRef ds:uri="7dfe93cd-7af6-4fff-8d51-60ec5c26332b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ARTICLES</vt:lpstr>
      <vt:lpstr>PRIX PAR 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LIGNE</dc:creator>
  <cp:lastModifiedBy>Christopher LIGNE</cp:lastModifiedBy>
  <dcterms:created xsi:type="dcterms:W3CDTF">2020-02-04T07:28:43Z</dcterms:created>
  <dcterms:modified xsi:type="dcterms:W3CDTF">2020-02-04T07:45:31Z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0x010100F64D86BFCEF51B45A84B1526FD5BCCEE</vt:lpwstr>
  </property>
</Properties>
</file>