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aout2017\GROUPaout16\Autres Ex et PP\"/>
    </mc:Choice>
  </mc:AlternateContent>
  <xr:revisionPtr revIDLastSave="0" documentId="8_{78A5562A-28EB-44F1-85BF-D6A8E7550CA6}" xr6:coauthVersionLast="45" xr6:coauthVersionMax="45" xr10:uidLastSave="{00000000-0000-0000-0000-000000000000}"/>
  <bookViews>
    <workbookView xWindow="780" yWindow="780" windowWidth="20430" windowHeight="11835" activeTab="1" xr2:uid="{100BB114-F930-4C1E-9FA7-F5381BB92946}"/>
  </bookViews>
  <sheets>
    <sheet name="calendrier" sheetId="1" r:id="rId1"/>
    <sheet name="jours fériés" sheetId="3" r:id="rId2"/>
  </sheets>
  <externalReferences>
    <externalReference r:id="rId3"/>
  </externalReferences>
  <definedNames>
    <definedName name="code1">'jours fériés'!$M$3</definedName>
    <definedName name="code2">'jours fériés'!$S$3</definedName>
    <definedName name="code3">'jours fériés'!$Y$3</definedName>
    <definedName name="code4">'jours fériés'!$AE$3</definedName>
    <definedName name="code5">'jours fériés'!$AK$3</definedName>
    <definedName name="Fériés">'jours fériés'!$B$1:$B$13</definedName>
    <definedName name="fêtes_nat">[1]paramètres!$D$12:$E$16</definedName>
    <definedName name="flag_alsace">[1]paramètres!$C$6</definedName>
    <definedName name="label_mois">[1]Planning!$2:$2</definedName>
    <definedName name="maintenance1">'jours fériés'!$L$4:$L$29</definedName>
    <definedName name="maintenance1.1">'jours fériés'!$L$4:$L$851</definedName>
    <definedName name="maintenance2">'jours fériés'!$R$4:$R$29</definedName>
    <definedName name="maintenance2.1">'jours fériés'!$R$4:$R$851</definedName>
    <definedName name="maintenance3">'jours fériés'!$X$4:$X$29</definedName>
    <definedName name="maintenance3.1">'jours fériés'!$X$4:$X$53</definedName>
    <definedName name="maintenance3.11">'jours fériés'!$X$4:$X$851</definedName>
    <definedName name="maintenance4">'jours fériés'!$AD$4:$AD$851</definedName>
    <definedName name="maintenance5">'jours fériés'!$AJ$4:$AJ$851</definedName>
    <definedName name="mode_Alsace">[1]paramètres!$C$6</definedName>
    <definedName name="mode_Belgique">[1]paramètres!$C$14</definedName>
    <definedName name="mode_France">[1]paramètres!$C$12</definedName>
    <definedName name="mode_luxembourg">[1]paramètres!$C$13</definedName>
    <definedName name="mode_suisse">[1]paramètres!$C$15</definedName>
    <definedName name="pays">[1]paramètres!$C$11</definedName>
    <definedName name="premier_jour">[1]Planning!$C$4</definedName>
    <definedName name="sans_fériés">'[1]jours fériés'!$R$6</definedName>
    <definedName name="sans_pentecote">[1]paramètres!$C$9</definedName>
    <definedName name="table_Paques">'jours fériés'!$T:$U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G851" i="3" l="1"/>
  <c r="AG850" i="3"/>
  <c r="AG849" i="3"/>
  <c r="AG848" i="3"/>
  <c r="AG847" i="3"/>
  <c r="AG846" i="3"/>
  <c r="AG845" i="3"/>
  <c r="AG844" i="3"/>
  <c r="AG843" i="3"/>
  <c r="AG842" i="3"/>
  <c r="AG841" i="3"/>
  <c r="AG840" i="3"/>
  <c r="AG839" i="3"/>
  <c r="AG838" i="3"/>
  <c r="AG837" i="3"/>
  <c r="AG836" i="3"/>
  <c r="AG835" i="3"/>
  <c r="AG834" i="3"/>
  <c r="AG833" i="3"/>
  <c r="AG832" i="3"/>
  <c r="AG831" i="3"/>
  <c r="AG830" i="3"/>
  <c r="AG829" i="3"/>
  <c r="AG828" i="3"/>
  <c r="AG827" i="3"/>
  <c r="AG826" i="3"/>
  <c r="AG825" i="3"/>
  <c r="AG824" i="3"/>
  <c r="AG823" i="3"/>
  <c r="AG822" i="3"/>
  <c r="AG821" i="3"/>
  <c r="AG820" i="3"/>
  <c r="AG819" i="3"/>
  <c r="AG818" i="3"/>
  <c r="AG817" i="3"/>
  <c r="AG816" i="3"/>
  <c r="AG815" i="3"/>
  <c r="AG814" i="3"/>
  <c r="AG813" i="3"/>
  <c r="AG812" i="3"/>
  <c r="AG811" i="3"/>
  <c r="AG810" i="3"/>
  <c r="AG809" i="3"/>
  <c r="AG808" i="3"/>
  <c r="AG807" i="3"/>
  <c r="AG806" i="3"/>
  <c r="AG805" i="3"/>
  <c r="AG804" i="3"/>
  <c r="AG803" i="3"/>
  <c r="AG802" i="3"/>
  <c r="AG801" i="3"/>
  <c r="AG800" i="3"/>
  <c r="AG799" i="3"/>
  <c r="AG798" i="3"/>
  <c r="AG797" i="3"/>
  <c r="AG796" i="3"/>
  <c r="AG795" i="3"/>
  <c r="AG794" i="3"/>
  <c r="AG793" i="3"/>
  <c r="AG792" i="3"/>
  <c r="AG791" i="3"/>
  <c r="AG790" i="3"/>
  <c r="AG789" i="3"/>
  <c r="AG788" i="3"/>
  <c r="AG787" i="3"/>
  <c r="AG786" i="3"/>
  <c r="AG785" i="3"/>
  <c r="AG784" i="3"/>
  <c r="AG783" i="3"/>
  <c r="AG782" i="3"/>
  <c r="AG781" i="3"/>
  <c r="AG780" i="3"/>
  <c r="AG779" i="3"/>
  <c r="AG778" i="3"/>
  <c r="AG777" i="3"/>
  <c r="AG776" i="3"/>
  <c r="AG775" i="3"/>
  <c r="AG774" i="3"/>
  <c r="AG773" i="3"/>
  <c r="AG772" i="3"/>
  <c r="AG771" i="3"/>
  <c r="AG770" i="3"/>
  <c r="AG769" i="3"/>
  <c r="AG768" i="3"/>
  <c r="AG767" i="3"/>
  <c r="AG766" i="3"/>
  <c r="AG765" i="3"/>
  <c r="AG764" i="3"/>
  <c r="AG763" i="3"/>
  <c r="AG762" i="3"/>
  <c r="AG761" i="3"/>
  <c r="AG760" i="3"/>
  <c r="AG759" i="3"/>
  <c r="AG758" i="3"/>
  <c r="AG757" i="3"/>
  <c r="AG756" i="3"/>
  <c r="AG755" i="3"/>
  <c r="AG754" i="3"/>
  <c r="AG753" i="3"/>
  <c r="AG752" i="3"/>
  <c r="AG751" i="3"/>
  <c r="AG750" i="3"/>
  <c r="AG749" i="3"/>
  <c r="AG748" i="3"/>
  <c r="AG747" i="3"/>
  <c r="AG746" i="3"/>
  <c r="AG745" i="3"/>
  <c r="AG744" i="3"/>
  <c r="AG743" i="3"/>
  <c r="AG742" i="3"/>
  <c r="AG741" i="3"/>
  <c r="AG740" i="3"/>
  <c r="AG739" i="3"/>
  <c r="AG738" i="3"/>
  <c r="AG737" i="3"/>
  <c r="AG736" i="3"/>
  <c r="AG735" i="3"/>
  <c r="AG734" i="3"/>
  <c r="AG733" i="3"/>
  <c r="AG732" i="3"/>
  <c r="AG731" i="3"/>
  <c r="AG730" i="3"/>
  <c r="AG729" i="3"/>
  <c r="AG728" i="3"/>
  <c r="AG727" i="3"/>
  <c r="AG726" i="3"/>
  <c r="AG725" i="3"/>
  <c r="AG724" i="3"/>
  <c r="AG723" i="3"/>
  <c r="AG722" i="3"/>
  <c r="AG721" i="3"/>
  <c r="AG720" i="3"/>
  <c r="AG719" i="3"/>
  <c r="AG718" i="3"/>
  <c r="AG717" i="3"/>
  <c r="AG716" i="3"/>
  <c r="AG715" i="3"/>
  <c r="AG714" i="3"/>
  <c r="AG713" i="3"/>
  <c r="AG712" i="3"/>
  <c r="AG711" i="3"/>
  <c r="AG710" i="3"/>
  <c r="AG709" i="3"/>
  <c r="AG708" i="3"/>
  <c r="AG707" i="3"/>
  <c r="AG706" i="3"/>
  <c r="AG705" i="3"/>
  <c r="AG704" i="3"/>
  <c r="AG703" i="3"/>
  <c r="AG702" i="3"/>
  <c r="AG701" i="3"/>
  <c r="AG700" i="3"/>
  <c r="AG699" i="3"/>
  <c r="AG698" i="3"/>
  <c r="AG697" i="3"/>
  <c r="AG696" i="3"/>
  <c r="AG695" i="3"/>
  <c r="AG694" i="3"/>
  <c r="AG693" i="3"/>
  <c r="AG692" i="3"/>
  <c r="AG691" i="3"/>
  <c r="AG690" i="3"/>
  <c r="AG689" i="3"/>
  <c r="AG688" i="3"/>
  <c r="AG687" i="3"/>
  <c r="AG686" i="3"/>
  <c r="AG685" i="3"/>
  <c r="AG684" i="3"/>
  <c r="AG683" i="3"/>
  <c r="AG682" i="3"/>
  <c r="AG681" i="3"/>
  <c r="AG680" i="3"/>
  <c r="AG679" i="3"/>
  <c r="AG678" i="3"/>
  <c r="AG677" i="3"/>
  <c r="AG676" i="3"/>
  <c r="AG675" i="3"/>
  <c r="AG674" i="3"/>
  <c r="AG673" i="3"/>
  <c r="AG672" i="3"/>
  <c r="AG671" i="3"/>
  <c r="AG670" i="3"/>
  <c r="AG669" i="3"/>
  <c r="AG668" i="3"/>
  <c r="AG667" i="3"/>
  <c r="AG666" i="3"/>
  <c r="AG665" i="3"/>
  <c r="AG664" i="3"/>
  <c r="AG663" i="3"/>
  <c r="AG662" i="3"/>
  <c r="AG661" i="3"/>
  <c r="AG660" i="3"/>
  <c r="AG659" i="3"/>
  <c r="AG658" i="3"/>
  <c r="AG657" i="3"/>
  <c r="AG656" i="3"/>
  <c r="AG655" i="3"/>
  <c r="AG654" i="3"/>
  <c r="AG653" i="3"/>
  <c r="AG652" i="3"/>
  <c r="AG651" i="3"/>
  <c r="AG650" i="3"/>
  <c r="AG649" i="3"/>
  <c r="AG648" i="3"/>
  <c r="AG647" i="3"/>
  <c r="AG646" i="3"/>
  <c r="AG645" i="3"/>
  <c r="AG644" i="3"/>
  <c r="AG643" i="3"/>
  <c r="AG642" i="3"/>
  <c r="AG641" i="3"/>
  <c r="AG640" i="3"/>
  <c r="AG639" i="3"/>
  <c r="AG638" i="3"/>
  <c r="AG637" i="3"/>
  <c r="AG636" i="3"/>
  <c r="AG635" i="3"/>
  <c r="AG634" i="3"/>
  <c r="AG633" i="3"/>
  <c r="AG632" i="3"/>
  <c r="AG631" i="3"/>
  <c r="AG630" i="3"/>
  <c r="AG629" i="3"/>
  <c r="AG628" i="3"/>
  <c r="AG627" i="3"/>
  <c r="AG626" i="3"/>
  <c r="AG625" i="3"/>
  <c r="AG624" i="3"/>
  <c r="AG623" i="3"/>
  <c r="AG622" i="3"/>
  <c r="AG621" i="3"/>
  <c r="AG620" i="3"/>
  <c r="AG619" i="3"/>
  <c r="AG618" i="3"/>
  <c r="AG617" i="3"/>
  <c r="AG616" i="3"/>
  <c r="AG615" i="3"/>
  <c r="AG614" i="3"/>
  <c r="AG613" i="3"/>
  <c r="AG612" i="3"/>
  <c r="AG611" i="3"/>
  <c r="AG610" i="3"/>
  <c r="AG609" i="3"/>
  <c r="AG608" i="3"/>
  <c r="AG607" i="3"/>
  <c r="AG606" i="3"/>
  <c r="AG605" i="3"/>
  <c r="AG604" i="3"/>
  <c r="AG603" i="3"/>
  <c r="AG602" i="3"/>
  <c r="AG601" i="3"/>
  <c r="AG600" i="3"/>
  <c r="AG599" i="3"/>
  <c r="AG598" i="3"/>
  <c r="AG597" i="3"/>
  <c r="AG596" i="3"/>
  <c r="AG595" i="3"/>
  <c r="AG594" i="3"/>
  <c r="AG593" i="3"/>
  <c r="AG592" i="3"/>
  <c r="AG591" i="3"/>
  <c r="AG590" i="3"/>
  <c r="AG589" i="3"/>
  <c r="AG588" i="3"/>
  <c r="AG587" i="3"/>
  <c r="AG586" i="3"/>
  <c r="AG585" i="3"/>
  <c r="AG584" i="3"/>
  <c r="AG583" i="3"/>
  <c r="AG582" i="3"/>
  <c r="AG581" i="3"/>
  <c r="AG580" i="3"/>
  <c r="AG579" i="3"/>
  <c r="AG578" i="3"/>
  <c r="AG577" i="3"/>
  <c r="AG576" i="3"/>
  <c r="AG575" i="3"/>
  <c r="AG574" i="3"/>
  <c r="AG573" i="3"/>
  <c r="AG572" i="3"/>
  <c r="AG571" i="3"/>
  <c r="AG570" i="3"/>
  <c r="AG569" i="3"/>
  <c r="AG568" i="3"/>
  <c r="AG567" i="3"/>
  <c r="AG566" i="3"/>
  <c r="AG565" i="3"/>
  <c r="AG564" i="3"/>
  <c r="AG563" i="3"/>
  <c r="AG562" i="3"/>
  <c r="AG561" i="3"/>
  <c r="AG560" i="3"/>
  <c r="AG559" i="3"/>
  <c r="AG558" i="3"/>
  <c r="AG557" i="3"/>
  <c r="AG556" i="3"/>
  <c r="AG555" i="3"/>
  <c r="AG554" i="3"/>
  <c r="AG553" i="3"/>
  <c r="AG552" i="3"/>
  <c r="AG551" i="3"/>
  <c r="AG550" i="3"/>
  <c r="AG549" i="3"/>
  <c r="AG548" i="3"/>
  <c r="AG547" i="3"/>
  <c r="AG546" i="3"/>
  <c r="AG545" i="3"/>
  <c r="AG544" i="3"/>
  <c r="AG543" i="3"/>
  <c r="AG542" i="3"/>
  <c r="AG541" i="3"/>
  <c r="AG540" i="3"/>
  <c r="AG539" i="3"/>
  <c r="AG538" i="3"/>
  <c r="AG537" i="3"/>
  <c r="AG536" i="3"/>
  <c r="AG535" i="3"/>
  <c r="AG534" i="3"/>
  <c r="AG533" i="3"/>
  <c r="AG532" i="3"/>
  <c r="AG531" i="3"/>
  <c r="AG530" i="3"/>
  <c r="AG529" i="3"/>
  <c r="AG528" i="3"/>
  <c r="AG527" i="3"/>
  <c r="AG526" i="3"/>
  <c r="AG525" i="3"/>
  <c r="AG524" i="3"/>
  <c r="AG523" i="3"/>
  <c r="AG522" i="3"/>
  <c r="AG521" i="3"/>
  <c r="AG520" i="3"/>
  <c r="AG519" i="3"/>
  <c r="AG518" i="3"/>
  <c r="AG517" i="3"/>
  <c r="AG516" i="3"/>
  <c r="AG515" i="3"/>
  <c r="AG514" i="3"/>
  <c r="AG513" i="3"/>
  <c r="AG512" i="3"/>
  <c r="AG511" i="3"/>
  <c r="AG510" i="3"/>
  <c r="AG509" i="3"/>
  <c r="AG508" i="3"/>
  <c r="AG507" i="3"/>
  <c r="AG506" i="3"/>
  <c r="AG505" i="3"/>
  <c r="AG504" i="3"/>
  <c r="AG503" i="3"/>
  <c r="AG502" i="3"/>
  <c r="AG501" i="3"/>
  <c r="AG500" i="3"/>
  <c r="AG499" i="3"/>
  <c r="AG498" i="3"/>
  <c r="AG497" i="3"/>
  <c r="AG496" i="3"/>
  <c r="AG495" i="3"/>
  <c r="AG494" i="3"/>
  <c r="AG493" i="3"/>
  <c r="AG492" i="3"/>
  <c r="AG491" i="3"/>
  <c r="AG490" i="3"/>
  <c r="AG489" i="3"/>
  <c r="AG488" i="3"/>
  <c r="AG487" i="3"/>
  <c r="AG486" i="3"/>
  <c r="AG485" i="3"/>
  <c r="AG484" i="3"/>
  <c r="AG483" i="3"/>
  <c r="AG482" i="3"/>
  <c r="AG481" i="3"/>
  <c r="AG480" i="3"/>
  <c r="AG479" i="3"/>
  <c r="AG478" i="3"/>
  <c r="AG477" i="3"/>
  <c r="AG476" i="3"/>
  <c r="AG475" i="3"/>
  <c r="AG474" i="3"/>
  <c r="AG473" i="3"/>
  <c r="AG472" i="3"/>
  <c r="AG471" i="3"/>
  <c r="AG470" i="3"/>
  <c r="AG469" i="3"/>
  <c r="AG468" i="3"/>
  <c r="AG467" i="3"/>
  <c r="AG466" i="3"/>
  <c r="AG465" i="3"/>
  <c r="AG464" i="3"/>
  <c r="AG463" i="3"/>
  <c r="AG462" i="3"/>
  <c r="AG461" i="3"/>
  <c r="AG460" i="3"/>
  <c r="AG459" i="3"/>
  <c r="AG458" i="3"/>
  <c r="AG457" i="3"/>
  <c r="AG456" i="3"/>
  <c r="AG455" i="3"/>
  <c r="AG454" i="3"/>
  <c r="AG453" i="3"/>
  <c r="AG452" i="3"/>
  <c r="AG451" i="3"/>
  <c r="AG450" i="3"/>
  <c r="AG449" i="3"/>
  <c r="AG448" i="3"/>
  <c r="AG447" i="3"/>
  <c r="AG446" i="3"/>
  <c r="AG445" i="3"/>
  <c r="AG444" i="3"/>
  <c r="AG443" i="3"/>
  <c r="AG442" i="3"/>
  <c r="AG441" i="3"/>
  <c r="AG440" i="3"/>
  <c r="AG439" i="3"/>
  <c r="AG438" i="3"/>
  <c r="AG437" i="3"/>
  <c r="AG436" i="3"/>
  <c r="AG435" i="3"/>
  <c r="AG434" i="3"/>
  <c r="AG433" i="3"/>
  <c r="AG432" i="3"/>
  <c r="AG431" i="3"/>
  <c r="AG430" i="3"/>
  <c r="AG429" i="3"/>
  <c r="AG428" i="3"/>
  <c r="AG427" i="3"/>
  <c r="AG426" i="3"/>
  <c r="AG425" i="3"/>
  <c r="AG424" i="3"/>
  <c r="AG423" i="3"/>
  <c r="AG422" i="3"/>
  <c r="AG421" i="3"/>
  <c r="AG420" i="3"/>
  <c r="AG419" i="3"/>
  <c r="AG418" i="3"/>
  <c r="AG417" i="3"/>
  <c r="AG416" i="3"/>
  <c r="AG415" i="3"/>
  <c r="AG414" i="3"/>
  <c r="AG413" i="3"/>
  <c r="AG412" i="3"/>
  <c r="AG411" i="3"/>
  <c r="AG410" i="3"/>
  <c r="AG409" i="3"/>
  <c r="AG408" i="3"/>
  <c r="AG407" i="3"/>
  <c r="AG406" i="3"/>
  <c r="AG405" i="3"/>
  <c r="AG404" i="3"/>
  <c r="AG403" i="3"/>
  <c r="AG402" i="3"/>
  <c r="AG401" i="3"/>
  <c r="AG400" i="3"/>
  <c r="AG399" i="3"/>
  <c r="AG398" i="3"/>
  <c r="AG397" i="3"/>
  <c r="AG396" i="3"/>
  <c r="AG395" i="3"/>
  <c r="AG394" i="3"/>
  <c r="AG393" i="3"/>
  <c r="AG392" i="3"/>
  <c r="AG391" i="3"/>
  <c r="AG390" i="3"/>
  <c r="AG389" i="3"/>
  <c r="AG388" i="3"/>
  <c r="AG387" i="3"/>
  <c r="AG386" i="3"/>
  <c r="AG385" i="3"/>
  <c r="AG384" i="3"/>
  <c r="AG383" i="3"/>
  <c r="AG382" i="3"/>
  <c r="AG381" i="3"/>
  <c r="AG380" i="3"/>
  <c r="AG379" i="3"/>
  <c r="AG378" i="3"/>
  <c r="AG377" i="3"/>
  <c r="AG376" i="3"/>
  <c r="AG375" i="3"/>
  <c r="AG374" i="3"/>
  <c r="AG373" i="3"/>
  <c r="AG372" i="3"/>
  <c r="AG371" i="3"/>
  <c r="AG370" i="3"/>
  <c r="AG369" i="3"/>
  <c r="AG368" i="3"/>
  <c r="AG367" i="3"/>
  <c r="AG366" i="3"/>
  <c r="AG365" i="3"/>
  <c r="AG364" i="3"/>
  <c r="AG363" i="3"/>
  <c r="AG362" i="3"/>
  <c r="AG361" i="3"/>
  <c r="AG360" i="3"/>
  <c r="AG359" i="3"/>
  <c r="AG358" i="3"/>
  <c r="AG357" i="3"/>
  <c r="AG356" i="3"/>
  <c r="AG355" i="3"/>
  <c r="AG354" i="3"/>
  <c r="AG353" i="3"/>
  <c r="AG352" i="3"/>
  <c r="AG351" i="3"/>
  <c r="AG350" i="3"/>
  <c r="AG349" i="3"/>
  <c r="AG348" i="3"/>
  <c r="AG347" i="3"/>
  <c r="AG346" i="3"/>
  <c r="AG345" i="3"/>
  <c r="AG344" i="3"/>
  <c r="AG343" i="3"/>
  <c r="AG342" i="3"/>
  <c r="AG341" i="3"/>
  <c r="AG340" i="3"/>
  <c r="AG339" i="3"/>
  <c r="AG338" i="3"/>
  <c r="AG337" i="3"/>
  <c r="AG336" i="3"/>
  <c r="AG335" i="3"/>
  <c r="AG334" i="3"/>
  <c r="AG333" i="3"/>
  <c r="AG332" i="3"/>
  <c r="AG331" i="3"/>
  <c r="AG330" i="3"/>
  <c r="AG329" i="3"/>
  <c r="AG328" i="3"/>
  <c r="AG327" i="3"/>
  <c r="AG326" i="3"/>
  <c r="AG325" i="3"/>
  <c r="AG324" i="3"/>
  <c r="AG323" i="3"/>
  <c r="AG322" i="3"/>
  <c r="AG321" i="3"/>
  <c r="AG320" i="3"/>
  <c r="AG319" i="3"/>
  <c r="AG318" i="3"/>
  <c r="AG317" i="3"/>
  <c r="AG316" i="3"/>
  <c r="AG315" i="3"/>
  <c r="AG314" i="3"/>
  <c r="AG313" i="3"/>
  <c r="AG312" i="3"/>
  <c r="AG311" i="3"/>
  <c r="AG310" i="3"/>
  <c r="AG309" i="3"/>
  <c r="AG308" i="3"/>
  <c r="AG307" i="3"/>
  <c r="AG306" i="3"/>
  <c r="AG305" i="3"/>
  <c r="AG304" i="3"/>
  <c r="AG303" i="3"/>
  <c r="AG302" i="3"/>
  <c r="AG301" i="3"/>
  <c r="AG300" i="3"/>
  <c r="AG299" i="3"/>
  <c r="AG298" i="3"/>
  <c r="AG297" i="3"/>
  <c r="AG296" i="3"/>
  <c r="AG295" i="3"/>
  <c r="AG294" i="3"/>
  <c r="AG293" i="3"/>
  <c r="AG292" i="3"/>
  <c r="AG291" i="3"/>
  <c r="AG290" i="3"/>
  <c r="AG289" i="3"/>
  <c r="AG288" i="3"/>
  <c r="AG287" i="3"/>
  <c r="AG286" i="3"/>
  <c r="AG285" i="3"/>
  <c r="AG284" i="3"/>
  <c r="AG283" i="3"/>
  <c r="AG282" i="3"/>
  <c r="AG281" i="3"/>
  <c r="AG280" i="3"/>
  <c r="AG279" i="3"/>
  <c r="AG278" i="3"/>
  <c r="AG277" i="3"/>
  <c r="AG276" i="3"/>
  <c r="AG275" i="3"/>
  <c r="AG274" i="3"/>
  <c r="AG273" i="3"/>
  <c r="AG272" i="3"/>
  <c r="AG271" i="3"/>
  <c r="AG270" i="3"/>
  <c r="AG269" i="3"/>
  <c r="AG268" i="3"/>
  <c r="AG267" i="3"/>
  <c r="AG266" i="3"/>
  <c r="AG265" i="3"/>
  <c r="AG264" i="3"/>
  <c r="AG263" i="3"/>
  <c r="AG262" i="3"/>
  <c r="AG261" i="3"/>
  <c r="AG260" i="3"/>
  <c r="AG259" i="3"/>
  <c r="AG258" i="3"/>
  <c r="AG257" i="3"/>
  <c r="AG256" i="3"/>
  <c r="AG255" i="3"/>
  <c r="AG254" i="3"/>
  <c r="AG253" i="3"/>
  <c r="AG252" i="3"/>
  <c r="AG251" i="3"/>
  <c r="AG250" i="3"/>
  <c r="AG249" i="3"/>
  <c r="AG248" i="3"/>
  <c r="AG247" i="3"/>
  <c r="AG246" i="3"/>
  <c r="AG245" i="3"/>
  <c r="AG244" i="3"/>
  <c r="AG243" i="3"/>
  <c r="AG242" i="3"/>
  <c r="AG241" i="3"/>
  <c r="AG240" i="3"/>
  <c r="AG239" i="3"/>
  <c r="AG238" i="3"/>
  <c r="AG237" i="3"/>
  <c r="AG236" i="3"/>
  <c r="AG235" i="3"/>
  <c r="AG234" i="3"/>
  <c r="AG233" i="3"/>
  <c r="AG232" i="3"/>
  <c r="AG231" i="3"/>
  <c r="AG230" i="3"/>
  <c r="AG229" i="3"/>
  <c r="AG228" i="3"/>
  <c r="AG227" i="3"/>
  <c r="AG226" i="3"/>
  <c r="AG225" i="3"/>
  <c r="AG224" i="3"/>
  <c r="AG223" i="3"/>
  <c r="AG222" i="3"/>
  <c r="AG221" i="3"/>
  <c r="AG220" i="3"/>
  <c r="AG219" i="3"/>
  <c r="AG218" i="3"/>
  <c r="AG217" i="3"/>
  <c r="AG216" i="3"/>
  <c r="AG215" i="3"/>
  <c r="AG214" i="3"/>
  <c r="AG213" i="3"/>
  <c r="AG212" i="3"/>
  <c r="AG211" i="3"/>
  <c r="AG210" i="3"/>
  <c r="AG209" i="3"/>
  <c r="AG208" i="3"/>
  <c r="AG207" i="3"/>
  <c r="AG206" i="3"/>
  <c r="AG205" i="3"/>
  <c r="AG204" i="3"/>
  <c r="AG203" i="3"/>
  <c r="AG202" i="3"/>
  <c r="AG201" i="3"/>
  <c r="AG200" i="3"/>
  <c r="AG199" i="3"/>
  <c r="AG198" i="3"/>
  <c r="AG197" i="3"/>
  <c r="AG196" i="3"/>
  <c r="AG195" i="3"/>
  <c r="AG194" i="3"/>
  <c r="AG193" i="3"/>
  <c r="AG192" i="3"/>
  <c r="AG191" i="3"/>
  <c r="AG190" i="3"/>
  <c r="AG189" i="3"/>
  <c r="AG188" i="3"/>
  <c r="AG187" i="3"/>
  <c r="AG186" i="3"/>
  <c r="AG185" i="3"/>
  <c r="AG184" i="3"/>
  <c r="AG183" i="3"/>
  <c r="AG182" i="3"/>
  <c r="AG181" i="3"/>
  <c r="AG180" i="3"/>
  <c r="AG179" i="3"/>
  <c r="AG178" i="3"/>
  <c r="AG177" i="3"/>
  <c r="AG176" i="3"/>
  <c r="AG175" i="3"/>
  <c r="AG174" i="3"/>
  <c r="AG173" i="3"/>
  <c r="AG172" i="3"/>
  <c r="AG171" i="3"/>
  <c r="AG170" i="3"/>
  <c r="AG169" i="3"/>
  <c r="AG168" i="3"/>
  <c r="AG167" i="3"/>
  <c r="AG166" i="3"/>
  <c r="AG165" i="3"/>
  <c r="AG164" i="3"/>
  <c r="AG163" i="3"/>
  <c r="AG162" i="3"/>
  <c r="AG161" i="3"/>
  <c r="AG160" i="3"/>
  <c r="AG159" i="3"/>
  <c r="AG158" i="3"/>
  <c r="AG157" i="3"/>
  <c r="AG156" i="3"/>
  <c r="AG155" i="3"/>
  <c r="AG154" i="3"/>
  <c r="AG153" i="3"/>
  <c r="AG152" i="3"/>
  <c r="AG151" i="3"/>
  <c r="AG150" i="3"/>
  <c r="AG149" i="3"/>
  <c r="AG148" i="3"/>
  <c r="AG147" i="3"/>
  <c r="AG146" i="3"/>
  <c r="AG145" i="3"/>
  <c r="AG144" i="3"/>
  <c r="AG143" i="3"/>
  <c r="AG142" i="3"/>
  <c r="AG141" i="3"/>
  <c r="AG140" i="3"/>
  <c r="AG139" i="3"/>
  <c r="AG138" i="3"/>
  <c r="AG137" i="3"/>
  <c r="AG136" i="3"/>
  <c r="AG135" i="3"/>
  <c r="AG134" i="3"/>
  <c r="AG133" i="3"/>
  <c r="AG132" i="3"/>
  <c r="AG131" i="3"/>
  <c r="AG130" i="3"/>
  <c r="AG129" i="3"/>
  <c r="AG128" i="3"/>
  <c r="AG127" i="3"/>
  <c r="AG126" i="3"/>
  <c r="AG125" i="3"/>
  <c r="AG124" i="3"/>
  <c r="AG123" i="3"/>
  <c r="AG122" i="3"/>
  <c r="AG121" i="3"/>
  <c r="AG120" i="3"/>
  <c r="AG119" i="3"/>
  <c r="AG118" i="3"/>
  <c r="AG117" i="3"/>
  <c r="AG116" i="3"/>
  <c r="AG115" i="3"/>
  <c r="AG114" i="3"/>
  <c r="AG113" i="3"/>
  <c r="AG112" i="3"/>
  <c r="AG111" i="3"/>
  <c r="AG110" i="3"/>
  <c r="AG109" i="3"/>
  <c r="AG108" i="3"/>
  <c r="AG107" i="3"/>
  <c r="AG106" i="3"/>
  <c r="AG105" i="3"/>
  <c r="AG104" i="3"/>
  <c r="AG103" i="3"/>
  <c r="AG102" i="3"/>
  <c r="AG101" i="3"/>
  <c r="AG100" i="3"/>
  <c r="AG99" i="3"/>
  <c r="AG98" i="3"/>
  <c r="AG97" i="3"/>
  <c r="AG96" i="3"/>
  <c r="AG95" i="3"/>
  <c r="AG94" i="3"/>
  <c r="AG93" i="3"/>
  <c r="AG92" i="3"/>
  <c r="AG91" i="3"/>
  <c r="AG90" i="3"/>
  <c r="AG89" i="3"/>
  <c r="AG88" i="3"/>
  <c r="AG87" i="3"/>
  <c r="AG86" i="3"/>
  <c r="AG85" i="3"/>
  <c r="AG84" i="3"/>
  <c r="AG83" i="3"/>
  <c r="AG82" i="3"/>
  <c r="AG81" i="3"/>
  <c r="AG80" i="3"/>
  <c r="AG79" i="3"/>
  <c r="AG78" i="3"/>
  <c r="AG77" i="3"/>
  <c r="AG76" i="3"/>
  <c r="AG75" i="3"/>
  <c r="AG74" i="3"/>
  <c r="AG73" i="3"/>
  <c r="AG72" i="3"/>
  <c r="AG71" i="3"/>
  <c r="AG70" i="3"/>
  <c r="AG69" i="3"/>
  <c r="AG68" i="3"/>
  <c r="AG67" i="3"/>
  <c r="AG66" i="3"/>
  <c r="AG65" i="3"/>
  <c r="AG64" i="3"/>
  <c r="AG63" i="3"/>
  <c r="AG62" i="3"/>
  <c r="AG61" i="3"/>
  <c r="AG60" i="3"/>
  <c r="AG59" i="3"/>
  <c r="AG58" i="3"/>
  <c r="AG57" i="3"/>
  <c r="AG56" i="3"/>
  <c r="AG55" i="3"/>
  <c r="AG54" i="3"/>
  <c r="AG53" i="3"/>
  <c r="AG52" i="3"/>
  <c r="AG51" i="3"/>
  <c r="AG50" i="3"/>
  <c r="AG49" i="3"/>
  <c r="AG48" i="3"/>
  <c r="AG47" i="3"/>
  <c r="AG46" i="3"/>
  <c r="AG45" i="3"/>
  <c r="AG44" i="3"/>
  <c r="AG43" i="3"/>
  <c r="AG42" i="3"/>
  <c r="AG41" i="3"/>
  <c r="AG40" i="3"/>
  <c r="AG39" i="3"/>
  <c r="AG38" i="3"/>
  <c r="AG37" i="3"/>
  <c r="AG36" i="3"/>
  <c r="AG35" i="3"/>
  <c r="AG34" i="3"/>
  <c r="AG33" i="3"/>
  <c r="AG32" i="3"/>
  <c r="AG31" i="3"/>
  <c r="AG30" i="3"/>
  <c r="AG29" i="3"/>
  <c r="AG28" i="3"/>
  <c r="AG27" i="3"/>
  <c r="AG26" i="3"/>
  <c r="AG25" i="3"/>
  <c r="AG24" i="3"/>
  <c r="AG23" i="3"/>
  <c r="AG22" i="3"/>
  <c r="AG21" i="3"/>
  <c r="AG20" i="3"/>
  <c r="AG19" i="3"/>
  <c r="AG18" i="3"/>
  <c r="AG17" i="3"/>
  <c r="AG16" i="3"/>
  <c r="AG15" i="3"/>
  <c r="AG14" i="3"/>
  <c r="AG13" i="3"/>
  <c r="AG12" i="3"/>
  <c r="AG11" i="3"/>
  <c r="AG10" i="3"/>
  <c r="AG9" i="3"/>
  <c r="AG8" i="3"/>
  <c r="AG7" i="3"/>
  <c r="AG6" i="3"/>
  <c r="AG5" i="3"/>
  <c r="AA851" i="3"/>
  <c r="AA850" i="3"/>
  <c r="AA849" i="3"/>
  <c r="AA848" i="3"/>
  <c r="AA847" i="3"/>
  <c r="AA846" i="3"/>
  <c r="AA845" i="3"/>
  <c r="AA844" i="3"/>
  <c r="AA843" i="3"/>
  <c r="AA842" i="3"/>
  <c r="AA841" i="3"/>
  <c r="AA840" i="3"/>
  <c r="AA839" i="3"/>
  <c r="AA838" i="3"/>
  <c r="AA837" i="3"/>
  <c r="AA836" i="3"/>
  <c r="AA835" i="3"/>
  <c r="AA834" i="3"/>
  <c r="AA833" i="3"/>
  <c r="AA832" i="3"/>
  <c r="AA831" i="3"/>
  <c r="AA830" i="3"/>
  <c r="AA829" i="3"/>
  <c r="AA828" i="3"/>
  <c r="AA827" i="3"/>
  <c r="AA826" i="3"/>
  <c r="AA825" i="3"/>
  <c r="AA824" i="3"/>
  <c r="AA823" i="3"/>
  <c r="AA822" i="3"/>
  <c r="AA821" i="3"/>
  <c r="AA820" i="3"/>
  <c r="AA819" i="3"/>
  <c r="AA818" i="3"/>
  <c r="AA817" i="3"/>
  <c r="AA816" i="3"/>
  <c r="AA815" i="3"/>
  <c r="AA814" i="3"/>
  <c r="AA813" i="3"/>
  <c r="AA812" i="3"/>
  <c r="AA811" i="3"/>
  <c r="AA810" i="3"/>
  <c r="AA809" i="3"/>
  <c r="AA808" i="3"/>
  <c r="AA807" i="3"/>
  <c r="AA806" i="3"/>
  <c r="AA805" i="3"/>
  <c r="AA804" i="3"/>
  <c r="AA803" i="3"/>
  <c r="AA802" i="3"/>
  <c r="AA801" i="3"/>
  <c r="AA800" i="3"/>
  <c r="AA799" i="3"/>
  <c r="AA798" i="3"/>
  <c r="AA797" i="3"/>
  <c r="AA796" i="3"/>
  <c r="AA795" i="3"/>
  <c r="AA794" i="3"/>
  <c r="AA793" i="3"/>
  <c r="AA792" i="3"/>
  <c r="AA791" i="3"/>
  <c r="AA790" i="3"/>
  <c r="AA789" i="3"/>
  <c r="AA788" i="3"/>
  <c r="AA787" i="3"/>
  <c r="AA786" i="3"/>
  <c r="AA785" i="3"/>
  <c r="AA784" i="3"/>
  <c r="AA783" i="3"/>
  <c r="AA782" i="3"/>
  <c r="AA781" i="3"/>
  <c r="AA780" i="3"/>
  <c r="AA779" i="3"/>
  <c r="AA778" i="3"/>
  <c r="AA777" i="3"/>
  <c r="AA776" i="3"/>
  <c r="AA775" i="3"/>
  <c r="AA774" i="3"/>
  <c r="AA773" i="3"/>
  <c r="AA772" i="3"/>
  <c r="AA771" i="3"/>
  <c r="AA770" i="3"/>
  <c r="AA769" i="3"/>
  <c r="AA768" i="3"/>
  <c r="AA767" i="3"/>
  <c r="AA766" i="3"/>
  <c r="AA765" i="3"/>
  <c r="AA764" i="3"/>
  <c r="AA763" i="3"/>
  <c r="AA762" i="3"/>
  <c r="AA761" i="3"/>
  <c r="AA760" i="3"/>
  <c r="AA759" i="3"/>
  <c r="AA758" i="3"/>
  <c r="AA757" i="3"/>
  <c r="AA756" i="3"/>
  <c r="AA755" i="3"/>
  <c r="AA754" i="3"/>
  <c r="AA753" i="3"/>
  <c r="AA752" i="3"/>
  <c r="AA751" i="3"/>
  <c r="AA750" i="3"/>
  <c r="AA749" i="3"/>
  <c r="AA748" i="3"/>
  <c r="AA747" i="3"/>
  <c r="AA746" i="3"/>
  <c r="AA745" i="3"/>
  <c r="AA744" i="3"/>
  <c r="AA743" i="3"/>
  <c r="AA742" i="3"/>
  <c r="AA741" i="3"/>
  <c r="AA740" i="3"/>
  <c r="AA739" i="3"/>
  <c r="AA738" i="3"/>
  <c r="AA737" i="3"/>
  <c r="AA736" i="3"/>
  <c r="AA735" i="3"/>
  <c r="AA734" i="3"/>
  <c r="AA733" i="3"/>
  <c r="AA732" i="3"/>
  <c r="AA731" i="3"/>
  <c r="AA730" i="3"/>
  <c r="AA729" i="3"/>
  <c r="AA728" i="3"/>
  <c r="AA727" i="3"/>
  <c r="AA726" i="3"/>
  <c r="AA725" i="3"/>
  <c r="AA724" i="3"/>
  <c r="AA723" i="3"/>
  <c r="AA722" i="3"/>
  <c r="AA721" i="3"/>
  <c r="AA720" i="3"/>
  <c r="AA719" i="3"/>
  <c r="AA718" i="3"/>
  <c r="AA717" i="3"/>
  <c r="AA716" i="3"/>
  <c r="AA715" i="3"/>
  <c r="AA714" i="3"/>
  <c r="AA713" i="3"/>
  <c r="AA712" i="3"/>
  <c r="AA711" i="3"/>
  <c r="AA710" i="3"/>
  <c r="AA709" i="3"/>
  <c r="AA708" i="3"/>
  <c r="AA707" i="3"/>
  <c r="AA706" i="3"/>
  <c r="AA705" i="3"/>
  <c r="AA704" i="3"/>
  <c r="AA703" i="3"/>
  <c r="AA702" i="3"/>
  <c r="AA701" i="3"/>
  <c r="AA700" i="3"/>
  <c r="AA699" i="3"/>
  <c r="AA698" i="3"/>
  <c r="AA697" i="3"/>
  <c r="AA696" i="3"/>
  <c r="AA695" i="3"/>
  <c r="AA694" i="3"/>
  <c r="AA693" i="3"/>
  <c r="AA692" i="3"/>
  <c r="AA691" i="3"/>
  <c r="AA690" i="3"/>
  <c r="AA689" i="3"/>
  <c r="AA688" i="3"/>
  <c r="AA687" i="3"/>
  <c r="AA686" i="3"/>
  <c r="AA685" i="3"/>
  <c r="AA684" i="3"/>
  <c r="AA683" i="3"/>
  <c r="AA682" i="3"/>
  <c r="AA681" i="3"/>
  <c r="AA680" i="3"/>
  <c r="AA679" i="3"/>
  <c r="AA678" i="3"/>
  <c r="AA677" i="3"/>
  <c r="AA676" i="3"/>
  <c r="AA675" i="3"/>
  <c r="AA674" i="3"/>
  <c r="AA673" i="3"/>
  <c r="AA672" i="3"/>
  <c r="AA671" i="3"/>
  <c r="AA670" i="3"/>
  <c r="AA669" i="3"/>
  <c r="AA668" i="3"/>
  <c r="AA667" i="3"/>
  <c r="AA666" i="3"/>
  <c r="AA665" i="3"/>
  <c r="AA664" i="3"/>
  <c r="AA663" i="3"/>
  <c r="AA662" i="3"/>
  <c r="AA661" i="3"/>
  <c r="AA660" i="3"/>
  <c r="AA659" i="3"/>
  <c r="AA658" i="3"/>
  <c r="AA657" i="3"/>
  <c r="AA656" i="3"/>
  <c r="AA655" i="3"/>
  <c r="AA654" i="3"/>
  <c r="AA653" i="3"/>
  <c r="AA652" i="3"/>
  <c r="AA651" i="3"/>
  <c r="AA650" i="3"/>
  <c r="AA649" i="3"/>
  <c r="AA648" i="3"/>
  <c r="AA647" i="3"/>
  <c r="AA646" i="3"/>
  <c r="AA645" i="3"/>
  <c r="AA644" i="3"/>
  <c r="AA643" i="3"/>
  <c r="AA642" i="3"/>
  <c r="AA641" i="3"/>
  <c r="AA640" i="3"/>
  <c r="AA639" i="3"/>
  <c r="AA638" i="3"/>
  <c r="AA637" i="3"/>
  <c r="AA636" i="3"/>
  <c r="AA635" i="3"/>
  <c r="AA634" i="3"/>
  <c r="AA633" i="3"/>
  <c r="AA632" i="3"/>
  <c r="AA631" i="3"/>
  <c r="AA630" i="3"/>
  <c r="AA629" i="3"/>
  <c r="AA628" i="3"/>
  <c r="AA627" i="3"/>
  <c r="AA626" i="3"/>
  <c r="AA625" i="3"/>
  <c r="AA624" i="3"/>
  <c r="AA623" i="3"/>
  <c r="AA622" i="3"/>
  <c r="AA621" i="3"/>
  <c r="AA620" i="3"/>
  <c r="AA619" i="3"/>
  <c r="AA618" i="3"/>
  <c r="AA617" i="3"/>
  <c r="AA616" i="3"/>
  <c r="AA615" i="3"/>
  <c r="AA614" i="3"/>
  <c r="AA613" i="3"/>
  <c r="AA612" i="3"/>
  <c r="AA611" i="3"/>
  <c r="AA610" i="3"/>
  <c r="AA609" i="3"/>
  <c r="AA608" i="3"/>
  <c r="AA607" i="3"/>
  <c r="AA606" i="3"/>
  <c r="AA605" i="3"/>
  <c r="AA604" i="3"/>
  <c r="AA603" i="3"/>
  <c r="AA602" i="3"/>
  <c r="AA601" i="3"/>
  <c r="AA600" i="3"/>
  <c r="AA599" i="3"/>
  <c r="AA598" i="3"/>
  <c r="AA597" i="3"/>
  <c r="AA596" i="3"/>
  <c r="AA595" i="3"/>
  <c r="AA594" i="3"/>
  <c r="AA593" i="3"/>
  <c r="AA592" i="3"/>
  <c r="AA591" i="3"/>
  <c r="AA590" i="3"/>
  <c r="AA589" i="3"/>
  <c r="AA588" i="3"/>
  <c r="AA587" i="3"/>
  <c r="AA586" i="3"/>
  <c r="AA585" i="3"/>
  <c r="AA584" i="3"/>
  <c r="AA583" i="3"/>
  <c r="AA582" i="3"/>
  <c r="AA581" i="3"/>
  <c r="AA580" i="3"/>
  <c r="AA579" i="3"/>
  <c r="AA578" i="3"/>
  <c r="AA577" i="3"/>
  <c r="AA576" i="3"/>
  <c r="AA575" i="3"/>
  <c r="AA574" i="3"/>
  <c r="AA573" i="3"/>
  <c r="AA572" i="3"/>
  <c r="AA571" i="3"/>
  <c r="AA570" i="3"/>
  <c r="AA569" i="3"/>
  <c r="AA568" i="3"/>
  <c r="AA567" i="3"/>
  <c r="AA566" i="3"/>
  <c r="AA565" i="3"/>
  <c r="AA564" i="3"/>
  <c r="AA563" i="3"/>
  <c r="AA562" i="3"/>
  <c r="AA561" i="3"/>
  <c r="AA560" i="3"/>
  <c r="AA559" i="3"/>
  <c r="AA558" i="3"/>
  <c r="AA557" i="3"/>
  <c r="AA556" i="3"/>
  <c r="AA555" i="3"/>
  <c r="AA554" i="3"/>
  <c r="AA553" i="3"/>
  <c r="AA552" i="3"/>
  <c r="AA551" i="3"/>
  <c r="AA550" i="3"/>
  <c r="AA549" i="3"/>
  <c r="AA548" i="3"/>
  <c r="AA547" i="3"/>
  <c r="AA546" i="3"/>
  <c r="AA545" i="3"/>
  <c r="AA544" i="3"/>
  <c r="AA543" i="3"/>
  <c r="AA542" i="3"/>
  <c r="AA541" i="3"/>
  <c r="AA540" i="3"/>
  <c r="AA539" i="3"/>
  <c r="AA538" i="3"/>
  <c r="AA537" i="3"/>
  <c r="AA536" i="3"/>
  <c r="AA535" i="3"/>
  <c r="AA534" i="3"/>
  <c r="AA533" i="3"/>
  <c r="AA532" i="3"/>
  <c r="AA531" i="3"/>
  <c r="AA530" i="3"/>
  <c r="AA529" i="3"/>
  <c r="AA528" i="3"/>
  <c r="AA527" i="3"/>
  <c r="AA526" i="3"/>
  <c r="AA525" i="3"/>
  <c r="AA524" i="3"/>
  <c r="AA523" i="3"/>
  <c r="AA522" i="3"/>
  <c r="AA521" i="3"/>
  <c r="AA520" i="3"/>
  <c r="AA519" i="3"/>
  <c r="AA518" i="3"/>
  <c r="AA517" i="3"/>
  <c r="AA516" i="3"/>
  <c r="AA515" i="3"/>
  <c r="AA514" i="3"/>
  <c r="AA513" i="3"/>
  <c r="AA512" i="3"/>
  <c r="AA511" i="3"/>
  <c r="AA510" i="3"/>
  <c r="AA509" i="3"/>
  <c r="AA508" i="3"/>
  <c r="AA507" i="3"/>
  <c r="AA506" i="3"/>
  <c r="AA505" i="3"/>
  <c r="AA504" i="3"/>
  <c r="AA503" i="3"/>
  <c r="AA502" i="3"/>
  <c r="AA501" i="3"/>
  <c r="AA500" i="3"/>
  <c r="AA499" i="3"/>
  <c r="AA498" i="3"/>
  <c r="AA497" i="3"/>
  <c r="AA496" i="3"/>
  <c r="AA495" i="3"/>
  <c r="AA494" i="3"/>
  <c r="AA493" i="3"/>
  <c r="AA492" i="3"/>
  <c r="AA491" i="3"/>
  <c r="AA490" i="3"/>
  <c r="AA489" i="3"/>
  <c r="AA488" i="3"/>
  <c r="AA487" i="3"/>
  <c r="AA486" i="3"/>
  <c r="AA485" i="3"/>
  <c r="AA484" i="3"/>
  <c r="AA483" i="3"/>
  <c r="AA482" i="3"/>
  <c r="AA481" i="3"/>
  <c r="AA480" i="3"/>
  <c r="AA479" i="3"/>
  <c r="AA478" i="3"/>
  <c r="AA477" i="3"/>
  <c r="AA476" i="3"/>
  <c r="AA475" i="3"/>
  <c r="AA474" i="3"/>
  <c r="AA473" i="3"/>
  <c r="AA472" i="3"/>
  <c r="AA471" i="3"/>
  <c r="AA470" i="3"/>
  <c r="AA469" i="3"/>
  <c r="AA468" i="3"/>
  <c r="AA467" i="3"/>
  <c r="AA466" i="3"/>
  <c r="AA465" i="3"/>
  <c r="AA464" i="3"/>
  <c r="AA463" i="3"/>
  <c r="AA462" i="3"/>
  <c r="AA461" i="3"/>
  <c r="AA460" i="3"/>
  <c r="AA459" i="3"/>
  <c r="AA458" i="3"/>
  <c r="AA457" i="3"/>
  <c r="AA456" i="3"/>
  <c r="AA455" i="3"/>
  <c r="AA454" i="3"/>
  <c r="AA453" i="3"/>
  <c r="AA452" i="3"/>
  <c r="AA451" i="3"/>
  <c r="AA450" i="3"/>
  <c r="AA449" i="3"/>
  <c r="AA448" i="3"/>
  <c r="AA447" i="3"/>
  <c r="AA446" i="3"/>
  <c r="AA445" i="3"/>
  <c r="AA444" i="3"/>
  <c r="AA443" i="3"/>
  <c r="AA442" i="3"/>
  <c r="AA441" i="3"/>
  <c r="AA440" i="3"/>
  <c r="AA439" i="3"/>
  <c r="AA438" i="3"/>
  <c r="AA437" i="3"/>
  <c r="AA436" i="3"/>
  <c r="AA435" i="3"/>
  <c r="AA434" i="3"/>
  <c r="AA433" i="3"/>
  <c r="AA432" i="3"/>
  <c r="AA431" i="3"/>
  <c r="AA430" i="3"/>
  <c r="AA429" i="3"/>
  <c r="AA428" i="3"/>
  <c r="AA427" i="3"/>
  <c r="AA426" i="3"/>
  <c r="AA425" i="3"/>
  <c r="AA424" i="3"/>
  <c r="AA423" i="3"/>
  <c r="AA422" i="3"/>
  <c r="AA421" i="3"/>
  <c r="AA420" i="3"/>
  <c r="AA419" i="3"/>
  <c r="AA418" i="3"/>
  <c r="AA417" i="3"/>
  <c r="AA416" i="3"/>
  <c r="AA415" i="3"/>
  <c r="AA414" i="3"/>
  <c r="AA413" i="3"/>
  <c r="AA412" i="3"/>
  <c r="AA411" i="3"/>
  <c r="AA410" i="3"/>
  <c r="AA409" i="3"/>
  <c r="AA408" i="3"/>
  <c r="AA407" i="3"/>
  <c r="AA406" i="3"/>
  <c r="AA405" i="3"/>
  <c r="AA404" i="3"/>
  <c r="AA403" i="3"/>
  <c r="AA402" i="3"/>
  <c r="AA401" i="3"/>
  <c r="AA400" i="3"/>
  <c r="AA399" i="3"/>
  <c r="AA398" i="3"/>
  <c r="AA397" i="3"/>
  <c r="AA396" i="3"/>
  <c r="AA395" i="3"/>
  <c r="AA394" i="3"/>
  <c r="AA393" i="3"/>
  <c r="AA392" i="3"/>
  <c r="AA391" i="3"/>
  <c r="AA390" i="3"/>
  <c r="AA389" i="3"/>
  <c r="AA388" i="3"/>
  <c r="AA387" i="3"/>
  <c r="AA386" i="3"/>
  <c r="AA385" i="3"/>
  <c r="AA384" i="3"/>
  <c r="AA383" i="3"/>
  <c r="AA382" i="3"/>
  <c r="AA381" i="3"/>
  <c r="AA380" i="3"/>
  <c r="AA379" i="3"/>
  <c r="AA378" i="3"/>
  <c r="AA377" i="3"/>
  <c r="AA376" i="3"/>
  <c r="AA375" i="3"/>
  <c r="AA374" i="3"/>
  <c r="AA373" i="3"/>
  <c r="AA372" i="3"/>
  <c r="AA371" i="3"/>
  <c r="AA370" i="3"/>
  <c r="AA369" i="3"/>
  <c r="AA368" i="3"/>
  <c r="AA367" i="3"/>
  <c r="AA366" i="3"/>
  <c r="AA365" i="3"/>
  <c r="AA364" i="3"/>
  <c r="AA363" i="3"/>
  <c r="AA362" i="3"/>
  <c r="AA361" i="3"/>
  <c r="AA360" i="3"/>
  <c r="AA359" i="3"/>
  <c r="AA358" i="3"/>
  <c r="AA357" i="3"/>
  <c r="AA356" i="3"/>
  <c r="AA355" i="3"/>
  <c r="AA354" i="3"/>
  <c r="AA353" i="3"/>
  <c r="AA352" i="3"/>
  <c r="AA351" i="3"/>
  <c r="AA350" i="3"/>
  <c r="AA349" i="3"/>
  <c r="AA348" i="3"/>
  <c r="AA347" i="3"/>
  <c r="AA346" i="3"/>
  <c r="AA345" i="3"/>
  <c r="AA344" i="3"/>
  <c r="AA343" i="3"/>
  <c r="AA342" i="3"/>
  <c r="AA341" i="3"/>
  <c r="AA340" i="3"/>
  <c r="AA339" i="3"/>
  <c r="AA338" i="3"/>
  <c r="AA337" i="3"/>
  <c r="AA336" i="3"/>
  <c r="AA335" i="3"/>
  <c r="AA334" i="3"/>
  <c r="AA333" i="3"/>
  <c r="AA332" i="3"/>
  <c r="AA331" i="3"/>
  <c r="AA330" i="3"/>
  <c r="AA329" i="3"/>
  <c r="AA328" i="3"/>
  <c r="AA327" i="3"/>
  <c r="AA326" i="3"/>
  <c r="AA325" i="3"/>
  <c r="AA324" i="3"/>
  <c r="AA323" i="3"/>
  <c r="AA322" i="3"/>
  <c r="AA321" i="3"/>
  <c r="AA320" i="3"/>
  <c r="AA319" i="3"/>
  <c r="AA318" i="3"/>
  <c r="AA317" i="3"/>
  <c r="AA316" i="3"/>
  <c r="AA315" i="3"/>
  <c r="AA314" i="3"/>
  <c r="AA313" i="3"/>
  <c r="AA312" i="3"/>
  <c r="AA311" i="3"/>
  <c r="AA310" i="3"/>
  <c r="AA309" i="3"/>
  <c r="AA308" i="3"/>
  <c r="AA307" i="3"/>
  <c r="AA306" i="3"/>
  <c r="AA305" i="3"/>
  <c r="AA304" i="3"/>
  <c r="AA303" i="3"/>
  <c r="AA302" i="3"/>
  <c r="AA301" i="3"/>
  <c r="AA300" i="3"/>
  <c r="AA299" i="3"/>
  <c r="AA298" i="3"/>
  <c r="AA297" i="3"/>
  <c r="AA296" i="3"/>
  <c r="AA295" i="3"/>
  <c r="AA294" i="3"/>
  <c r="AA293" i="3"/>
  <c r="AA292" i="3"/>
  <c r="AA291" i="3"/>
  <c r="AA290" i="3"/>
  <c r="AA289" i="3"/>
  <c r="AA288" i="3"/>
  <c r="AA287" i="3"/>
  <c r="AA286" i="3"/>
  <c r="AA285" i="3"/>
  <c r="AA284" i="3"/>
  <c r="AA283" i="3"/>
  <c r="AA282" i="3"/>
  <c r="AA281" i="3"/>
  <c r="AA280" i="3"/>
  <c r="AA279" i="3"/>
  <c r="AA278" i="3"/>
  <c r="AA277" i="3"/>
  <c r="AA276" i="3"/>
  <c r="AA275" i="3"/>
  <c r="AA274" i="3"/>
  <c r="AA273" i="3"/>
  <c r="AA272" i="3"/>
  <c r="AA271" i="3"/>
  <c r="AA270" i="3"/>
  <c r="AA269" i="3"/>
  <c r="AA268" i="3"/>
  <c r="AA267" i="3"/>
  <c r="AA266" i="3"/>
  <c r="AA265" i="3"/>
  <c r="AA264" i="3"/>
  <c r="AA263" i="3"/>
  <c r="AA262" i="3"/>
  <c r="AA261" i="3"/>
  <c r="AA260" i="3"/>
  <c r="AA259" i="3"/>
  <c r="AA258" i="3"/>
  <c r="AA257" i="3"/>
  <c r="AA256" i="3"/>
  <c r="AA255" i="3"/>
  <c r="AA254" i="3"/>
  <c r="AA253" i="3"/>
  <c r="AA252" i="3"/>
  <c r="AA251" i="3"/>
  <c r="AA250" i="3"/>
  <c r="AA249" i="3"/>
  <c r="AA248" i="3"/>
  <c r="AA247" i="3"/>
  <c r="AA246" i="3"/>
  <c r="AA245" i="3"/>
  <c r="AA244" i="3"/>
  <c r="AA243" i="3"/>
  <c r="AA242" i="3"/>
  <c r="AA241" i="3"/>
  <c r="AA240" i="3"/>
  <c r="AA239" i="3"/>
  <c r="AA238" i="3"/>
  <c r="AA237" i="3"/>
  <c r="AA236" i="3"/>
  <c r="AA235" i="3"/>
  <c r="AA234" i="3"/>
  <c r="AA233" i="3"/>
  <c r="AA232" i="3"/>
  <c r="AA231" i="3"/>
  <c r="AA230" i="3"/>
  <c r="AA229" i="3"/>
  <c r="AA228" i="3"/>
  <c r="AA227" i="3"/>
  <c r="AA226" i="3"/>
  <c r="AA225" i="3"/>
  <c r="AA224" i="3"/>
  <c r="AA223" i="3"/>
  <c r="AA222" i="3"/>
  <c r="AA221" i="3"/>
  <c r="AA220" i="3"/>
  <c r="AA219" i="3"/>
  <c r="AA218" i="3"/>
  <c r="AA217" i="3"/>
  <c r="AA216" i="3"/>
  <c r="AA215" i="3"/>
  <c r="AA214" i="3"/>
  <c r="AA213" i="3"/>
  <c r="AA212" i="3"/>
  <c r="AA211" i="3"/>
  <c r="AA210" i="3"/>
  <c r="AA209" i="3"/>
  <c r="AA208" i="3"/>
  <c r="AA207" i="3"/>
  <c r="AA206" i="3"/>
  <c r="AA205" i="3"/>
  <c r="AA204" i="3"/>
  <c r="AA203" i="3"/>
  <c r="AA202" i="3"/>
  <c r="AA201" i="3"/>
  <c r="AA200" i="3"/>
  <c r="AA199" i="3"/>
  <c r="AA198" i="3"/>
  <c r="AA197" i="3"/>
  <c r="AA196" i="3"/>
  <c r="AA195" i="3"/>
  <c r="AA194" i="3"/>
  <c r="AA193" i="3"/>
  <c r="AA192" i="3"/>
  <c r="AA191" i="3"/>
  <c r="AA190" i="3"/>
  <c r="AA189" i="3"/>
  <c r="AA188" i="3"/>
  <c r="AA187" i="3"/>
  <c r="AA186" i="3"/>
  <c r="AA185" i="3"/>
  <c r="AA184" i="3"/>
  <c r="AA183" i="3"/>
  <c r="AA182" i="3"/>
  <c r="AA181" i="3"/>
  <c r="AA180" i="3"/>
  <c r="AA179" i="3"/>
  <c r="AA178" i="3"/>
  <c r="AA177" i="3"/>
  <c r="AA176" i="3"/>
  <c r="AA175" i="3"/>
  <c r="AA174" i="3"/>
  <c r="AA173" i="3"/>
  <c r="AA172" i="3"/>
  <c r="AA171" i="3"/>
  <c r="AA170" i="3"/>
  <c r="AA169" i="3"/>
  <c r="AA168" i="3"/>
  <c r="AA167" i="3"/>
  <c r="AA166" i="3"/>
  <c r="AA165" i="3"/>
  <c r="AA164" i="3"/>
  <c r="AA163" i="3"/>
  <c r="AA162" i="3"/>
  <c r="AA161" i="3"/>
  <c r="AA160" i="3"/>
  <c r="AA159" i="3"/>
  <c r="AA158" i="3"/>
  <c r="AA157" i="3"/>
  <c r="AA156" i="3"/>
  <c r="AA155" i="3"/>
  <c r="AA154" i="3"/>
  <c r="AA153" i="3"/>
  <c r="AA152" i="3"/>
  <c r="AA151" i="3"/>
  <c r="AA150" i="3"/>
  <c r="AA149" i="3"/>
  <c r="AA148" i="3"/>
  <c r="AA147" i="3"/>
  <c r="AA146" i="3"/>
  <c r="AA145" i="3"/>
  <c r="AA144" i="3"/>
  <c r="AA143" i="3"/>
  <c r="AA142" i="3"/>
  <c r="AA141" i="3"/>
  <c r="AA140" i="3"/>
  <c r="AA139" i="3"/>
  <c r="AA138" i="3"/>
  <c r="AA137" i="3"/>
  <c r="AA136" i="3"/>
  <c r="AA135" i="3"/>
  <c r="AA134" i="3"/>
  <c r="AA133" i="3"/>
  <c r="AA132" i="3"/>
  <c r="AA131" i="3"/>
  <c r="AA130" i="3"/>
  <c r="AA129" i="3"/>
  <c r="AA128" i="3"/>
  <c r="AA127" i="3"/>
  <c r="AA126" i="3"/>
  <c r="AA125" i="3"/>
  <c r="AA124" i="3"/>
  <c r="AA123" i="3"/>
  <c r="AA122" i="3"/>
  <c r="AA121" i="3"/>
  <c r="AA120" i="3"/>
  <c r="AA119" i="3"/>
  <c r="AA118" i="3"/>
  <c r="AA117" i="3"/>
  <c r="AA116" i="3"/>
  <c r="AA115" i="3"/>
  <c r="AA114" i="3"/>
  <c r="AA113" i="3"/>
  <c r="AA112" i="3"/>
  <c r="AA111" i="3"/>
  <c r="AA110" i="3"/>
  <c r="AA109" i="3"/>
  <c r="AA108" i="3"/>
  <c r="AA107" i="3"/>
  <c r="AA106" i="3"/>
  <c r="AA105" i="3"/>
  <c r="AA104" i="3"/>
  <c r="AA103" i="3"/>
  <c r="AA102" i="3"/>
  <c r="AA101" i="3"/>
  <c r="AA100" i="3"/>
  <c r="AA99" i="3"/>
  <c r="AA98" i="3"/>
  <c r="AA97" i="3"/>
  <c r="AA96" i="3"/>
  <c r="AA95" i="3"/>
  <c r="AA94" i="3"/>
  <c r="AA93" i="3"/>
  <c r="AA92" i="3"/>
  <c r="AA91" i="3"/>
  <c r="AA90" i="3"/>
  <c r="AA89" i="3"/>
  <c r="AA88" i="3"/>
  <c r="AA87" i="3"/>
  <c r="AA86" i="3"/>
  <c r="AA85" i="3"/>
  <c r="AA84" i="3"/>
  <c r="AA83" i="3"/>
  <c r="AA82" i="3"/>
  <c r="AA81" i="3"/>
  <c r="AA80" i="3"/>
  <c r="AA79" i="3"/>
  <c r="AA78" i="3"/>
  <c r="AA77" i="3"/>
  <c r="AA76" i="3"/>
  <c r="AA75" i="3"/>
  <c r="AA74" i="3"/>
  <c r="AA73" i="3"/>
  <c r="AA72" i="3"/>
  <c r="AA71" i="3"/>
  <c r="AA70" i="3"/>
  <c r="AA69" i="3"/>
  <c r="AA68" i="3"/>
  <c r="AA67" i="3"/>
  <c r="AA66" i="3"/>
  <c r="AA65" i="3"/>
  <c r="AA64" i="3"/>
  <c r="AA63" i="3"/>
  <c r="AA62" i="3"/>
  <c r="AA61" i="3"/>
  <c r="AA60" i="3"/>
  <c r="AA59" i="3"/>
  <c r="AA58" i="3"/>
  <c r="AA57" i="3"/>
  <c r="AA56" i="3"/>
  <c r="AA55" i="3"/>
  <c r="AA54" i="3"/>
  <c r="AA53" i="3"/>
  <c r="AA52" i="3"/>
  <c r="AA51" i="3"/>
  <c r="AA50" i="3"/>
  <c r="AA49" i="3"/>
  <c r="AA48" i="3"/>
  <c r="AA47" i="3"/>
  <c r="AA46" i="3"/>
  <c r="AA45" i="3"/>
  <c r="AA44" i="3"/>
  <c r="AA43" i="3"/>
  <c r="AA42" i="3"/>
  <c r="AA41" i="3"/>
  <c r="AA40" i="3"/>
  <c r="AA39" i="3"/>
  <c r="AA38" i="3"/>
  <c r="AA37" i="3"/>
  <c r="AA36" i="3"/>
  <c r="AA35" i="3"/>
  <c r="AA34" i="3"/>
  <c r="AA33" i="3"/>
  <c r="AA32" i="3"/>
  <c r="AA31" i="3"/>
  <c r="AA30" i="3"/>
  <c r="AA29" i="3"/>
  <c r="AA28" i="3"/>
  <c r="AA27" i="3"/>
  <c r="AA26" i="3"/>
  <c r="AA25" i="3"/>
  <c r="AA24" i="3"/>
  <c r="AA23" i="3"/>
  <c r="AA22" i="3"/>
  <c r="AA21" i="3"/>
  <c r="AA20" i="3"/>
  <c r="AA19" i="3"/>
  <c r="AA18" i="3"/>
  <c r="AA17" i="3"/>
  <c r="AA16" i="3"/>
  <c r="AA15" i="3"/>
  <c r="AA14" i="3"/>
  <c r="AA13" i="3"/>
  <c r="AA12" i="3"/>
  <c r="AA11" i="3"/>
  <c r="AA10" i="3"/>
  <c r="AA9" i="3"/>
  <c r="AA8" i="3"/>
  <c r="AA7" i="3"/>
  <c r="AA6" i="3"/>
  <c r="AA5" i="3"/>
  <c r="I30" i="3"/>
  <c r="J30" i="3" s="1"/>
  <c r="I31" i="3"/>
  <c r="J31" i="3" s="1"/>
  <c r="I32" i="3"/>
  <c r="J32" i="3" s="1"/>
  <c r="I33" i="3"/>
  <c r="J33" i="3" s="1"/>
  <c r="I34" i="3"/>
  <c r="J34" i="3" s="1"/>
  <c r="I35" i="3"/>
  <c r="J35" i="3" s="1"/>
  <c r="I36" i="3"/>
  <c r="J36" i="3" s="1"/>
  <c r="I37" i="3"/>
  <c r="J37" i="3" s="1"/>
  <c r="I38" i="3"/>
  <c r="J38" i="3" s="1"/>
  <c r="I39" i="3"/>
  <c r="J39" i="3" s="1"/>
  <c r="I40" i="3"/>
  <c r="J40" i="3" s="1"/>
  <c r="I41" i="3"/>
  <c r="J41" i="3" s="1"/>
  <c r="I42" i="3"/>
  <c r="J42" i="3" s="1"/>
  <c r="I43" i="3"/>
  <c r="J43" i="3" s="1"/>
  <c r="I44" i="3"/>
  <c r="J44" i="3" s="1"/>
  <c r="I45" i="3"/>
  <c r="J45" i="3" s="1"/>
  <c r="I46" i="3"/>
  <c r="J46" i="3" s="1"/>
  <c r="I47" i="3"/>
  <c r="J47" i="3" s="1"/>
  <c r="I48" i="3"/>
  <c r="J48" i="3" s="1"/>
  <c r="I49" i="3"/>
  <c r="J49" i="3" s="1"/>
  <c r="I50" i="3"/>
  <c r="J50" i="3" s="1"/>
  <c r="I51" i="3"/>
  <c r="J51" i="3" s="1"/>
  <c r="I52" i="3"/>
  <c r="J52" i="3" s="1"/>
  <c r="I53" i="3"/>
  <c r="J53" i="3" s="1"/>
  <c r="I54" i="3"/>
  <c r="J54" i="3"/>
  <c r="I55" i="3"/>
  <c r="J55" i="3" s="1"/>
  <c r="I56" i="3"/>
  <c r="J56" i="3" s="1"/>
  <c r="I57" i="3"/>
  <c r="J57" i="3" s="1"/>
  <c r="I58" i="3"/>
  <c r="J58" i="3" s="1"/>
  <c r="I59" i="3"/>
  <c r="J59" i="3" s="1"/>
  <c r="I60" i="3"/>
  <c r="J60" i="3" s="1"/>
  <c r="I61" i="3"/>
  <c r="J61" i="3" s="1"/>
  <c r="I62" i="3"/>
  <c r="J62" i="3" s="1"/>
  <c r="I63" i="3"/>
  <c r="J63" i="3" s="1"/>
  <c r="I64" i="3"/>
  <c r="J64" i="3" s="1"/>
  <c r="I65" i="3"/>
  <c r="J65" i="3" s="1"/>
  <c r="I66" i="3"/>
  <c r="J66" i="3" s="1"/>
  <c r="I67" i="3"/>
  <c r="J67" i="3" s="1"/>
  <c r="I68" i="3"/>
  <c r="J68" i="3" s="1"/>
  <c r="I69" i="3"/>
  <c r="J69" i="3" s="1"/>
  <c r="I70" i="3"/>
  <c r="J70" i="3" s="1"/>
  <c r="I71" i="3"/>
  <c r="J71" i="3" s="1"/>
  <c r="I72" i="3"/>
  <c r="J72" i="3" s="1"/>
  <c r="I73" i="3"/>
  <c r="J73" i="3" s="1"/>
  <c r="I74" i="3"/>
  <c r="J74" i="3" s="1"/>
  <c r="I75" i="3"/>
  <c r="J75" i="3" s="1"/>
  <c r="I76" i="3"/>
  <c r="J76" i="3" s="1"/>
  <c r="I77" i="3"/>
  <c r="J77" i="3" s="1"/>
  <c r="I78" i="3"/>
  <c r="J78" i="3" s="1"/>
  <c r="I79" i="3"/>
  <c r="J79" i="3" s="1"/>
  <c r="I80" i="3"/>
  <c r="J80" i="3" s="1"/>
  <c r="I81" i="3"/>
  <c r="J81" i="3" s="1"/>
  <c r="I82" i="3"/>
  <c r="J82" i="3" s="1"/>
  <c r="I83" i="3"/>
  <c r="J83" i="3" s="1"/>
  <c r="I84" i="3"/>
  <c r="J84" i="3" s="1"/>
  <c r="I85" i="3"/>
  <c r="J85" i="3" s="1"/>
  <c r="I86" i="3"/>
  <c r="J86" i="3" s="1"/>
  <c r="I87" i="3"/>
  <c r="J87" i="3" s="1"/>
  <c r="I88" i="3"/>
  <c r="J88" i="3" s="1"/>
  <c r="I89" i="3"/>
  <c r="J89" i="3" s="1"/>
  <c r="I90" i="3"/>
  <c r="J90" i="3" s="1"/>
  <c r="I91" i="3"/>
  <c r="J91" i="3" s="1"/>
  <c r="I92" i="3"/>
  <c r="J92" i="3" s="1"/>
  <c r="I93" i="3"/>
  <c r="J93" i="3" s="1"/>
  <c r="I94" i="3"/>
  <c r="J94" i="3" s="1"/>
  <c r="I95" i="3"/>
  <c r="J95" i="3" s="1"/>
  <c r="I96" i="3"/>
  <c r="J96" i="3" s="1"/>
  <c r="I97" i="3"/>
  <c r="J97" i="3" s="1"/>
  <c r="I98" i="3"/>
  <c r="J98" i="3" s="1"/>
  <c r="I99" i="3"/>
  <c r="J99" i="3" s="1"/>
  <c r="I100" i="3"/>
  <c r="J100" i="3" s="1"/>
  <c r="I101" i="3"/>
  <c r="J101" i="3" s="1"/>
  <c r="I102" i="3"/>
  <c r="J102" i="3"/>
  <c r="I103" i="3"/>
  <c r="J103" i="3" s="1"/>
  <c r="I104" i="3"/>
  <c r="J104" i="3" s="1"/>
  <c r="I105" i="3"/>
  <c r="J105" i="3" s="1"/>
  <c r="I106" i="3"/>
  <c r="J106" i="3" s="1"/>
  <c r="I107" i="3"/>
  <c r="J107" i="3" s="1"/>
  <c r="I108" i="3"/>
  <c r="J108" i="3" s="1"/>
  <c r="I109" i="3"/>
  <c r="J109" i="3" s="1"/>
  <c r="I110" i="3"/>
  <c r="J110" i="3" s="1"/>
  <c r="I111" i="3"/>
  <c r="J111" i="3" s="1"/>
  <c r="I112" i="3"/>
  <c r="J112" i="3" s="1"/>
  <c r="I113" i="3"/>
  <c r="J113" i="3" s="1"/>
  <c r="I114" i="3"/>
  <c r="J114" i="3" s="1"/>
  <c r="I115" i="3"/>
  <c r="J115" i="3" s="1"/>
  <c r="I116" i="3"/>
  <c r="J116" i="3" s="1"/>
  <c r="I117" i="3"/>
  <c r="J117" i="3" s="1"/>
  <c r="I118" i="3"/>
  <c r="J118" i="3" s="1"/>
  <c r="I119" i="3"/>
  <c r="J119" i="3" s="1"/>
  <c r="I120" i="3"/>
  <c r="J120" i="3" s="1"/>
  <c r="I121" i="3"/>
  <c r="J121" i="3" s="1"/>
  <c r="I122" i="3"/>
  <c r="J122" i="3" s="1"/>
  <c r="I123" i="3"/>
  <c r="J123" i="3" s="1"/>
  <c r="I124" i="3"/>
  <c r="J124" i="3" s="1"/>
  <c r="I125" i="3"/>
  <c r="J125" i="3" s="1"/>
  <c r="I126" i="3"/>
  <c r="J126" i="3" s="1"/>
  <c r="I127" i="3"/>
  <c r="J127" i="3" s="1"/>
  <c r="I128" i="3"/>
  <c r="J128" i="3" s="1"/>
  <c r="I129" i="3"/>
  <c r="J129" i="3" s="1"/>
  <c r="I130" i="3"/>
  <c r="J130" i="3" s="1"/>
  <c r="I131" i="3"/>
  <c r="J131" i="3" s="1"/>
  <c r="I132" i="3"/>
  <c r="J132" i="3" s="1"/>
  <c r="I133" i="3"/>
  <c r="J133" i="3" s="1"/>
  <c r="I134" i="3"/>
  <c r="J134" i="3" s="1"/>
  <c r="I135" i="3"/>
  <c r="J135" i="3" s="1"/>
  <c r="I136" i="3"/>
  <c r="J136" i="3"/>
  <c r="I137" i="3"/>
  <c r="J137" i="3" s="1"/>
  <c r="I138" i="3"/>
  <c r="J138" i="3" s="1"/>
  <c r="I139" i="3"/>
  <c r="J139" i="3" s="1"/>
  <c r="I140" i="3"/>
  <c r="J140" i="3" s="1"/>
  <c r="I141" i="3"/>
  <c r="J141" i="3" s="1"/>
  <c r="I142" i="3"/>
  <c r="J142" i="3" s="1"/>
  <c r="I143" i="3"/>
  <c r="J143" i="3" s="1"/>
  <c r="I144" i="3"/>
  <c r="J144" i="3" s="1"/>
  <c r="I145" i="3"/>
  <c r="J145" i="3" s="1"/>
  <c r="I146" i="3"/>
  <c r="J146" i="3" s="1"/>
  <c r="I147" i="3"/>
  <c r="J147" i="3" s="1"/>
  <c r="I148" i="3"/>
  <c r="J148" i="3" s="1"/>
  <c r="I149" i="3"/>
  <c r="J149" i="3" s="1"/>
  <c r="I150" i="3"/>
  <c r="J150" i="3" s="1"/>
  <c r="I151" i="3"/>
  <c r="J151" i="3" s="1"/>
  <c r="I152" i="3"/>
  <c r="J152" i="3" s="1"/>
  <c r="I153" i="3"/>
  <c r="J153" i="3" s="1"/>
  <c r="I154" i="3"/>
  <c r="J154" i="3" s="1"/>
  <c r="I155" i="3"/>
  <c r="J155" i="3" s="1"/>
  <c r="I156" i="3"/>
  <c r="J156" i="3" s="1"/>
  <c r="I157" i="3"/>
  <c r="J157" i="3" s="1"/>
  <c r="I158" i="3"/>
  <c r="J158" i="3" s="1"/>
  <c r="I159" i="3"/>
  <c r="J159" i="3" s="1"/>
  <c r="I160" i="3"/>
  <c r="J160" i="3" s="1"/>
  <c r="I161" i="3"/>
  <c r="J161" i="3" s="1"/>
  <c r="I162" i="3"/>
  <c r="J162" i="3" s="1"/>
  <c r="I163" i="3"/>
  <c r="J163" i="3" s="1"/>
  <c r="I164" i="3"/>
  <c r="J164" i="3" s="1"/>
  <c r="I165" i="3"/>
  <c r="J165" i="3" s="1"/>
  <c r="I166" i="3"/>
  <c r="J166" i="3"/>
  <c r="I167" i="3"/>
  <c r="J167" i="3" s="1"/>
  <c r="I168" i="3"/>
  <c r="J168" i="3" s="1"/>
  <c r="I169" i="3"/>
  <c r="J169" i="3" s="1"/>
  <c r="I170" i="3"/>
  <c r="J170" i="3" s="1"/>
  <c r="I171" i="3"/>
  <c r="J171" i="3" s="1"/>
  <c r="I172" i="3"/>
  <c r="J172" i="3" s="1"/>
  <c r="I173" i="3"/>
  <c r="J173" i="3" s="1"/>
  <c r="I174" i="3"/>
  <c r="J174" i="3" s="1"/>
  <c r="I175" i="3"/>
  <c r="J175" i="3" s="1"/>
  <c r="I176" i="3"/>
  <c r="J176" i="3" s="1"/>
  <c r="I177" i="3"/>
  <c r="J177" i="3" s="1"/>
  <c r="I178" i="3"/>
  <c r="J178" i="3" s="1"/>
  <c r="I179" i="3"/>
  <c r="J179" i="3" s="1"/>
  <c r="I180" i="3"/>
  <c r="J180" i="3" s="1"/>
  <c r="I181" i="3"/>
  <c r="J181" i="3" s="1"/>
  <c r="I182" i="3"/>
  <c r="J182" i="3" s="1"/>
  <c r="I183" i="3"/>
  <c r="J183" i="3" s="1"/>
  <c r="I184" i="3"/>
  <c r="J184" i="3" s="1"/>
  <c r="I185" i="3"/>
  <c r="J185" i="3" s="1"/>
  <c r="I186" i="3"/>
  <c r="J186" i="3" s="1"/>
  <c r="I187" i="3"/>
  <c r="J187" i="3" s="1"/>
  <c r="I188" i="3"/>
  <c r="J188" i="3" s="1"/>
  <c r="I189" i="3"/>
  <c r="J189" i="3" s="1"/>
  <c r="I190" i="3"/>
  <c r="J190" i="3" s="1"/>
  <c r="I191" i="3"/>
  <c r="J191" i="3" s="1"/>
  <c r="I192" i="3"/>
  <c r="J192" i="3" s="1"/>
  <c r="I193" i="3"/>
  <c r="J193" i="3" s="1"/>
  <c r="I194" i="3"/>
  <c r="J194" i="3" s="1"/>
  <c r="I195" i="3"/>
  <c r="J195" i="3" s="1"/>
  <c r="I196" i="3"/>
  <c r="J196" i="3" s="1"/>
  <c r="I197" i="3"/>
  <c r="J197" i="3" s="1"/>
  <c r="I198" i="3"/>
  <c r="J198" i="3" s="1"/>
  <c r="I199" i="3"/>
  <c r="J199" i="3" s="1"/>
  <c r="I200" i="3"/>
  <c r="J200" i="3" s="1"/>
  <c r="I201" i="3"/>
  <c r="J201" i="3" s="1"/>
  <c r="I202" i="3"/>
  <c r="J202" i="3" s="1"/>
  <c r="I203" i="3"/>
  <c r="J203" i="3" s="1"/>
  <c r="I204" i="3"/>
  <c r="J204" i="3" s="1"/>
  <c r="I205" i="3"/>
  <c r="J205" i="3" s="1"/>
  <c r="I206" i="3"/>
  <c r="J206" i="3" s="1"/>
  <c r="I207" i="3"/>
  <c r="J207" i="3" s="1"/>
  <c r="I208" i="3"/>
  <c r="J208" i="3" s="1"/>
  <c r="I209" i="3"/>
  <c r="J209" i="3" s="1"/>
  <c r="I210" i="3"/>
  <c r="J210" i="3" s="1"/>
  <c r="I211" i="3"/>
  <c r="J211" i="3" s="1"/>
  <c r="I212" i="3"/>
  <c r="J212" i="3" s="1"/>
  <c r="I213" i="3"/>
  <c r="J213" i="3" s="1"/>
  <c r="I214" i="3"/>
  <c r="J214" i="3" s="1"/>
  <c r="I215" i="3"/>
  <c r="J215" i="3" s="1"/>
  <c r="I216" i="3"/>
  <c r="J216" i="3" s="1"/>
  <c r="I217" i="3"/>
  <c r="J217" i="3" s="1"/>
  <c r="I218" i="3"/>
  <c r="J218" i="3" s="1"/>
  <c r="I219" i="3"/>
  <c r="J219" i="3" s="1"/>
  <c r="I220" i="3"/>
  <c r="J220" i="3" s="1"/>
  <c r="I221" i="3"/>
  <c r="J221" i="3" s="1"/>
  <c r="I222" i="3"/>
  <c r="J222" i="3" s="1"/>
  <c r="I223" i="3"/>
  <c r="J223" i="3" s="1"/>
  <c r="I224" i="3"/>
  <c r="J224" i="3" s="1"/>
  <c r="I225" i="3"/>
  <c r="J225" i="3" s="1"/>
  <c r="I226" i="3"/>
  <c r="J226" i="3" s="1"/>
  <c r="I227" i="3"/>
  <c r="J227" i="3" s="1"/>
  <c r="I228" i="3"/>
  <c r="J228" i="3" s="1"/>
  <c r="I229" i="3"/>
  <c r="J229" i="3" s="1"/>
  <c r="I230" i="3"/>
  <c r="J230" i="3" s="1"/>
  <c r="I231" i="3"/>
  <c r="J231" i="3" s="1"/>
  <c r="I232" i="3"/>
  <c r="J232" i="3" s="1"/>
  <c r="I233" i="3"/>
  <c r="J233" i="3" s="1"/>
  <c r="I234" i="3"/>
  <c r="J234" i="3" s="1"/>
  <c r="I235" i="3"/>
  <c r="J235" i="3"/>
  <c r="I236" i="3"/>
  <c r="J236" i="3" s="1"/>
  <c r="I237" i="3"/>
  <c r="J237" i="3" s="1"/>
  <c r="I238" i="3"/>
  <c r="J238" i="3" s="1"/>
  <c r="I239" i="3"/>
  <c r="J239" i="3" s="1"/>
  <c r="I240" i="3"/>
  <c r="J240" i="3" s="1"/>
  <c r="I241" i="3"/>
  <c r="J241" i="3" s="1"/>
  <c r="I242" i="3"/>
  <c r="J242" i="3" s="1"/>
  <c r="I243" i="3"/>
  <c r="J243" i="3" s="1"/>
  <c r="I244" i="3"/>
  <c r="J244" i="3" s="1"/>
  <c r="I245" i="3"/>
  <c r="J245" i="3" s="1"/>
  <c r="I246" i="3"/>
  <c r="J246" i="3" s="1"/>
  <c r="I247" i="3"/>
  <c r="J247" i="3" s="1"/>
  <c r="I248" i="3"/>
  <c r="J248" i="3" s="1"/>
  <c r="I249" i="3"/>
  <c r="J249" i="3" s="1"/>
  <c r="I250" i="3"/>
  <c r="J250" i="3" s="1"/>
  <c r="I251" i="3"/>
  <c r="J251" i="3" s="1"/>
  <c r="I252" i="3"/>
  <c r="J252" i="3" s="1"/>
  <c r="I253" i="3"/>
  <c r="J253" i="3" s="1"/>
  <c r="I254" i="3"/>
  <c r="J254" i="3" s="1"/>
  <c r="I255" i="3"/>
  <c r="J255" i="3" s="1"/>
  <c r="I256" i="3"/>
  <c r="J256" i="3" s="1"/>
  <c r="I257" i="3"/>
  <c r="J257" i="3" s="1"/>
  <c r="I258" i="3"/>
  <c r="J258" i="3" s="1"/>
  <c r="I259" i="3"/>
  <c r="J259" i="3" s="1"/>
  <c r="I260" i="3"/>
  <c r="J260" i="3" s="1"/>
  <c r="I261" i="3"/>
  <c r="J261" i="3"/>
  <c r="I262" i="3"/>
  <c r="J262" i="3" s="1"/>
  <c r="I263" i="3"/>
  <c r="J263" i="3" s="1"/>
  <c r="I264" i="3"/>
  <c r="J264" i="3" s="1"/>
  <c r="I265" i="3"/>
  <c r="J265" i="3" s="1"/>
  <c r="I266" i="3"/>
  <c r="J266" i="3" s="1"/>
  <c r="I267" i="3"/>
  <c r="J267" i="3"/>
  <c r="I268" i="3"/>
  <c r="J268" i="3" s="1"/>
  <c r="I269" i="3"/>
  <c r="J269" i="3" s="1"/>
  <c r="I270" i="3"/>
  <c r="J270" i="3" s="1"/>
  <c r="I271" i="3"/>
  <c r="J271" i="3" s="1"/>
  <c r="I272" i="3"/>
  <c r="J272" i="3" s="1"/>
  <c r="I273" i="3"/>
  <c r="J273" i="3" s="1"/>
  <c r="I274" i="3"/>
  <c r="J274" i="3" s="1"/>
  <c r="I275" i="3"/>
  <c r="J275" i="3" s="1"/>
  <c r="I276" i="3"/>
  <c r="J276" i="3" s="1"/>
  <c r="I277" i="3"/>
  <c r="J277" i="3" s="1"/>
  <c r="I278" i="3"/>
  <c r="J278" i="3" s="1"/>
  <c r="I279" i="3"/>
  <c r="J279" i="3" s="1"/>
  <c r="I280" i="3"/>
  <c r="J280" i="3" s="1"/>
  <c r="I281" i="3"/>
  <c r="J281" i="3" s="1"/>
  <c r="I282" i="3"/>
  <c r="J282" i="3" s="1"/>
  <c r="I283" i="3"/>
  <c r="J283" i="3" s="1"/>
  <c r="I284" i="3"/>
  <c r="J284" i="3" s="1"/>
  <c r="I285" i="3"/>
  <c r="J285" i="3"/>
  <c r="I286" i="3"/>
  <c r="J286" i="3" s="1"/>
  <c r="I287" i="3"/>
  <c r="J287" i="3" s="1"/>
  <c r="I288" i="3"/>
  <c r="J288" i="3" s="1"/>
  <c r="I289" i="3"/>
  <c r="J289" i="3" s="1"/>
  <c r="I290" i="3"/>
  <c r="J290" i="3" s="1"/>
  <c r="I291" i="3"/>
  <c r="J291" i="3" s="1"/>
  <c r="I292" i="3"/>
  <c r="J292" i="3" s="1"/>
  <c r="I293" i="3"/>
  <c r="J293" i="3" s="1"/>
  <c r="I294" i="3"/>
  <c r="J294" i="3" s="1"/>
  <c r="I295" i="3"/>
  <c r="J295" i="3" s="1"/>
  <c r="I296" i="3"/>
  <c r="J296" i="3" s="1"/>
  <c r="I297" i="3"/>
  <c r="J297" i="3" s="1"/>
  <c r="I298" i="3"/>
  <c r="J298" i="3" s="1"/>
  <c r="I299" i="3"/>
  <c r="J299" i="3" s="1"/>
  <c r="I300" i="3"/>
  <c r="J300" i="3" s="1"/>
  <c r="I301" i="3"/>
  <c r="J301" i="3" s="1"/>
  <c r="I302" i="3"/>
  <c r="J302" i="3" s="1"/>
  <c r="I303" i="3"/>
  <c r="J303" i="3" s="1"/>
  <c r="I304" i="3"/>
  <c r="J304" i="3" s="1"/>
  <c r="I305" i="3"/>
  <c r="J305" i="3" s="1"/>
  <c r="I306" i="3"/>
  <c r="J306" i="3" s="1"/>
  <c r="I307" i="3"/>
  <c r="J307" i="3" s="1"/>
  <c r="I308" i="3"/>
  <c r="J308" i="3" s="1"/>
  <c r="I309" i="3"/>
  <c r="J309" i="3" s="1"/>
  <c r="I310" i="3"/>
  <c r="J310" i="3" s="1"/>
  <c r="I311" i="3"/>
  <c r="J311" i="3" s="1"/>
  <c r="I312" i="3"/>
  <c r="J312" i="3" s="1"/>
  <c r="I313" i="3"/>
  <c r="J313" i="3"/>
  <c r="I314" i="3"/>
  <c r="J314" i="3" s="1"/>
  <c r="I315" i="3"/>
  <c r="J315" i="3" s="1"/>
  <c r="I316" i="3"/>
  <c r="J316" i="3" s="1"/>
  <c r="I317" i="3"/>
  <c r="J317" i="3" s="1"/>
  <c r="I318" i="3"/>
  <c r="J318" i="3" s="1"/>
  <c r="I319" i="3"/>
  <c r="J319" i="3" s="1"/>
  <c r="I320" i="3"/>
  <c r="J320" i="3" s="1"/>
  <c r="I321" i="3"/>
  <c r="J321" i="3" s="1"/>
  <c r="I322" i="3"/>
  <c r="J322" i="3" s="1"/>
  <c r="I323" i="3"/>
  <c r="J323" i="3" s="1"/>
  <c r="I324" i="3"/>
  <c r="J324" i="3" s="1"/>
  <c r="I325" i="3"/>
  <c r="J325" i="3" s="1"/>
  <c r="I326" i="3"/>
  <c r="J326" i="3" s="1"/>
  <c r="I327" i="3"/>
  <c r="J327" i="3" s="1"/>
  <c r="I328" i="3"/>
  <c r="J328" i="3" s="1"/>
  <c r="I329" i="3"/>
  <c r="J329" i="3" s="1"/>
  <c r="I330" i="3"/>
  <c r="J330" i="3" s="1"/>
  <c r="I331" i="3"/>
  <c r="J331" i="3" s="1"/>
  <c r="I332" i="3"/>
  <c r="J332" i="3" s="1"/>
  <c r="I333" i="3"/>
  <c r="J333" i="3" s="1"/>
  <c r="I334" i="3"/>
  <c r="J334" i="3" s="1"/>
  <c r="I335" i="3"/>
  <c r="J335" i="3" s="1"/>
  <c r="I336" i="3"/>
  <c r="J336" i="3" s="1"/>
  <c r="I337" i="3"/>
  <c r="J337" i="3" s="1"/>
  <c r="I338" i="3"/>
  <c r="J338" i="3" s="1"/>
  <c r="I339" i="3"/>
  <c r="J339" i="3" s="1"/>
  <c r="I340" i="3"/>
  <c r="J340" i="3" s="1"/>
  <c r="I341" i="3"/>
  <c r="J341" i="3" s="1"/>
  <c r="I342" i="3"/>
  <c r="J342" i="3" s="1"/>
  <c r="I343" i="3"/>
  <c r="J343" i="3" s="1"/>
  <c r="I344" i="3"/>
  <c r="J344" i="3" s="1"/>
  <c r="I345" i="3"/>
  <c r="J345" i="3" s="1"/>
  <c r="I346" i="3"/>
  <c r="J346" i="3" s="1"/>
  <c r="I347" i="3"/>
  <c r="J347" i="3" s="1"/>
  <c r="I348" i="3"/>
  <c r="J348" i="3" s="1"/>
  <c r="I349" i="3"/>
  <c r="J349" i="3" s="1"/>
  <c r="I350" i="3"/>
  <c r="J350" i="3" s="1"/>
  <c r="I351" i="3"/>
  <c r="J351" i="3" s="1"/>
  <c r="I352" i="3"/>
  <c r="J352" i="3" s="1"/>
  <c r="I353" i="3"/>
  <c r="J353" i="3" s="1"/>
  <c r="I354" i="3"/>
  <c r="J354" i="3" s="1"/>
  <c r="I355" i="3"/>
  <c r="J355" i="3" s="1"/>
  <c r="I356" i="3"/>
  <c r="J356" i="3" s="1"/>
  <c r="I357" i="3"/>
  <c r="J357" i="3" s="1"/>
  <c r="I358" i="3"/>
  <c r="J358" i="3" s="1"/>
  <c r="I359" i="3"/>
  <c r="J359" i="3" s="1"/>
  <c r="I360" i="3"/>
  <c r="J360" i="3" s="1"/>
  <c r="I361" i="3"/>
  <c r="J361" i="3" s="1"/>
  <c r="I362" i="3"/>
  <c r="J362" i="3" s="1"/>
  <c r="I363" i="3"/>
  <c r="J363" i="3" s="1"/>
  <c r="I364" i="3"/>
  <c r="J364" i="3" s="1"/>
  <c r="I365" i="3"/>
  <c r="J365" i="3" s="1"/>
  <c r="I366" i="3"/>
  <c r="J366" i="3" s="1"/>
  <c r="I367" i="3"/>
  <c r="J367" i="3" s="1"/>
  <c r="I368" i="3"/>
  <c r="J368" i="3" s="1"/>
  <c r="I369" i="3"/>
  <c r="J369" i="3" s="1"/>
  <c r="I370" i="3"/>
  <c r="J370" i="3" s="1"/>
  <c r="I371" i="3"/>
  <c r="J371" i="3" s="1"/>
  <c r="I372" i="3"/>
  <c r="J372" i="3" s="1"/>
  <c r="I373" i="3"/>
  <c r="J373" i="3" s="1"/>
  <c r="I374" i="3"/>
  <c r="J374" i="3" s="1"/>
  <c r="I375" i="3"/>
  <c r="J375" i="3" s="1"/>
  <c r="I376" i="3"/>
  <c r="J376" i="3" s="1"/>
  <c r="I377" i="3"/>
  <c r="J377" i="3" s="1"/>
  <c r="I378" i="3"/>
  <c r="J378" i="3" s="1"/>
  <c r="I379" i="3"/>
  <c r="J379" i="3" s="1"/>
  <c r="I380" i="3"/>
  <c r="J380" i="3" s="1"/>
  <c r="I381" i="3"/>
  <c r="J381" i="3" s="1"/>
  <c r="I382" i="3"/>
  <c r="J382" i="3" s="1"/>
  <c r="I383" i="3"/>
  <c r="J383" i="3" s="1"/>
  <c r="I384" i="3"/>
  <c r="J384" i="3" s="1"/>
  <c r="I385" i="3"/>
  <c r="J385" i="3" s="1"/>
  <c r="I386" i="3"/>
  <c r="J386" i="3" s="1"/>
  <c r="I387" i="3"/>
  <c r="J387" i="3" s="1"/>
  <c r="I388" i="3"/>
  <c r="J388" i="3" s="1"/>
  <c r="I389" i="3"/>
  <c r="J389" i="3" s="1"/>
  <c r="I390" i="3"/>
  <c r="J390" i="3" s="1"/>
  <c r="I391" i="3"/>
  <c r="J391" i="3" s="1"/>
  <c r="I392" i="3"/>
  <c r="J392" i="3" s="1"/>
  <c r="I393" i="3"/>
  <c r="J393" i="3" s="1"/>
  <c r="I394" i="3"/>
  <c r="J394" i="3" s="1"/>
  <c r="I395" i="3"/>
  <c r="J395" i="3" s="1"/>
  <c r="I396" i="3"/>
  <c r="J396" i="3" s="1"/>
  <c r="I397" i="3"/>
  <c r="J397" i="3" s="1"/>
  <c r="I398" i="3"/>
  <c r="J398" i="3" s="1"/>
  <c r="I399" i="3"/>
  <c r="J399" i="3" s="1"/>
  <c r="I400" i="3"/>
  <c r="J400" i="3" s="1"/>
  <c r="I401" i="3"/>
  <c r="J401" i="3" s="1"/>
  <c r="I402" i="3"/>
  <c r="J402" i="3" s="1"/>
  <c r="I403" i="3"/>
  <c r="J403" i="3" s="1"/>
  <c r="I404" i="3"/>
  <c r="J404" i="3" s="1"/>
  <c r="I405" i="3"/>
  <c r="J405" i="3" s="1"/>
  <c r="I406" i="3"/>
  <c r="J406" i="3" s="1"/>
  <c r="I407" i="3"/>
  <c r="J407" i="3" s="1"/>
  <c r="I408" i="3"/>
  <c r="J408" i="3" s="1"/>
  <c r="I409" i="3"/>
  <c r="J409" i="3" s="1"/>
  <c r="I410" i="3"/>
  <c r="J410" i="3" s="1"/>
  <c r="I411" i="3"/>
  <c r="J411" i="3" s="1"/>
  <c r="I412" i="3"/>
  <c r="J412" i="3" s="1"/>
  <c r="I413" i="3"/>
  <c r="J413" i="3" s="1"/>
  <c r="I414" i="3"/>
  <c r="J414" i="3" s="1"/>
  <c r="I415" i="3"/>
  <c r="J415" i="3" s="1"/>
  <c r="I416" i="3"/>
  <c r="J416" i="3" s="1"/>
  <c r="I417" i="3"/>
  <c r="J417" i="3" s="1"/>
  <c r="I418" i="3"/>
  <c r="J418" i="3" s="1"/>
  <c r="I419" i="3"/>
  <c r="J419" i="3" s="1"/>
  <c r="I420" i="3"/>
  <c r="J420" i="3" s="1"/>
  <c r="I421" i="3"/>
  <c r="J421" i="3" s="1"/>
  <c r="I422" i="3"/>
  <c r="J422" i="3" s="1"/>
  <c r="I423" i="3"/>
  <c r="J423" i="3" s="1"/>
  <c r="I424" i="3"/>
  <c r="J424" i="3" s="1"/>
  <c r="I425" i="3"/>
  <c r="J425" i="3" s="1"/>
  <c r="I426" i="3"/>
  <c r="J426" i="3" s="1"/>
  <c r="I427" i="3"/>
  <c r="J427" i="3" s="1"/>
  <c r="I428" i="3"/>
  <c r="J428" i="3" s="1"/>
  <c r="I429" i="3"/>
  <c r="J429" i="3" s="1"/>
  <c r="I430" i="3"/>
  <c r="J430" i="3"/>
  <c r="I431" i="3"/>
  <c r="J431" i="3" s="1"/>
  <c r="I432" i="3"/>
  <c r="J432" i="3" s="1"/>
  <c r="I433" i="3"/>
  <c r="J433" i="3" s="1"/>
  <c r="I434" i="3"/>
  <c r="J434" i="3" s="1"/>
  <c r="I435" i="3"/>
  <c r="J435" i="3" s="1"/>
  <c r="I436" i="3"/>
  <c r="J436" i="3" s="1"/>
  <c r="I437" i="3"/>
  <c r="J437" i="3" s="1"/>
  <c r="I438" i="3"/>
  <c r="J438" i="3" s="1"/>
  <c r="I439" i="3"/>
  <c r="J439" i="3" s="1"/>
  <c r="I440" i="3"/>
  <c r="J440" i="3"/>
  <c r="I441" i="3"/>
  <c r="J441" i="3" s="1"/>
  <c r="I442" i="3"/>
  <c r="J442" i="3" s="1"/>
  <c r="I443" i="3"/>
  <c r="J443" i="3" s="1"/>
  <c r="I444" i="3"/>
  <c r="J444" i="3" s="1"/>
  <c r="I445" i="3"/>
  <c r="J445" i="3" s="1"/>
  <c r="I446" i="3"/>
  <c r="J446" i="3" s="1"/>
  <c r="I447" i="3"/>
  <c r="J447" i="3" s="1"/>
  <c r="I448" i="3"/>
  <c r="J448" i="3" s="1"/>
  <c r="I449" i="3"/>
  <c r="J449" i="3" s="1"/>
  <c r="I450" i="3"/>
  <c r="J450" i="3" s="1"/>
  <c r="I451" i="3"/>
  <c r="J451" i="3" s="1"/>
  <c r="I452" i="3"/>
  <c r="J452" i="3" s="1"/>
  <c r="I453" i="3"/>
  <c r="J453" i="3" s="1"/>
  <c r="I454" i="3"/>
  <c r="J454" i="3" s="1"/>
  <c r="I455" i="3"/>
  <c r="J455" i="3" s="1"/>
  <c r="I456" i="3"/>
  <c r="J456" i="3" s="1"/>
  <c r="I457" i="3"/>
  <c r="J457" i="3" s="1"/>
  <c r="I458" i="3"/>
  <c r="J458" i="3" s="1"/>
  <c r="I459" i="3"/>
  <c r="J459" i="3" s="1"/>
  <c r="I460" i="3"/>
  <c r="J460" i="3" s="1"/>
  <c r="I461" i="3"/>
  <c r="J461" i="3" s="1"/>
  <c r="I462" i="3"/>
  <c r="J462" i="3" s="1"/>
  <c r="I463" i="3"/>
  <c r="J463" i="3" s="1"/>
  <c r="I464" i="3"/>
  <c r="J464" i="3" s="1"/>
  <c r="I465" i="3"/>
  <c r="J465" i="3" s="1"/>
  <c r="I466" i="3"/>
  <c r="J466" i="3" s="1"/>
  <c r="I467" i="3"/>
  <c r="J467" i="3" s="1"/>
  <c r="I468" i="3"/>
  <c r="J468" i="3" s="1"/>
  <c r="I469" i="3"/>
  <c r="J469" i="3" s="1"/>
  <c r="I470" i="3"/>
  <c r="J470" i="3" s="1"/>
  <c r="I471" i="3"/>
  <c r="J471" i="3" s="1"/>
  <c r="I472" i="3"/>
  <c r="J472" i="3"/>
  <c r="I473" i="3"/>
  <c r="J473" i="3" s="1"/>
  <c r="I474" i="3"/>
  <c r="J474" i="3" s="1"/>
  <c r="I475" i="3"/>
  <c r="J475" i="3" s="1"/>
  <c r="I476" i="3"/>
  <c r="J476" i="3" s="1"/>
  <c r="I477" i="3"/>
  <c r="J477" i="3" s="1"/>
  <c r="I478" i="3"/>
  <c r="J478" i="3" s="1"/>
  <c r="I479" i="3"/>
  <c r="J479" i="3" s="1"/>
  <c r="I480" i="3"/>
  <c r="J480" i="3" s="1"/>
  <c r="I481" i="3"/>
  <c r="J481" i="3" s="1"/>
  <c r="I482" i="3"/>
  <c r="J482" i="3" s="1"/>
  <c r="I483" i="3"/>
  <c r="J483" i="3" s="1"/>
  <c r="I484" i="3"/>
  <c r="J484" i="3" s="1"/>
  <c r="I485" i="3"/>
  <c r="J485" i="3" s="1"/>
  <c r="I486" i="3"/>
  <c r="J486" i="3" s="1"/>
  <c r="I487" i="3"/>
  <c r="J487" i="3" s="1"/>
  <c r="I488" i="3"/>
  <c r="J488" i="3" s="1"/>
  <c r="I489" i="3"/>
  <c r="J489" i="3" s="1"/>
  <c r="I490" i="3"/>
  <c r="J490" i="3" s="1"/>
  <c r="I491" i="3"/>
  <c r="J491" i="3" s="1"/>
  <c r="I492" i="3"/>
  <c r="J492" i="3" s="1"/>
  <c r="I493" i="3"/>
  <c r="J493" i="3" s="1"/>
  <c r="I494" i="3"/>
  <c r="J494" i="3" s="1"/>
  <c r="I495" i="3"/>
  <c r="J495" i="3"/>
  <c r="I496" i="3"/>
  <c r="J496" i="3" s="1"/>
  <c r="I497" i="3"/>
  <c r="J497" i="3" s="1"/>
  <c r="I498" i="3"/>
  <c r="J498" i="3" s="1"/>
  <c r="I499" i="3"/>
  <c r="J499" i="3" s="1"/>
  <c r="I500" i="3"/>
  <c r="J500" i="3" s="1"/>
  <c r="I501" i="3"/>
  <c r="J501" i="3" s="1"/>
  <c r="I502" i="3"/>
  <c r="J502" i="3"/>
  <c r="I503" i="3"/>
  <c r="J503" i="3" s="1"/>
  <c r="I504" i="3"/>
  <c r="J504" i="3" s="1"/>
  <c r="I505" i="3"/>
  <c r="J505" i="3" s="1"/>
  <c r="I506" i="3"/>
  <c r="J506" i="3" s="1"/>
  <c r="I507" i="3"/>
  <c r="J507" i="3" s="1"/>
  <c r="I508" i="3"/>
  <c r="J508" i="3" s="1"/>
  <c r="I509" i="3"/>
  <c r="J509" i="3" s="1"/>
  <c r="I510" i="3"/>
  <c r="J510" i="3" s="1"/>
  <c r="I511" i="3"/>
  <c r="J511" i="3" s="1"/>
  <c r="I512" i="3"/>
  <c r="J512" i="3" s="1"/>
  <c r="I513" i="3"/>
  <c r="J513" i="3" s="1"/>
  <c r="I514" i="3"/>
  <c r="J514" i="3" s="1"/>
  <c r="I515" i="3"/>
  <c r="J515" i="3" s="1"/>
  <c r="I516" i="3"/>
  <c r="J516" i="3" s="1"/>
  <c r="I517" i="3"/>
  <c r="J517" i="3" s="1"/>
  <c r="I518" i="3"/>
  <c r="J518" i="3" s="1"/>
  <c r="I519" i="3"/>
  <c r="J519" i="3" s="1"/>
  <c r="I520" i="3"/>
  <c r="J520" i="3" s="1"/>
  <c r="I521" i="3"/>
  <c r="J521" i="3" s="1"/>
  <c r="I522" i="3"/>
  <c r="J522" i="3" s="1"/>
  <c r="I523" i="3"/>
  <c r="J523" i="3" s="1"/>
  <c r="I524" i="3"/>
  <c r="J524" i="3" s="1"/>
  <c r="I525" i="3"/>
  <c r="J525" i="3" s="1"/>
  <c r="I526" i="3"/>
  <c r="J526" i="3" s="1"/>
  <c r="I527" i="3"/>
  <c r="J527" i="3" s="1"/>
  <c r="I528" i="3"/>
  <c r="J528" i="3" s="1"/>
  <c r="I529" i="3"/>
  <c r="J529" i="3" s="1"/>
  <c r="I530" i="3"/>
  <c r="J530" i="3" s="1"/>
  <c r="I531" i="3"/>
  <c r="J531" i="3" s="1"/>
  <c r="I532" i="3"/>
  <c r="J532" i="3" s="1"/>
  <c r="I533" i="3"/>
  <c r="J533" i="3" s="1"/>
  <c r="I534" i="3"/>
  <c r="J534" i="3" s="1"/>
  <c r="I535" i="3"/>
  <c r="J535" i="3" s="1"/>
  <c r="I536" i="3"/>
  <c r="J536" i="3" s="1"/>
  <c r="I537" i="3"/>
  <c r="J537" i="3" s="1"/>
  <c r="I538" i="3"/>
  <c r="J538" i="3" s="1"/>
  <c r="I539" i="3"/>
  <c r="J539" i="3" s="1"/>
  <c r="I540" i="3"/>
  <c r="J540" i="3" s="1"/>
  <c r="I541" i="3"/>
  <c r="J541" i="3" s="1"/>
  <c r="I542" i="3"/>
  <c r="J542" i="3" s="1"/>
  <c r="I543" i="3"/>
  <c r="J543" i="3" s="1"/>
  <c r="I544" i="3"/>
  <c r="J544" i="3" s="1"/>
  <c r="I545" i="3"/>
  <c r="J545" i="3" s="1"/>
  <c r="I546" i="3"/>
  <c r="J546" i="3" s="1"/>
  <c r="I547" i="3"/>
  <c r="J547" i="3" s="1"/>
  <c r="I548" i="3"/>
  <c r="J548" i="3" s="1"/>
  <c r="I549" i="3"/>
  <c r="J549" i="3" s="1"/>
  <c r="I550" i="3"/>
  <c r="J550" i="3" s="1"/>
  <c r="I551" i="3"/>
  <c r="J551" i="3" s="1"/>
  <c r="I552" i="3"/>
  <c r="J552" i="3" s="1"/>
  <c r="I553" i="3"/>
  <c r="J553" i="3" s="1"/>
  <c r="I554" i="3"/>
  <c r="J554" i="3" s="1"/>
  <c r="I555" i="3"/>
  <c r="J555" i="3" s="1"/>
  <c r="I556" i="3"/>
  <c r="J556" i="3" s="1"/>
  <c r="I557" i="3"/>
  <c r="J557" i="3" s="1"/>
  <c r="I558" i="3"/>
  <c r="J558" i="3" s="1"/>
  <c r="I559" i="3"/>
  <c r="J559" i="3" s="1"/>
  <c r="I560" i="3"/>
  <c r="J560" i="3" s="1"/>
  <c r="I561" i="3"/>
  <c r="J561" i="3" s="1"/>
  <c r="I562" i="3"/>
  <c r="J562" i="3" s="1"/>
  <c r="I563" i="3"/>
  <c r="J563" i="3" s="1"/>
  <c r="I564" i="3"/>
  <c r="J564" i="3" s="1"/>
  <c r="I565" i="3"/>
  <c r="J565" i="3" s="1"/>
  <c r="I566" i="3"/>
  <c r="J566" i="3" s="1"/>
  <c r="I567" i="3"/>
  <c r="J567" i="3" s="1"/>
  <c r="I568" i="3"/>
  <c r="J568" i="3" s="1"/>
  <c r="I569" i="3"/>
  <c r="J569" i="3" s="1"/>
  <c r="I570" i="3"/>
  <c r="J570" i="3" s="1"/>
  <c r="I571" i="3"/>
  <c r="J571" i="3" s="1"/>
  <c r="I572" i="3"/>
  <c r="J572" i="3" s="1"/>
  <c r="I573" i="3"/>
  <c r="J573" i="3"/>
  <c r="I574" i="3"/>
  <c r="J574" i="3" s="1"/>
  <c r="I575" i="3"/>
  <c r="J575" i="3" s="1"/>
  <c r="I576" i="3"/>
  <c r="J576" i="3" s="1"/>
  <c r="I577" i="3"/>
  <c r="J577" i="3" s="1"/>
  <c r="I578" i="3"/>
  <c r="J578" i="3" s="1"/>
  <c r="I579" i="3"/>
  <c r="J579" i="3" s="1"/>
  <c r="I580" i="3"/>
  <c r="J580" i="3" s="1"/>
  <c r="I581" i="3"/>
  <c r="J581" i="3" s="1"/>
  <c r="I582" i="3"/>
  <c r="J582" i="3"/>
  <c r="I583" i="3"/>
  <c r="J583" i="3" s="1"/>
  <c r="I584" i="3"/>
  <c r="J584" i="3" s="1"/>
  <c r="I585" i="3"/>
  <c r="J585" i="3" s="1"/>
  <c r="I586" i="3"/>
  <c r="J586" i="3" s="1"/>
  <c r="I587" i="3"/>
  <c r="J587" i="3" s="1"/>
  <c r="I588" i="3"/>
  <c r="J588" i="3" s="1"/>
  <c r="I589" i="3"/>
  <c r="J589" i="3"/>
  <c r="I590" i="3"/>
  <c r="J590" i="3" s="1"/>
  <c r="I591" i="3"/>
  <c r="J591" i="3" s="1"/>
  <c r="I592" i="3"/>
  <c r="J592" i="3" s="1"/>
  <c r="I593" i="3"/>
  <c r="J593" i="3" s="1"/>
  <c r="I594" i="3"/>
  <c r="J594" i="3" s="1"/>
  <c r="I595" i="3"/>
  <c r="J595" i="3" s="1"/>
  <c r="I596" i="3"/>
  <c r="J596" i="3" s="1"/>
  <c r="I597" i="3"/>
  <c r="J597" i="3" s="1"/>
  <c r="I598" i="3"/>
  <c r="J598" i="3" s="1"/>
  <c r="I599" i="3"/>
  <c r="J599" i="3" s="1"/>
  <c r="I600" i="3"/>
  <c r="J600" i="3"/>
  <c r="I601" i="3"/>
  <c r="J601" i="3" s="1"/>
  <c r="I602" i="3"/>
  <c r="J602" i="3" s="1"/>
  <c r="I603" i="3"/>
  <c r="J603" i="3" s="1"/>
  <c r="I604" i="3"/>
  <c r="J604" i="3" s="1"/>
  <c r="I605" i="3"/>
  <c r="J605" i="3" s="1"/>
  <c r="I606" i="3"/>
  <c r="J606" i="3"/>
  <c r="I607" i="3"/>
  <c r="J607" i="3" s="1"/>
  <c r="I608" i="3"/>
  <c r="J608" i="3" s="1"/>
  <c r="I609" i="3"/>
  <c r="J609" i="3" s="1"/>
  <c r="I610" i="3"/>
  <c r="J610" i="3" s="1"/>
  <c r="I611" i="3"/>
  <c r="J611" i="3" s="1"/>
  <c r="I612" i="3"/>
  <c r="J612" i="3" s="1"/>
  <c r="I613" i="3"/>
  <c r="J613" i="3" s="1"/>
  <c r="I614" i="3"/>
  <c r="J614" i="3" s="1"/>
  <c r="I615" i="3"/>
  <c r="J615" i="3" s="1"/>
  <c r="I616" i="3"/>
  <c r="J616" i="3" s="1"/>
  <c r="I617" i="3"/>
  <c r="J617" i="3" s="1"/>
  <c r="I618" i="3"/>
  <c r="J618" i="3" s="1"/>
  <c r="I619" i="3"/>
  <c r="J619" i="3" s="1"/>
  <c r="I620" i="3"/>
  <c r="J620" i="3" s="1"/>
  <c r="I621" i="3"/>
  <c r="J621" i="3" s="1"/>
  <c r="I622" i="3"/>
  <c r="J622" i="3"/>
  <c r="I623" i="3"/>
  <c r="J623" i="3" s="1"/>
  <c r="I624" i="3"/>
  <c r="J624" i="3" s="1"/>
  <c r="I625" i="3"/>
  <c r="J625" i="3" s="1"/>
  <c r="I626" i="3"/>
  <c r="J626" i="3" s="1"/>
  <c r="I627" i="3"/>
  <c r="J627" i="3" s="1"/>
  <c r="I628" i="3"/>
  <c r="J628" i="3" s="1"/>
  <c r="I629" i="3"/>
  <c r="J629" i="3"/>
  <c r="I630" i="3"/>
  <c r="J630" i="3" s="1"/>
  <c r="I631" i="3"/>
  <c r="J631" i="3" s="1"/>
  <c r="I632" i="3"/>
  <c r="J632" i="3" s="1"/>
  <c r="I633" i="3"/>
  <c r="J633" i="3" s="1"/>
  <c r="I634" i="3"/>
  <c r="J634" i="3" s="1"/>
  <c r="I635" i="3"/>
  <c r="J635" i="3" s="1"/>
  <c r="I636" i="3"/>
  <c r="J636" i="3" s="1"/>
  <c r="I637" i="3"/>
  <c r="J637" i="3" s="1"/>
  <c r="I638" i="3"/>
  <c r="J638" i="3" s="1"/>
  <c r="I639" i="3"/>
  <c r="J639" i="3" s="1"/>
  <c r="I640" i="3"/>
  <c r="J640" i="3" s="1"/>
  <c r="I641" i="3"/>
  <c r="J641" i="3" s="1"/>
  <c r="I642" i="3"/>
  <c r="J642" i="3" s="1"/>
  <c r="I643" i="3"/>
  <c r="J643" i="3" s="1"/>
  <c r="I644" i="3"/>
  <c r="J644" i="3" s="1"/>
  <c r="I645" i="3"/>
  <c r="J645" i="3" s="1"/>
  <c r="I646" i="3"/>
  <c r="J646" i="3" s="1"/>
  <c r="I647" i="3"/>
  <c r="J647" i="3" s="1"/>
  <c r="I648" i="3"/>
  <c r="J648" i="3" s="1"/>
  <c r="I649" i="3"/>
  <c r="J649" i="3" s="1"/>
  <c r="I650" i="3"/>
  <c r="J650" i="3" s="1"/>
  <c r="I651" i="3"/>
  <c r="J651" i="3" s="1"/>
  <c r="I652" i="3"/>
  <c r="J652" i="3" s="1"/>
  <c r="I653" i="3"/>
  <c r="J653" i="3"/>
  <c r="I654" i="3"/>
  <c r="J654" i="3" s="1"/>
  <c r="I655" i="3"/>
  <c r="J655" i="3" s="1"/>
  <c r="I656" i="3"/>
  <c r="J656" i="3" s="1"/>
  <c r="I657" i="3"/>
  <c r="J657" i="3" s="1"/>
  <c r="I658" i="3"/>
  <c r="J658" i="3" s="1"/>
  <c r="I659" i="3"/>
  <c r="J659" i="3" s="1"/>
  <c r="I660" i="3"/>
  <c r="J660" i="3" s="1"/>
  <c r="I661" i="3"/>
  <c r="J661" i="3" s="1"/>
  <c r="I662" i="3"/>
  <c r="J662" i="3" s="1"/>
  <c r="I663" i="3"/>
  <c r="J663" i="3" s="1"/>
  <c r="I664" i="3"/>
  <c r="J664" i="3" s="1"/>
  <c r="I665" i="3"/>
  <c r="J665" i="3" s="1"/>
  <c r="I666" i="3"/>
  <c r="J666" i="3" s="1"/>
  <c r="I667" i="3"/>
  <c r="J667" i="3" s="1"/>
  <c r="I668" i="3"/>
  <c r="J668" i="3" s="1"/>
  <c r="I669" i="3"/>
  <c r="J669" i="3" s="1"/>
  <c r="I670" i="3"/>
  <c r="J670" i="3" s="1"/>
  <c r="I671" i="3"/>
  <c r="J671" i="3" s="1"/>
  <c r="I672" i="3"/>
  <c r="J672" i="3" s="1"/>
  <c r="I673" i="3"/>
  <c r="J673" i="3" s="1"/>
  <c r="I674" i="3"/>
  <c r="J674" i="3" s="1"/>
  <c r="I675" i="3"/>
  <c r="J675" i="3"/>
  <c r="I676" i="3"/>
  <c r="J676" i="3" s="1"/>
  <c r="I677" i="3"/>
  <c r="J677" i="3" s="1"/>
  <c r="I678" i="3"/>
  <c r="J678" i="3" s="1"/>
  <c r="I679" i="3"/>
  <c r="J679" i="3" s="1"/>
  <c r="I680" i="3"/>
  <c r="J680" i="3" s="1"/>
  <c r="I681" i="3"/>
  <c r="J681" i="3"/>
  <c r="I682" i="3"/>
  <c r="J682" i="3" s="1"/>
  <c r="I683" i="3"/>
  <c r="J683" i="3" s="1"/>
  <c r="I684" i="3"/>
  <c r="J684" i="3" s="1"/>
  <c r="I685" i="3"/>
  <c r="J685" i="3" s="1"/>
  <c r="I686" i="3"/>
  <c r="J686" i="3" s="1"/>
  <c r="I687" i="3"/>
  <c r="J687" i="3" s="1"/>
  <c r="I688" i="3"/>
  <c r="J688" i="3" s="1"/>
  <c r="I689" i="3"/>
  <c r="J689" i="3" s="1"/>
  <c r="I690" i="3"/>
  <c r="J690" i="3" s="1"/>
  <c r="I691" i="3"/>
  <c r="J691" i="3"/>
  <c r="I692" i="3"/>
  <c r="J692" i="3" s="1"/>
  <c r="I693" i="3"/>
  <c r="J693" i="3" s="1"/>
  <c r="I694" i="3"/>
  <c r="J694" i="3" s="1"/>
  <c r="I695" i="3"/>
  <c r="J695" i="3" s="1"/>
  <c r="I696" i="3"/>
  <c r="J696" i="3" s="1"/>
  <c r="I697" i="3"/>
  <c r="J697" i="3" s="1"/>
  <c r="I698" i="3"/>
  <c r="J698" i="3" s="1"/>
  <c r="I699" i="3"/>
  <c r="J699" i="3" s="1"/>
  <c r="I700" i="3"/>
  <c r="J700" i="3" s="1"/>
  <c r="I701" i="3"/>
  <c r="J701" i="3" s="1"/>
  <c r="I702" i="3"/>
  <c r="J702" i="3" s="1"/>
  <c r="I703" i="3"/>
  <c r="J703" i="3" s="1"/>
  <c r="I704" i="3"/>
  <c r="J704" i="3" s="1"/>
  <c r="I705" i="3"/>
  <c r="J705" i="3" s="1"/>
  <c r="I706" i="3"/>
  <c r="J706" i="3" s="1"/>
  <c r="I707" i="3"/>
  <c r="J707" i="3" s="1"/>
  <c r="I708" i="3"/>
  <c r="J708" i="3"/>
  <c r="I709" i="3"/>
  <c r="J709" i="3" s="1"/>
  <c r="I710" i="3"/>
  <c r="J710" i="3" s="1"/>
  <c r="I711" i="3"/>
  <c r="J711" i="3" s="1"/>
  <c r="I712" i="3"/>
  <c r="J712" i="3" s="1"/>
  <c r="I713" i="3"/>
  <c r="J713" i="3" s="1"/>
  <c r="I714" i="3"/>
  <c r="J714" i="3" s="1"/>
  <c r="I715" i="3"/>
  <c r="J715" i="3" s="1"/>
  <c r="I716" i="3"/>
  <c r="J716" i="3" s="1"/>
  <c r="I717" i="3"/>
  <c r="J717" i="3" s="1"/>
  <c r="I718" i="3"/>
  <c r="J718" i="3" s="1"/>
  <c r="I719" i="3"/>
  <c r="J719" i="3" s="1"/>
  <c r="I720" i="3"/>
  <c r="J720" i="3" s="1"/>
  <c r="I721" i="3"/>
  <c r="J721" i="3" s="1"/>
  <c r="I722" i="3"/>
  <c r="J722" i="3" s="1"/>
  <c r="I723" i="3"/>
  <c r="J723" i="3" s="1"/>
  <c r="I724" i="3"/>
  <c r="J724" i="3" s="1"/>
  <c r="I725" i="3"/>
  <c r="J725" i="3" s="1"/>
  <c r="I726" i="3"/>
  <c r="J726" i="3" s="1"/>
  <c r="I727" i="3"/>
  <c r="J727" i="3" s="1"/>
  <c r="I728" i="3"/>
  <c r="J728" i="3" s="1"/>
  <c r="I729" i="3"/>
  <c r="J729" i="3" s="1"/>
  <c r="I730" i="3"/>
  <c r="J730" i="3" s="1"/>
  <c r="I731" i="3"/>
  <c r="J731" i="3" s="1"/>
  <c r="I732" i="3"/>
  <c r="J732" i="3" s="1"/>
  <c r="I733" i="3"/>
  <c r="J733" i="3" s="1"/>
  <c r="I734" i="3"/>
  <c r="J734" i="3" s="1"/>
  <c r="I735" i="3"/>
  <c r="J735" i="3" s="1"/>
  <c r="I736" i="3"/>
  <c r="J736" i="3" s="1"/>
  <c r="I737" i="3"/>
  <c r="J737" i="3" s="1"/>
  <c r="I738" i="3"/>
  <c r="J738" i="3" s="1"/>
  <c r="I739" i="3"/>
  <c r="J739" i="3" s="1"/>
  <c r="I740" i="3"/>
  <c r="J740" i="3" s="1"/>
  <c r="I741" i="3"/>
  <c r="J741" i="3" s="1"/>
  <c r="I742" i="3"/>
  <c r="J742" i="3" s="1"/>
  <c r="I743" i="3"/>
  <c r="J743" i="3" s="1"/>
  <c r="I744" i="3"/>
  <c r="J744" i="3" s="1"/>
  <c r="I745" i="3"/>
  <c r="J745" i="3" s="1"/>
  <c r="I746" i="3"/>
  <c r="J746" i="3" s="1"/>
  <c r="I747" i="3"/>
  <c r="J747" i="3" s="1"/>
  <c r="I748" i="3"/>
  <c r="J748" i="3"/>
  <c r="I749" i="3"/>
  <c r="J749" i="3" s="1"/>
  <c r="I750" i="3"/>
  <c r="J750" i="3" s="1"/>
  <c r="I751" i="3"/>
  <c r="J751" i="3"/>
  <c r="I752" i="3"/>
  <c r="J752" i="3" s="1"/>
  <c r="I753" i="3"/>
  <c r="J753" i="3" s="1"/>
  <c r="I754" i="3"/>
  <c r="J754" i="3" s="1"/>
  <c r="I755" i="3"/>
  <c r="J755" i="3"/>
  <c r="I756" i="3"/>
  <c r="J756" i="3" s="1"/>
  <c r="I757" i="3"/>
  <c r="J757" i="3" s="1"/>
  <c r="I758" i="3"/>
  <c r="J758" i="3" s="1"/>
  <c r="I759" i="3"/>
  <c r="J759" i="3" s="1"/>
  <c r="I760" i="3"/>
  <c r="J760" i="3" s="1"/>
  <c r="I761" i="3"/>
  <c r="J761" i="3" s="1"/>
  <c r="I762" i="3"/>
  <c r="J762" i="3" s="1"/>
  <c r="I763" i="3"/>
  <c r="J763" i="3" s="1"/>
  <c r="I764" i="3"/>
  <c r="J764" i="3" s="1"/>
  <c r="I765" i="3"/>
  <c r="J765" i="3" s="1"/>
  <c r="I766" i="3"/>
  <c r="J766" i="3" s="1"/>
  <c r="I767" i="3"/>
  <c r="J767" i="3" s="1"/>
  <c r="I768" i="3"/>
  <c r="J768" i="3" s="1"/>
  <c r="I769" i="3"/>
  <c r="J769" i="3" s="1"/>
  <c r="I770" i="3"/>
  <c r="J770" i="3" s="1"/>
  <c r="I771" i="3"/>
  <c r="J771" i="3" s="1"/>
  <c r="I772" i="3"/>
  <c r="J772" i="3" s="1"/>
  <c r="I773" i="3"/>
  <c r="J773" i="3" s="1"/>
  <c r="I774" i="3"/>
  <c r="J774" i="3" s="1"/>
  <c r="I775" i="3"/>
  <c r="J775" i="3"/>
  <c r="I776" i="3"/>
  <c r="J776" i="3" s="1"/>
  <c r="I777" i="3"/>
  <c r="J777" i="3" s="1"/>
  <c r="I778" i="3"/>
  <c r="J778" i="3" s="1"/>
  <c r="I779" i="3"/>
  <c r="J779" i="3"/>
  <c r="I780" i="3"/>
  <c r="J780" i="3" s="1"/>
  <c r="I781" i="3"/>
  <c r="J781" i="3" s="1"/>
  <c r="I782" i="3"/>
  <c r="J782" i="3" s="1"/>
  <c r="I783" i="3"/>
  <c r="J783" i="3" s="1"/>
  <c r="I784" i="3"/>
  <c r="J784" i="3"/>
  <c r="I785" i="3"/>
  <c r="J785" i="3" s="1"/>
  <c r="I786" i="3"/>
  <c r="J786" i="3" s="1"/>
  <c r="I787" i="3"/>
  <c r="J787" i="3" s="1"/>
  <c r="I788" i="3"/>
  <c r="J788" i="3" s="1"/>
  <c r="I789" i="3"/>
  <c r="J789" i="3" s="1"/>
  <c r="I790" i="3"/>
  <c r="J790" i="3" s="1"/>
  <c r="I791" i="3"/>
  <c r="J791" i="3" s="1"/>
  <c r="I792" i="3"/>
  <c r="J792" i="3" s="1"/>
  <c r="I793" i="3"/>
  <c r="J793" i="3" s="1"/>
  <c r="I794" i="3"/>
  <c r="J794" i="3" s="1"/>
  <c r="I795" i="3"/>
  <c r="J795" i="3"/>
  <c r="I796" i="3"/>
  <c r="J796" i="3" s="1"/>
  <c r="I797" i="3"/>
  <c r="J797" i="3" s="1"/>
  <c r="I798" i="3"/>
  <c r="J798" i="3" s="1"/>
  <c r="I799" i="3"/>
  <c r="J799" i="3" s="1"/>
  <c r="I800" i="3"/>
  <c r="J800" i="3"/>
  <c r="I801" i="3"/>
  <c r="J801" i="3" s="1"/>
  <c r="I802" i="3"/>
  <c r="J802" i="3" s="1"/>
  <c r="I803" i="3"/>
  <c r="J803" i="3" s="1"/>
  <c r="I804" i="3"/>
  <c r="J804" i="3"/>
  <c r="I805" i="3"/>
  <c r="J805" i="3" s="1"/>
  <c r="I806" i="3"/>
  <c r="J806" i="3" s="1"/>
  <c r="I807" i="3"/>
  <c r="J807" i="3" s="1"/>
  <c r="I808" i="3"/>
  <c r="J808" i="3" s="1"/>
  <c r="I809" i="3"/>
  <c r="J809" i="3" s="1"/>
  <c r="I810" i="3"/>
  <c r="J810" i="3"/>
  <c r="I811" i="3"/>
  <c r="J811" i="3" s="1"/>
  <c r="I812" i="3"/>
  <c r="J812" i="3" s="1"/>
  <c r="I813" i="3"/>
  <c r="J813" i="3"/>
  <c r="I814" i="3"/>
  <c r="J814" i="3" s="1"/>
  <c r="I815" i="3"/>
  <c r="J815" i="3" s="1"/>
  <c r="I816" i="3"/>
  <c r="J816" i="3"/>
  <c r="I817" i="3"/>
  <c r="J817" i="3" s="1"/>
  <c r="I818" i="3"/>
  <c r="J818" i="3" s="1"/>
  <c r="I819" i="3"/>
  <c r="J819" i="3" s="1"/>
  <c r="I820" i="3"/>
  <c r="J820" i="3" s="1"/>
  <c r="I821" i="3"/>
  <c r="J821" i="3" s="1"/>
  <c r="I822" i="3"/>
  <c r="J822" i="3"/>
  <c r="I823" i="3"/>
  <c r="J823" i="3" s="1"/>
  <c r="I824" i="3"/>
  <c r="J824" i="3" s="1"/>
  <c r="I825" i="3"/>
  <c r="J825" i="3" s="1"/>
  <c r="I826" i="3"/>
  <c r="J826" i="3" s="1"/>
  <c r="I827" i="3"/>
  <c r="J827" i="3" s="1"/>
  <c r="I828" i="3"/>
  <c r="J828" i="3" s="1"/>
  <c r="I829" i="3"/>
  <c r="J829" i="3" s="1"/>
  <c r="I830" i="3"/>
  <c r="J830" i="3" s="1"/>
  <c r="I831" i="3"/>
  <c r="J831" i="3" s="1"/>
  <c r="I832" i="3"/>
  <c r="J832" i="3" s="1"/>
  <c r="I833" i="3"/>
  <c r="J833" i="3" s="1"/>
  <c r="I834" i="3"/>
  <c r="J834" i="3" s="1"/>
  <c r="I835" i="3"/>
  <c r="J835" i="3" s="1"/>
  <c r="I836" i="3"/>
  <c r="J836" i="3"/>
  <c r="I837" i="3"/>
  <c r="J837" i="3" s="1"/>
  <c r="I838" i="3"/>
  <c r="J838" i="3" s="1"/>
  <c r="I839" i="3"/>
  <c r="J839" i="3" s="1"/>
  <c r="I840" i="3"/>
  <c r="J840" i="3" s="1"/>
  <c r="I841" i="3"/>
  <c r="J841" i="3" s="1"/>
  <c r="I842" i="3"/>
  <c r="J842" i="3"/>
  <c r="I843" i="3"/>
  <c r="J843" i="3" s="1"/>
  <c r="I844" i="3"/>
  <c r="J844" i="3" s="1"/>
  <c r="I845" i="3"/>
  <c r="J845" i="3"/>
  <c r="I846" i="3"/>
  <c r="J846" i="3" s="1"/>
  <c r="I847" i="3"/>
  <c r="J847" i="3" s="1"/>
  <c r="I848" i="3"/>
  <c r="J848" i="3"/>
  <c r="I849" i="3"/>
  <c r="J849" i="3" s="1"/>
  <c r="I850" i="3"/>
  <c r="J850" i="3" s="1"/>
  <c r="I851" i="3"/>
  <c r="J851" i="3" s="1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O623" i="3"/>
  <c r="O624" i="3"/>
  <c r="O625" i="3"/>
  <c r="O626" i="3"/>
  <c r="O627" i="3"/>
  <c r="O628" i="3"/>
  <c r="O629" i="3"/>
  <c r="O630" i="3"/>
  <c r="O631" i="3"/>
  <c r="O632" i="3"/>
  <c r="O633" i="3"/>
  <c r="O634" i="3"/>
  <c r="O635" i="3"/>
  <c r="O636" i="3"/>
  <c r="O637" i="3"/>
  <c r="O638" i="3"/>
  <c r="O639" i="3"/>
  <c r="O640" i="3"/>
  <c r="O641" i="3"/>
  <c r="O642" i="3"/>
  <c r="O643" i="3"/>
  <c r="O644" i="3"/>
  <c r="O645" i="3"/>
  <c r="O646" i="3"/>
  <c r="O647" i="3"/>
  <c r="O648" i="3"/>
  <c r="O649" i="3"/>
  <c r="O650" i="3"/>
  <c r="O651" i="3"/>
  <c r="O652" i="3"/>
  <c r="O653" i="3"/>
  <c r="O654" i="3"/>
  <c r="O655" i="3"/>
  <c r="O656" i="3"/>
  <c r="O657" i="3"/>
  <c r="O658" i="3"/>
  <c r="O659" i="3"/>
  <c r="O660" i="3"/>
  <c r="O661" i="3"/>
  <c r="O662" i="3"/>
  <c r="O663" i="3"/>
  <c r="O664" i="3"/>
  <c r="O665" i="3"/>
  <c r="O666" i="3"/>
  <c r="O667" i="3"/>
  <c r="O668" i="3"/>
  <c r="O669" i="3"/>
  <c r="O670" i="3"/>
  <c r="O671" i="3"/>
  <c r="O672" i="3"/>
  <c r="O673" i="3"/>
  <c r="O674" i="3"/>
  <c r="O675" i="3"/>
  <c r="O676" i="3"/>
  <c r="O677" i="3"/>
  <c r="O678" i="3"/>
  <c r="O679" i="3"/>
  <c r="O680" i="3"/>
  <c r="O681" i="3"/>
  <c r="O682" i="3"/>
  <c r="O683" i="3"/>
  <c r="O684" i="3"/>
  <c r="O685" i="3"/>
  <c r="O686" i="3"/>
  <c r="O687" i="3"/>
  <c r="O688" i="3"/>
  <c r="O689" i="3"/>
  <c r="O690" i="3"/>
  <c r="O691" i="3"/>
  <c r="O692" i="3"/>
  <c r="O693" i="3"/>
  <c r="O694" i="3"/>
  <c r="O695" i="3"/>
  <c r="O696" i="3"/>
  <c r="O697" i="3"/>
  <c r="O698" i="3"/>
  <c r="O699" i="3"/>
  <c r="O700" i="3"/>
  <c r="O701" i="3"/>
  <c r="O702" i="3"/>
  <c r="O703" i="3"/>
  <c r="O704" i="3"/>
  <c r="O705" i="3"/>
  <c r="O706" i="3"/>
  <c r="O707" i="3"/>
  <c r="O708" i="3"/>
  <c r="O709" i="3"/>
  <c r="O710" i="3"/>
  <c r="O711" i="3"/>
  <c r="O712" i="3"/>
  <c r="O713" i="3"/>
  <c r="O714" i="3"/>
  <c r="O715" i="3"/>
  <c r="O716" i="3"/>
  <c r="O717" i="3"/>
  <c r="O718" i="3"/>
  <c r="O719" i="3"/>
  <c r="O720" i="3"/>
  <c r="O721" i="3"/>
  <c r="O722" i="3"/>
  <c r="O723" i="3"/>
  <c r="O724" i="3"/>
  <c r="O725" i="3"/>
  <c r="O726" i="3"/>
  <c r="O727" i="3"/>
  <c r="O728" i="3"/>
  <c r="O729" i="3"/>
  <c r="O730" i="3"/>
  <c r="O731" i="3"/>
  <c r="O732" i="3"/>
  <c r="O733" i="3"/>
  <c r="O734" i="3"/>
  <c r="O735" i="3"/>
  <c r="O736" i="3"/>
  <c r="O737" i="3"/>
  <c r="O738" i="3"/>
  <c r="O739" i="3"/>
  <c r="O740" i="3"/>
  <c r="O741" i="3"/>
  <c r="O742" i="3"/>
  <c r="O743" i="3"/>
  <c r="O744" i="3"/>
  <c r="O745" i="3"/>
  <c r="O746" i="3"/>
  <c r="O747" i="3"/>
  <c r="O748" i="3"/>
  <c r="O749" i="3"/>
  <c r="O750" i="3"/>
  <c r="O751" i="3"/>
  <c r="O752" i="3"/>
  <c r="O753" i="3"/>
  <c r="O754" i="3"/>
  <c r="O755" i="3"/>
  <c r="O756" i="3"/>
  <c r="O757" i="3"/>
  <c r="O758" i="3"/>
  <c r="O759" i="3"/>
  <c r="O760" i="3"/>
  <c r="O761" i="3"/>
  <c r="O762" i="3"/>
  <c r="O763" i="3"/>
  <c r="O764" i="3"/>
  <c r="O765" i="3"/>
  <c r="O766" i="3"/>
  <c r="O767" i="3"/>
  <c r="O768" i="3"/>
  <c r="O769" i="3"/>
  <c r="O770" i="3"/>
  <c r="O771" i="3"/>
  <c r="O772" i="3"/>
  <c r="O773" i="3"/>
  <c r="O774" i="3"/>
  <c r="O775" i="3"/>
  <c r="O776" i="3"/>
  <c r="O777" i="3"/>
  <c r="O778" i="3"/>
  <c r="O779" i="3"/>
  <c r="O780" i="3"/>
  <c r="O781" i="3"/>
  <c r="O782" i="3"/>
  <c r="O783" i="3"/>
  <c r="O784" i="3"/>
  <c r="O785" i="3"/>
  <c r="O786" i="3"/>
  <c r="O787" i="3"/>
  <c r="O788" i="3"/>
  <c r="O789" i="3"/>
  <c r="O790" i="3"/>
  <c r="O791" i="3"/>
  <c r="O792" i="3"/>
  <c r="O793" i="3"/>
  <c r="O794" i="3"/>
  <c r="O795" i="3"/>
  <c r="O796" i="3"/>
  <c r="O797" i="3"/>
  <c r="O798" i="3"/>
  <c r="O799" i="3"/>
  <c r="O800" i="3"/>
  <c r="O801" i="3"/>
  <c r="O802" i="3"/>
  <c r="O803" i="3"/>
  <c r="O804" i="3"/>
  <c r="O805" i="3"/>
  <c r="O806" i="3"/>
  <c r="O807" i="3"/>
  <c r="O808" i="3"/>
  <c r="O809" i="3"/>
  <c r="O810" i="3"/>
  <c r="O811" i="3"/>
  <c r="O812" i="3"/>
  <c r="O813" i="3"/>
  <c r="O814" i="3"/>
  <c r="O815" i="3"/>
  <c r="O816" i="3"/>
  <c r="O817" i="3"/>
  <c r="O818" i="3"/>
  <c r="O819" i="3"/>
  <c r="O820" i="3"/>
  <c r="O821" i="3"/>
  <c r="O822" i="3"/>
  <c r="O823" i="3"/>
  <c r="O824" i="3"/>
  <c r="O825" i="3"/>
  <c r="O826" i="3"/>
  <c r="O827" i="3"/>
  <c r="O828" i="3"/>
  <c r="O829" i="3"/>
  <c r="O830" i="3"/>
  <c r="O831" i="3"/>
  <c r="O832" i="3"/>
  <c r="O833" i="3"/>
  <c r="O834" i="3"/>
  <c r="O835" i="3"/>
  <c r="O836" i="3"/>
  <c r="O837" i="3"/>
  <c r="O838" i="3"/>
  <c r="O839" i="3"/>
  <c r="O840" i="3"/>
  <c r="O841" i="3"/>
  <c r="O842" i="3"/>
  <c r="O843" i="3"/>
  <c r="O844" i="3"/>
  <c r="O845" i="3"/>
  <c r="O846" i="3"/>
  <c r="O847" i="3"/>
  <c r="O848" i="3"/>
  <c r="O849" i="3"/>
  <c r="O850" i="3"/>
  <c r="O851" i="3"/>
  <c r="U54" i="3"/>
  <c r="U55" i="3"/>
  <c r="U56" i="3"/>
  <c r="U57" i="3"/>
  <c r="U58" i="3"/>
  <c r="U59" i="3"/>
  <c r="U60" i="3"/>
  <c r="U61" i="3"/>
  <c r="U62" i="3"/>
  <c r="U63" i="3"/>
  <c r="U64" i="3"/>
  <c r="U65" i="3"/>
  <c r="U66" i="3"/>
  <c r="U67" i="3"/>
  <c r="U68" i="3"/>
  <c r="U69" i="3"/>
  <c r="U70" i="3"/>
  <c r="U71" i="3"/>
  <c r="U72" i="3"/>
  <c r="U73" i="3"/>
  <c r="U74" i="3"/>
  <c r="U75" i="3"/>
  <c r="U76" i="3"/>
  <c r="U77" i="3"/>
  <c r="U78" i="3"/>
  <c r="U79" i="3"/>
  <c r="U80" i="3"/>
  <c r="U81" i="3"/>
  <c r="U82" i="3"/>
  <c r="U83" i="3"/>
  <c r="U84" i="3"/>
  <c r="U85" i="3"/>
  <c r="U86" i="3"/>
  <c r="U87" i="3"/>
  <c r="U88" i="3"/>
  <c r="U89" i="3"/>
  <c r="U90" i="3"/>
  <c r="U91" i="3"/>
  <c r="U92" i="3"/>
  <c r="U93" i="3"/>
  <c r="U94" i="3"/>
  <c r="U95" i="3"/>
  <c r="U96" i="3"/>
  <c r="U97" i="3"/>
  <c r="U98" i="3"/>
  <c r="U99" i="3"/>
  <c r="U100" i="3"/>
  <c r="U101" i="3"/>
  <c r="U102" i="3"/>
  <c r="U103" i="3"/>
  <c r="U104" i="3"/>
  <c r="U105" i="3"/>
  <c r="U106" i="3"/>
  <c r="U107" i="3"/>
  <c r="U108" i="3"/>
  <c r="U109" i="3"/>
  <c r="U110" i="3"/>
  <c r="U111" i="3"/>
  <c r="U112" i="3"/>
  <c r="U113" i="3"/>
  <c r="U114" i="3"/>
  <c r="U115" i="3"/>
  <c r="U116" i="3"/>
  <c r="U117" i="3"/>
  <c r="U118" i="3"/>
  <c r="U119" i="3"/>
  <c r="U120" i="3"/>
  <c r="U121" i="3"/>
  <c r="U122" i="3"/>
  <c r="U123" i="3"/>
  <c r="U124" i="3"/>
  <c r="U125" i="3"/>
  <c r="U126" i="3"/>
  <c r="U127" i="3"/>
  <c r="U128" i="3"/>
  <c r="U129" i="3"/>
  <c r="U130" i="3"/>
  <c r="U131" i="3"/>
  <c r="U132" i="3"/>
  <c r="U133" i="3"/>
  <c r="U134" i="3"/>
  <c r="U135" i="3"/>
  <c r="U136" i="3"/>
  <c r="U137" i="3"/>
  <c r="U138" i="3"/>
  <c r="U139" i="3"/>
  <c r="U140" i="3"/>
  <c r="U141" i="3"/>
  <c r="U142" i="3"/>
  <c r="U143" i="3"/>
  <c r="U144" i="3"/>
  <c r="U145" i="3"/>
  <c r="U146" i="3"/>
  <c r="U147" i="3"/>
  <c r="U148" i="3"/>
  <c r="U149" i="3"/>
  <c r="U150" i="3"/>
  <c r="U151" i="3"/>
  <c r="U152" i="3"/>
  <c r="U153" i="3"/>
  <c r="U154" i="3"/>
  <c r="U155" i="3"/>
  <c r="U156" i="3"/>
  <c r="U157" i="3"/>
  <c r="U158" i="3"/>
  <c r="U159" i="3"/>
  <c r="U160" i="3"/>
  <c r="U161" i="3"/>
  <c r="U162" i="3"/>
  <c r="U163" i="3"/>
  <c r="U164" i="3"/>
  <c r="U165" i="3"/>
  <c r="U166" i="3"/>
  <c r="U167" i="3"/>
  <c r="U168" i="3"/>
  <c r="U169" i="3"/>
  <c r="U170" i="3"/>
  <c r="U171" i="3"/>
  <c r="U172" i="3"/>
  <c r="U173" i="3"/>
  <c r="U174" i="3"/>
  <c r="U175" i="3"/>
  <c r="U176" i="3"/>
  <c r="U177" i="3"/>
  <c r="U178" i="3"/>
  <c r="U179" i="3"/>
  <c r="U180" i="3"/>
  <c r="U181" i="3"/>
  <c r="U182" i="3"/>
  <c r="U183" i="3"/>
  <c r="U184" i="3"/>
  <c r="U185" i="3"/>
  <c r="U186" i="3"/>
  <c r="U187" i="3"/>
  <c r="U188" i="3"/>
  <c r="U189" i="3"/>
  <c r="U190" i="3"/>
  <c r="U191" i="3"/>
  <c r="U192" i="3"/>
  <c r="U193" i="3"/>
  <c r="U194" i="3"/>
  <c r="U195" i="3"/>
  <c r="U196" i="3"/>
  <c r="U197" i="3"/>
  <c r="U198" i="3"/>
  <c r="U199" i="3"/>
  <c r="U200" i="3"/>
  <c r="U201" i="3"/>
  <c r="U202" i="3"/>
  <c r="U203" i="3"/>
  <c r="U204" i="3"/>
  <c r="U205" i="3"/>
  <c r="U206" i="3"/>
  <c r="U207" i="3"/>
  <c r="U208" i="3"/>
  <c r="U209" i="3"/>
  <c r="U210" i="3"/>
  <c r="U211" i="3"/>
  <c r="U212" i="3"/>
  <c r="U213" i="3"/>
  <c r="U214" i="3"/>
  <c r="U215" i="3"/>
  <c r="U216" i="3"/>
  <c r="U217" i="3"/>
  <c r="U218" i="3"/>
  <c r="U219" i="3"/>
  <c r="U220" i="3"/>
  <c r="U221" i="3"/>
  <c r="U222" i="3"/>
  <c r="U223" i="3"/>
  <c r="U224" i="3"/>
  <c r="U225" i="3"/>
  <c r="U226" i="3"/>
  <c r="U227" i="3"/>
  <c r="U228" i="3"/>
  <c r="U229" i="3"/>
  <c r="U230" i="3"/>
  <c r="U231" i="3"/>
  <c r="U232" i="3"/>
  <c r="U233" i="3"/>
  <c r="U234" i="3"/>
  <c r="U235" i="3"/>
  <c r="U236" i="3"/>
  <c r="U237" i="3"/>
  <c r="U238" i="3"/>
  <c r="U239" i="3"/>
  <c r="U240" i="3"/>
  <c r="U241" i="3"/>
  <c r="U242" i="3"/>
  <c r="U243" i="3"/>
  <c r="U244" i="3"/>
  <c r="U245" i="3"/>
  <c r="U246" i="3"/>
  <c r="U247" i="3"/>
  <c r="U248" i="3"/>
  <c r="U249" i="3"/>
  <c r="U250" i="3"/>
  <c r="U251" i="3"/>
  <c r="U252" i="3"/>
  <c r="U253" i="3"/>
  <c r="U254" i="3"/>
  <c r="U255" i="3"/>
  <c r="U256" i="3"/>
  <c r="U257" i="3"/>
  <c r="U258" i="3"/>
  <c r="U259" i="3"/>
  <c r="U260" i="3"/>
  <c r="U261" i="3"/>
  <c r="U262" i="3"/>
  <c r="U263" i="3"/>
  <c r="U264" i="3"/>
  <c r="U265" i="3"/>
  <c r="U266" i="3"/>
  <c r="U267" i="3"/>
  <c r="U268" i="3"/>
  <c r="U269" i="3"/>
  <c r="U270" i="3"/>
  <c r="U271" i="3"/>
  <c r="U272" i="3"/>
  <c r="U273" i="3"/>
  <c r="U274" i="3"/>
  <c r="U275" i="3"/>
  <c r="U276" i="3"/>
  <c r="U277" i="3"/>
  <c r="U278" i="3"/>
  <c r="U279" i="3"/>
  <c r="U280" i="3"/>
  <c r="U281" i="3"/>
  <c r="U282" i="3"/>
  <c r="U283" i="3"/>
  <c r="U284" i="3"/>
  <c r="U285" i="3"/>
  <c r="U286" i="3"/>
  <c r="U287" i="3"/>
  <c r="U288" i="3"/>
  <c r="U289" i="3"/>
  <c r="U290" i="3"/>
  <c r="U291" i="3"/>
  <c r="U292" i="3"/>
  <c r="U293" i="3"/>
  <c r="U294" i="3"/>
  <c r="U295" i="3"/>
  <c r="U296" i="3"/>
  <c r="U297" i="3"/>
  <c r="U298" i="3"/>
  <c r="U299" i="3"/>
  <c r="U300" i="3"/>
  <c r="U301" i="3"/>
  <c r="U302" i="3"/>
  <c r="U303" i="3"/>
  <c r="U304" i="3"/>
  <c r="U305" i="3"/>
  <c r="U306" i="3"/>
  <c r="U307" i="3"/>
  <c r="U308" i="3"/>
  <c r="U309" i="3"/>
  <c r="U310" i="3"/>
  <c r="U311" i="3"/>
  <c r="U312" i="3"/>
  <c r="U313" i="3"/>
  <c r="U314" i="3"/>
  <c r="U315" i="3"/>
  <c r="U316" i="3"/>
  <c r="U317" i="3"/>
  <c r="U318" i="3"/>
  <c r="U319" i="3"/>
  <c r="U320" i="3"/>
  <c r="U321" i="3"/>
  <c r="U322" i="3"/>
  <c r="U323" i="3"/>
  <c r="U324" i="3"/>
  <c r="U325" i="3"/>
  <c r="U326" i="3"/>
  <c r="U327" i="3"/>
  <c r="U328" i="3"/>
  <c r="U329" i="3"/>
  <c r="U330" i="3"/>
  <c r="U331" i="3"/>
  <c r="U332" i="3"/>
  <c r="U333" i="3"/>
  <c r="U334" i="3"/>
  <c r="U335" i="3"/>
  <c r="U336" i="3"/>
  <c r="U337" i="3"/>
  <c r="U338" i="3"/>
  <c r="U339" i="3"/>
  <c r="U340" i="3"/>
  <c r="U341" i="3"/>
  <c r="U342" i="3"/>
  <c r="U343" i="3"/>
  <c r="U344" i="3"/>
  <c r="U345" i="3"/>
  <c r="U346" i="3"/>
  <c r="U347" i="3"/>
  <c r="U348" i="3"/>
  <c r="U349" i="3"/>
  <c r="U350" i="3"/>
  <c r="U351" i="3"/>
  <c r="U352" i="3"/>
  <c r="U353" i="3"/>
  <c r="U354" i="3"/>
  <c r="U355" i="3"/>
  <c r="U356" i="3"/>
  <c r="U357" i="3"/>
  <c r="U358" i="3"/>
  <c r="U359" i="3"/>
  <c r="U360" i="3"/>
  <c r="U361" i="3"/>
  <c r="U362" i="3"/>
  <c r="U363" i="3"/>
  <c r="U364" i="3"/>
  <c r="U365" i="3"/>
  <c r="U366" i="3"/>
  <c r="U367" i="3"/>
  <c r="U368" i="3"/>
  <c r="U369" i="3"/>
  <c r="U370" i="3"/>
  <c r="U371" i="3"/>
  <c r="U372" i="3"/>
  <c r="U373" i="3"/>
  <c r="U374" i="3"/>
  <c r="U375" i="3"/>
  <c r="U376" i="3"/>
  <c r="U377" i="3"/>
  <c r="U378" i="3"/>
  <c r="U379" i="3"/>
  <c r="U380" i="3"/>
  <c r="U381" i="3"/>
  <c r="U382" i="3"/>
  <c r="U383" i="3"/>
  <c r="U384" i="3"/>
  <c r="U385" i="3"/>
  <c r="U386" i="3"/>
  <c r="U387" i="3"/>
  <c r="U388" i="3"/>
  <c r="U389" i="3"/>
  <c r="U390" i="3"/>
  <c r="U391" i="3"/>
  <c r="U392" i="3"/>
  <c r="U393" i="3"/>
  <c r="U394" i="3"/>
  <c r="U395" i="3"/>
  <c r="U396" i="3"/>
  <c r="U397" i="3"/>
  <c r="U398" i="3"/>
  <c r="U399" i="3"/>
  <c r="U400" i="3"/>
  <c r="U401" i="3"/>
  <c r="U402" i="3"/>
  <c r="U403" i="3"/>
  <c r="U404" i="3"/>
  <c r="U405" i="3"/>
  <c r="U406" i="3"/>
  <c r="U407" i="3"/>
  <c r="U408" i="3"/>
  <c r="U409" i="3"/>
  <c r="U410" i="3"/>
  <c r="U411" i="3"/>
  <c r="U412" i="3"/>
  <c r="U413" i="3"/>
  <c r="U414" i="3"/>
  <c r="U415" i="3"/>
  <c r="U416" i="3"/>
  <c r="U417" i="3"/>
  <c r="U418" i="3"/>
  <c r="U419" i="3"/>
  <c r="U420" i="3"/>
  <c r="U421" i="3"/>
  <c r="U422" i="3"/>
  <c r="U423" i="3"/>
  <c r="U424" i="3"/>
  <c r="U425" i="3"/>
  <c r="U426" i="3"/>
  <c r="U427" i="3"/>
  <c r="U428" i="3"/>
  <c r="U429" i="3"/>
  <c r="U430" i="3"/>
  <c r="U431" i="3"/>
  <c r="U432" i="3"/>
  <c r="U433" i="3"/>
  <c r="U434" i="3"/>
  <c r="U435" i="3"/>
  <c r="U436" i="3"/>
  <c r="U437" i="3"/>
  <c r="U438" i="3"/>
  <c r="U439" i="3"/>
  <c r="U440" i="3"/>
  <c r="U441" i="3"/>
  <c r="U442" i="3"/>
  <c r="U443" i="3"/>
  <c r="U444" i="3"/>
  <c r="U445" i="3"/>
  <c r="U446" i="3"/>
  <c r="U447" i="3"/>
  <c r="U448" i="3"/>
  <c r="U449" i="3"/>
  <c r="U450" i="3"/>
  <c r="U451" i="3"/>
  <c r="U452" i="3"/>
  <c r="U453" i="3"/>
  <c r="U454" i="3"/>
  <c r="U455" i="3"/>
  <c r="U456" i="3"/>
  <c r="U457" i="3"/>
  <c r="U458" i="3"/>
  <c r="U459" i="3"/>
  <c r="U460" i="3"/>
  <c r="U461" i="3"/>
  <c r="U462" i="3"/>
  <c r="U463" i="3"/>
  <c r="U464" i="3"/>
  <c r="U465" i="3"/>
  <c r="U466" i="3"/>
  <c r="U467" i="3"/>
  <c r="U468" i="3"/>
  <c r="U469" i="3"/>
  <c r="U470" i="3"/>
  <c r="U471" i="3"/>
  <c r="U472" i="3"/>
  <c r="U473" i="3"/>
  <c r="U474" i="3"/>
  <c r="U475" i="3"/>
  <c r="U476" i="3"/>
  <c r="U477" i="3"/>
  <c r="U478" i="3"/>
  <c r="U479" i="3"/>
  <c r="U480" i="3"/>
  <c r="U481" i="3"/>
  <c r="U482" i="3"/>
  <c r="U483" i="3"/>
  <c r="U484" i="3"/>
  <c r="U485" i="3"/>
  <c r="U486" i="3"/>
  <c r="U487" i="3"/>
  <c r="U488" i="3"/>
  <c r="U489" i="3"/>
  <c r="U490" i="3"/>
  <c r="U491" i="3"/>
  <c r="U492" i="3"/>
  <c r="U493" i="3"/>
  <c r="U494" i="3"/>
  <c r="U495" i="3"/>
  <c r="U496" i="3"/>
  <c r="U497" i="3"/>
  <c r="U498" i="3"/>
  <c r="U499" i="3"/>
  <c r="U500" i="3"/>
  <c r="U501" i="3"/>
  <c r="U502" i="3"/>
  <c r="U503" i="3"/>
  <c r="U504" i="3"/>
  <c r="U505" i="3"/>
  <c r="U506" i="3"/>
  <c r="U507" i="3"/>
  <c r="U508" i="3"/>
  <c r="U509" i="3"/>
  <c r="U510" i="3"/>
  <c r="U511" i="3"/>
  <c r="U512" i="3"/>
  <c r="U513" i="3"/>
  <c r="U514" i="3"/>
  <c r="U515" i="3"/>
  <c r="U516" i="3"/>
  <c r="U517" i="3"/>
  <c r="U518" i="3"/>
  <c r="U519" i="3"/>
  <c r="U520" i="3"/>
  <c r="U521" i="3"/>
  <c r="U522" i="3"/>
  <c r="U523" i="3"/>
  <c r="U524" i="3"/>
  <c r="U525" i="3"/>
  <c r="U526" i="3"/>
  <c r="U527" i="3"/>
  <c r="U528" i="3"/>
  <c r="U529" i="3"/>
  <c r="U530" i="3"/>
  <c r="U531" i="3"/>
  <c r="U532" i="3"/>
  <c r="U533" i="3"/>
  <c r="U534" i="3"/>
  <c r="U535" i="3"/>
  <c r="U536" i="3"/>
  <c r="U537" i="3"/>
  <c r="U538" i="3"/>
  <c r="U539" i="3"/>
  <c r="U540" i="3"/>
  <c r="U541" i="3"/>
  <c r="U542" i="3"/>
  <c r="U543" i="3"/>
  <c r="U544" i="3"/>
  <c r="U545" i="3"/>
  <c r="U546" i="3"/>
  <c r="U547" i="3"/>
  <c r="U548" i="3"/>
  <c r="U549" i="3"/>
  <c r="U550" i="3"/>
  <c r="U551" i="3"/>
  <c r="U552" i="3"/>
  <c r="U553" i="3"/>
  <c r="U554" i="3"/>
  <c r="U555" i="3"/>
  <c r="U556" i="3"/>
  <c r="U557" i="3"/>
  <c r="U558" i="3"/>
  <c r="U559" i="3"/>
  <c r="U560" i="3"/>
  <c r="U561" i="3"/>
  <c r="U562" i="3"/>
  <c r="U563" i="3"/>
  <c r="U564" i="3"/>
  <c r="U565" i="3"/>
  <c r="U566" i="3"/>
  <c r="U567" i="3"/>
  <c r="U568" i="3"/>
  <c r="U569" i="3"/>
  <c r="U570" i="3"/>
  <c r="U571" i="3"/>
  <c r="U572" i="3"/>
  <c r="U573" i="3"/>
  <c r="U574" i="3"/>
  <c r="U575" i="3"/>
  <c r="U576" i="3"/>
  <c r="U577" i="3"/>
  <c r="U578" i="3"/>
  <c r="U579" i="3"/>
  <c r="U580" i="3"/>
  <c r="U581" i="3"/>
  <c r="U582" i="3"/>
  <c r="U583" i="3"/>
  <c r="U584" i="3"/>
  <c r="U585" i="3"/>
  <c r="U586" i="3"/>
  <c r="U587" i="3"/>
  <c r="U588" i="3"/>
  <c r="U589" i="3"/>
  <c r="U590" i="3"/>
  <c r="U591" i="3"/>
  <c r="U592" i="3"/>
  <c r="U593" i="3"/>
  <c r="U594" i="3"/>
  <c r="U595" i="3"/>
  <c r="U596" i="3"/>
  <c r="U597" i="3"/>
  <c r="U598" i="3"/>
  <c r="U599" i="3"/>
  <c r="U600" i="3"/>
  <c r="U601" i="3"/>
  <c r="U602" i="3"/>
  <c r="U603" i="3"/>
  <c r="U604" i="3"/>
  <c r="U605" i="3"/>
  <c r="U606" i="3"/>
  <c r="U607" i="3"/>
  <c r="U608" i="3"/>
  <c r="U609" i="3"/>
  <c r="U610" i="3"/>
  <c r="U611" i="3"/>
  <c r="U612" i="3"/>
  <c r="U613" i="3"/>
  <c r="U614" i="3"/>
  <c r="U615" i="3"/>
  <c r="U616" i="3"/>
  <c r="U617" i="3"/>
  <c r="U618" i="3"/>
  <c r="U619" i="3"/>
  <c r="U620" i="3"/>
  <c r="U621" i="3"/>
  <c r="U622" i="3"/>
  <c r="U623" i="3"/>
  <c r="U624" i="3"/>
  <c r="U625" i="3"/>
  <c r="U626" i="3"/>
  <c r="U627" i="3"/>
  <c r="U628" i="3"/>
  <c r="U629" i="3"/>
  <c r="U630" i="3"/>
  <c r="U631" i="3"/>
  <c r="U632" i="3"/>
  <c r="U633" i="3"/>
  <c r="U634" i="3"/>
  <c r="U635" i="3"/>
  <c r="U636" i="3"/>
  <c r="U637" i="3"/>
  <c r="U638" i="3"/>
  <c r="U639" i="3"/>
  <c r="U640" i="3"/>
  <c r="U641" i="3"/>
  <c r="U642" i="3"/>
  <c r="U643" i="3"/>
  <c r="U644" i="3"/>
  <c r="U645" i="3"/>
  <c r="U646" i="3"/>
  <c r="U647" i="3"/>
  <c r="U648" i="3"/>
  <c r="U649" i="3"/>
  <c r="U650" i="3"/>
  <c r="U651" i="3"/>
  <c r="U652" i="3"/>
  <c r="U653" i="3"/>
  <c r="U654" i="3"/>
  <c r="U655" i="3"/>
  <c r="U656" i="3"/>
  <c r="U657" i="3"/>
  <c r="U658" i="3"/>
  <c r="U659" i="3"/>
  <c r="U660" i="3"/>
  <c r="U661" i="3"/>
  <c r="U662" i="3"/>
  <c r="U663" i="3"/>
  <c r="U664" i="3"/>
  <c r="U665" i="3"/>
  <c r="U666" i="3"/>
  <c r="U667" i="3"/>
  <c r="U668" i="3"/>
  <c r="U669" i="3"/>
  <c r="U670" i="3"/>
  <c r="U671" i="3"/>
  <c r="U672" i="3"/>
  <c r="U673" i="3"/>
  <c r="U674" i="3"/>
  <c r="U675" i="3"/>
  <c r="U676" i="3"/>
  <c r="U677" i="3"/>
  <c r="U678" i="3"/>
  <c r="U679" i="3"/>
  <c r="U680" i="3"/>
  <c r="U681" i="3"/>
  <c r="U682" i="3"/>
  <c r="U683" i="3"/>
  <c r="U684" i="3"/>
  <c r="U685" i="3"/>
  <c r="U686" i="3"/>
  <c r="U687" i="3"/>
  <c r="U688" i="3"/>
  <c r="U689" i="3"/>
  <c r="U690" i="3"/>
  <c r="U691" i="3"/>
  <c r="U692" i="3"/>
  <c r="U693" i="3"/>
  <c r="U694" i="3"/>
  <c r="U695" i="3"/>
  <c r="U696" i="3"/>
  <c r="U697" i="3"/>
  <c r="U698" i="3"/>
  <c r="U699" i="3"/>
  <c r="U700" i="3"/>
  <c r="U701" i="3"/>
  <c r="U702" i="3"/>
  <c r="U703" i="3"/>
  <c r="U704" i="3"/>
  <c r="U705" i="3"/>
  <c r="U706" i="3"/>
  <c r="U707" i="3"/>
  <c r="U708" i="3"/>
  <c r="U709" i="3"/>
  <c r="U710" i="3"/>
  <c r="U711" i="3"/>
  <c r="U712" i="3"/>
  <c r="U713" i="3"/>
  <c r="U714" i="3"/>
  <c r="U715" i="3"/>
  <c r="U716" i="3"/>
  <c r="U717" i="3"/>
  <c r="U718" i="3"/>
  <c r="U719" i="3"/>
  <c r="U720" i="3"/>
  <c r="U721" i="3"/>
  <c r="U722" i="3"/>
  <c r="U723" i="3"/>
  <c r="U724" i="3"/>
  <c r="U725" i="3"/>
  <c r="U726" i="3"/>
  <c r="U727" i="3"/>
  <c r="U728" i="3"/>
  <c r="U729" i="3"/>
  <c r="U730" i="3"/>
  <c r="U731" i="3"/>
  <c r="U732" i="3"/>
  <c r="U733" i="3"/>
  <c r="U734" i="3"/>
  <c r="U735" i="3"/>
  <c r="U736" i="3"/>
  <c r="U737" i="3"/>
  <c r="U738" i="3"/>
  <c r="U739" i="3"/>
  <c r="U740" i="3"/>
  <c r="U741" i="3"/>
  <c r="U742" i="3"/>
  <c r="U743" i="3"/>
  <c r="U744" i="3"/>
  <c r="U745" i="3"/>
  <c r="U746" i="3"/>
  <c r="U747" i="3"/>
  <c r="U748" i="3"/>
  <c r="U749" i="3"/>
  <c r="U750" i="3"/>
  <c r="U751" i="3"/>
  <c r="U752" i="3"/>
  <c r="U753" i="3"/>
  <c r="U754" i="3"/>
  <c r="U755" i="3"/>
  <c r="U756" i="3"/>
  <c r="U757" i="3"/>
  <c r="U758" i="3"/>
  <c r="U759" i="3"/>
  <c r="U760" i="3"/>
  <c r="U761" i="3"/>
  <c r="U762" i="3"/>
  <c r="U763" i="3"/>
  <c r="U764" i="3"/>
  <c r="U765" i="3"/>
  <c r="U766" i="3"/>
  <c r="U767" i="3"/>
  <c r="U768" i="3"/>
  <c r="U769" i="3"/>
  <c r="U770" i="3"/>
  <c r="U771" i="3"/>
  <c r="U772" i="3"/>
  <c r="U773" i="3"/>
  <c r="U774" i="3"/>
  <c r="U775" i="3"/>
  <c r="U776" i="3"/>
  <c r="U777" i="3"/>
  <c r="U778" i="3"/>
  <c r="U779" i="3"/>
  <c r="U780" i="3"/>
  <c r="U781" i="3"/>
  <c r="U782" i="3"/>
  <c r="U783" i="3"/>
  <c r="U784" i="3"/>
  <c r="U785" i="3"/>
  <c r="U786" i="3"/>
  <c r="U787" i="3"/>
  <c r="U788" i="3"/>
  <c r="U789" i="3"/>
  <c r="U790" i="3"/>
  <c r="U791" i="3"/>
  <c r="U792" i="3"/>
  <c r="U793" i="3"/>
  <c r="U794" i="3"/>
  <c r="U795" i="3"/>
  <c r="U796" i="3"/>
  <c r="U797" i="3"/>
  <c r="U798" i="3"/>
  <c r="U799" i="3"/>
  <c r="U800" i="3"/>
  <c r="U801" i="3"/>
  <c r="U802" i="3"/>
  <c r="U803" i="3"/>
  <c r="U804" i="3"/>
  <c r="U805" i="3"/>
  <c r="U806" i="3"/>
  <c r="U807" i="3"/>
  <c r="U808" i="3"/>
  <c r="U809" i="3"/>
  <c r="U810" i="3"/>
  <c r="U811" i="3"/>
  <c r="U812" i="3"/>
  <c r="U813" i="3"/>
  <c r="U814" i="3"/>
  <c r="U815" i="3"/>
  <c r="U816" i="3"/>
  <c r="U817" i="3"/>
  <c r="U818" i="3"/>
  <c r="U819" i="3"/>
  <c r="U820" i="3"/>
  <c r="U821" i="3"/>
  <c r="U822" i="3"/>
  <c r="U823" i="3"/>
  <c r="U824" i="3"/>
  <c r="U825" i="3"/>
  <c r="U826" i="3"/>
  <c r="U827" i="3"/>
  <c r="U828" i="3"/>
  <c r="U829" i="3"/>
  <c r="U830" i="3"/>
  <c r="U831" i="3"/>
  <c r="U832" i="3"/>
  <c r="U833" i="3"/>
  <c r="U834" i="3"/>
  <c r="U835" i="3"/>
  <c r="U836" i="3"/>
  <c r="U837" i="3"/>
  <c r="U838" i="3"/>
  <c r="U839" i="3"/>
  <c r="U840" i="3"/>
  <c r="U841" i="3"/>
  <c r="U842" i="3"/>
  <c r="U843" i="3"/>
  <c r="U844" i="3"/>
  <c r="U845" i="3"/>
  <c r="U846" i="3"/>
  <c r="U847" i="3"/>
  <c r="U848" i="3"/>
  <c r="U849" i="3"/>
  <c r="U850" i="3"/>
  <c r="U851" i="3"/>
  <c r="U30" i="3"/>
  <c r="U31" i="3"/>
  <c r="U32" i="3"/>
  <c r="U33" i="3"/>
  <c r="U34" i="3"/>
  <c r="U35" i="3"/>
  <c r="U36" i="3"/>
  <c r="U37" i="3"/>
  <c r="U38" i="3"/>
  <c r="U39" i="3"/>
  <c r="U40" i="3"/>
  <c r="U41" i="3"/>
  <c r="U42" i="3"/>
  <c r="U43" i="3"/>
  <c r="U44" i="3"/>
  <c r="U45" i="3"/>
  <c r="U46" i="3"/>
  <c r="U47" i="3"/>
  <c r="U48" i="3"/>
  <c r="U49" i="3"/>
  <c r="U50" i="3"/>
  <c r="U51" i="3"/>
  <c r="U52" i="3"/>
  <c r="U53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10" i="3"/>
  <c r="U9" i="3"/>
  <c r="U8" i="3"/>
  <c r="U7" i="3"/>
  <c r="U6" i="3"/>
  <c r="U5" i="3"/>
  <c r="I10" i="3" l="1"/>
  <c r="I11" i="3"/>
  <c r="I12" i="3"/>
  <c r="I13" i="3"/>
  <c r="I14" i="3"/>
  <c r="I15" i="3"/>
  <c r="I16" i="3"/>
  <c r="I17" i="3"/>
  <c r="I18" i="3"/>
  <c r="I19" i="3"/>
  <c r="I20" i="3"/>
  <c r="J20" i="3" s="1"/>
  <c r="I21" i="3"/>
  <c r="J21" i="3" s="1"/>
  <c r="I22" i="3"/>
  <c r="J22" i="3" s="1"/>
  <c r="I23" i="3"/>
  <c r="J23" i="3" s="1"/>
  <c r="I24" i="3"/>
  <c r="J24" i="3" s="1"/>
  <c r="I25" i="3"/>
  <c r="J25" i="3" s="1"/>
  <c r="I26" i="3"/>
  <c r="J26" i="3" s="1"/>
  <c r="I27" i="3"/>
  <c r="J27" i="3" s="1"/>
  <c r="I28" i="3"/>
  <c r="J28" i="3" s="1"/>
  <c r="I29" i="3"/>
  <c r="J29" i="3" s="1"/>
  <c r="O27" i="3"/>
  <c r="O28" i="3"/>
  <c r="O2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I6" i="3"/>
  <c r="I7" i="3"/>
  <c r="I8" i="3"/>
  <c r="I9" i="3"/>
  <c r="I5" i="3"/>
  <c r="O6" i="3"/>
  <c r="O7" i="3"/>
  <c r="O8" i="3"/>
  <c r="O9" i="3"/>
  <c r="O5" i="3"/>
  <c r="A8" i="1" l="1"/>
  <c r="B1" i="3"/>
  <c r="C14" i="3"/>
  <c r="C11" i="3"/>
  <c r="C6" i="3"/>
  <c r="C4" i="3"/>
  <c r="C10" i="3"/>
  <c r="C7" i="3"/>
  <c r="C5" i="3"/>
  <c r="C3" i="3"/>
  <c r="C8" i="3"/>
  <c r="C15" i="3"/>
  <c r="C13" i="3"/>
  <c r="C12" i="3"/>
  <c r="C9" i="3"/>
  <c r="B15" i="3" l="1"/>
  <c r="B4" i="3"/>
  <c r="B12" i="3"/>
  <c r="B13" i="3"/>
  <c r="B14" i="3"/>
  <c r="B6" i="3"/>
  <c r="B3" i="3"/>
  <c r="B7" i="3"/>
  <c r="B11" i="3"/>
  <c r="J19" i="3" l="1"/>
  <c r="J17" i="3"/>
  <c r="J16" i="3"/>
  <c r="J15" i="3"/>
  <c r="J18" i="3"/>
  <c r="AB12" i="1"/>
  <c r="B9" i="3"/>
  <c r="B8" i="3"/>
  <c r="B10" i="3"/>
  <c r="B5" i="3"/>
  <c r="AH302" i="3" l="1"/>
  <c r="AI302" i="3" s="1"/>
  <c r="AJ302" i="3" s="1"/>
  <c r="AH708" i="3"/>
  <c r="AI708" i="3" s="1"/>
  <c r="AJ708" i="3" s="1"/>
  <c r="AH765" i="3"/>
  <c r="AI765" i="3" s="1"/>
  <c r="AJ765" i="3" s="1"/>
  <c r="AH397" i="3"/>
  <c r="AI397" i="3" s="1"/>
  <c r="AJ397" i="3" s="1"/>
  <c r="AH722" i="3"/>
  <c r="AI722" i="3" s="1"/>
  <c r="AJ722" i="3" s="1"/>
  <c r="AH806" i="3"/>
  <c r="AI806" i="3" s="1"/>
  <c r="AJ806" i="3" s="1"/>
  <c r="AH568" i="3"/>
  <c r="AI568" i="3" s="1"/>
  <c r="AJ568" i="3" s="1"/>
  <c r="AH467" i="3"/>
  <c r="AI467" i="3" s="1"/>
  <c r="AJ467" i="3" s="1"/>
  <c r="AH533" i="3"/>
  <c r="AI533" i="3" s="1"/>
  <c r="AJ533" i="3" s="1"/>
  <c r="AH844" i="3"/>
  <c r="AI844" i="3" s="1"/>
  <c r="AJ844" i="3" s="1"/>
  <c r="AH468" i="3"/>
  <c r="AI468" i="3" s="1"/>
  <c r="AJ468" i="3" s="1"/>
  <c r="AH402" i="3"/>
  <c r="AI402" i="3" s="1"/>
  <c r="AJ402" i="3" s="1"/>
  <c r="AH358" i="3"/>
  <c r="AI358" i="3" s="1"/>
  <c r="AJ358" i="3" s="1"/>
  <c r="AH103" i="3"/>
  <c r="AI103" i="3" s="1"/>
  <c r="AJ103" i="3" s="1"/>
  <c r="AH701" i="3"/>
  <c r="AI701" i="3" s="1"/>
  <c r="AJ701" i="3" s="1"/>
  <c r="AH554" i="3"/>
  <c r="AI554" i="3" s="1"/>
  <c r="AJ554" i="3" s="1"/>
  <c r="AH236" i="3"/>
  <c r="AI236" i="3" s="1"/>
  <c r="AJ236" i="3" s="1"/>
  <c r="AH603" i="3"/>
  <c r="AI603" i="3" s="1"/>
  <c r="AJ603" i="3" s="1"/>
  <c r="AH813" i="3"/>
  <c r="AI813" i="3" s="1"/>
  <c r="AJ813" i="3" s="1"/>
  <c r="AH818" i="3"/>
  <c r="AI818" i="3" s="1"/>
  <c r="AJ818" i="3" s="1"/>
  <c r="AH211" i="3"/>
  <c r="AI211" i="3" s="1"/>
  <c r="AJ211" i="3" s="1"/>
  <c r="AH825" i="3"/>
  <c r="AI825" i="3" s="1"/>
  <c r="AJ825" i="3" s="1"/>
  <c r="AH52" i="3"/>
  <c r="AI52" i="3" s="1"/>
  <c r="AJ52" i="3" s="1"/>
  <c r="AH256" i="3"/>
  <c r="AI256" i="3" s="1"/>
  <c r="AJ256" i="3" s="1"/>
  <c r="AH662" i="3"/>
  <c r="AI662" i="3" s="1"/>
  <c r="AJ662" i="3" s="1"/>
  <c r="AH678" i="3"/>
  <c r="AI678" i="3" s="1"/>
  <c r="AJ678" i="3" s="1"/>
  <c r="AH91" i="3"/>
  <c r="AI91" i="3" s="1"/>
  <c r="AJ91" i="3" s="1"/>
  <c r="AH646" i="3"/>
  <c r="AI646" i="3" s="1"/>
  <c r="AJ646" i="3" s="1"/>
  <c r="AH374" i="3"/>
  <c r="AI374" i="3" s="1"/>
  <c r="AJ374" i="3" s="1"/>
  <c r="AH64" i="3"/>
  <c r="AI64" i="3" s="1"/>
  <c r="AJ64" i="3" s="1"/>
  <c r="AH381" i="3"/>
  <c r="AI381" i="3" s="1"/>
  <c r="AJ381" i="3" s="1"/>
  <c r="AH550" i="3"/>
  <c r="AI550" i="3" s="1"/>
  <c r="AJ550" i="3" s="1"/>
  <c r="AH363" i="3"/>
  <c r="AI363" i="3" s="1"/>
  <c r="AJ363" i="3" s="1"/>
  <c r="AH849" i="3"/>
  <c r="AI849" i="3" s="1"/>
  <c r="AJ849" i="3" s="1"/>
  <c r="AH193" i="3"/>
  <c r="AI193" i="3" s="1"/>
  <c r="AJ193" i="3" s="1"/>
  <c r="AH293" i="3"/>
  <c r="AI293" i="3" s="1"/>
  <c r="AJ293" i="3" s="1"/>
  <c r="AH572" i="3"/>
  <c r="AI572" i="3" s="1"/>
  <c r="AJ572" i="3" s="1"/>
  <c r="AH630" i="3"/>
  <c r="AI630" i="3" s="1"/>
  <c r="AJ630" i="3" s="1"/>
  <c r="AH270" i="3"/>
  <c r="AI270" i="3" s="1"/>
  <c r="AJ270" i="3" s="1"/>
  <c r="AH98" i="3"/>
  <c r="AI98" i="3" s="1"/>
  <c r="AJ98" i="3" s="1"/>
  <c r="AH237" i="3"/>
  <c r="AI237" i="3" s="1"/>
  <c r="AJ237" i="3" s="1"/>
  <c r="AH216" i="3"/>
  <c r="AI216" i="3" s="1"/>
  <c r="AJ216" i="3" s="1"/>
  <c r="AH470" i="3"/>
  <c r="AI470" i="3" s="1"/>
  <c r="AJ470" i="3" s="1"/>
  <c r="AH466" i="3"/>
  <c r="AI466" i="3" s="1"/>
  <c r="AJ466" i="3" s="1"/>
  <c r="AH644" i="3"/>
  <c r="AI644" i="3" s="1"/>
  <c r="AJ644" i="3" s="1"/>
  <c r="AH383" i="3"/>
  <c r="AI383" i="3" s="1"/>
  <c r="AJ383" i="3" s="1"/>
  <c r="AH398" i="3"/>
  <c r="AI398" i="3" s="1"/>
  <c r="AJ398" i="3" s="1"/>
  <c r="AH227" i="3"/>
  <c r="AI227" i="3" s="1"/>
  <c r="AJ227" i="3" s="1"/>
  <c r="AH36" i="3"/>
  <c r="AI36" i="3" s="1"/>
  <c r="AJ36" i="3" s="1"/>
  <c r="AH195" i="3"/>
  <c r="AI195" i="3" s="1"/>
  <c r="AJ195" i="3" s="1"/>
  <c r="AH767" i="3"/>
  <c r="AI767" i="3" s="1"/>
  <c r="AJ767" i="3" s="1"/>
  <c r="AH832" i="3"/>
  <c r="AI832" i="3" s="1"/>
  <c r="AJ832" i="3" s="1"/>
  <c r="AH205" i="3"/>
  <c r="AI205" i="3" s="1"/>
  <c r="AJ205" i="3" s="1"/>
  <c r="AH751" i="3"/>
  <c r="AI751" i="3" s="1"/>
  <c r="AJ751" i="3" s="1"/>
  <c r="AH31" i="3"/>
  <c r="AI31" i="3" s="1"/>
  <c r="AJ31" i="3" s="1"/>
  <c r="AH46" i="3"/>
  <c r="AI46" i="3" s="1"/>
  <c r="AJ46" i="3" s="1"/>
  <c r="AH250" i="3"/>
  <c r="AI250" i="3" s="1"/>
  <c r="AJ250" i="3" s="1"/>
  <c r="AH612" i="3"/>
  <c r="AI612" i="3" s="1"/>
  <c r="AJ612" i="3" s="1"/>
  <c r="AH739" i="3"/>
  <c r="AI739" i="3" s="1"/>
  <c r="AJ739" i="3" s="1"/>
  <c r="AH666" i="3"/>
  <c r="AI666" i="3" s="1"/>
  <c r="AJ666" i="3" s="1"/>
  <c r="AH409" i="3"/>
  <c r="AI409" i="3" s="1"/>
  <c r="AJ409" i="3" s="1"/>
  <c r="AH307" i="3"/>
  <c r="AI307" i="3" s="1"/>
  <c r="AJ307" i="3" s="1"/>
  <c r="AH37" i="3"/>
  <c r="AI37" i="3" s="1"/>
  <c r="AJ37" i="3" s="1"/>
  <c r="AH223" i="3"/>
  <c r="AI223" i="3" s="1"/>
  <c r="AJ223" i="3" s="1"/>
  <c r="AH85" i="3"/>
  <c r="AI85" i="3" s="1"/>
  <c r="AJ85" i="3" s="1"/>
  <c r="AH586" i="3"/>
  <c r="AI586" i="3" s="1"/>
  <c r="AJ586" i="3" s="1"/>
  <c r="AH482" i="3"/>
  <c r="AI482" i="3" s="1"/>
  <c r="AJ482" i="3" s="1"/>
  <c r="AH312" i="3"/>
  <c r="AI312" i="3" s="1"/>
  <c r="AJ312" i="3" s="1"/>
  <c r="AH349" i="3"/>
  <c r="AI349" i="3" s="1"/>
  <c r="AJ349" i="3" s="1"/>
  <c r="AH560" i="3"/>
  <c r="AI560" i="3" s="1"/>
  <c r="AJ560" i="3" s="1"/>
  <c r="AH82" i="3"/>
  <c r="AI82" i="3" s="1"/>
  <c r="AJ82" i="3" s="1"/>
  <c r="AH821" i="3"/>
  <c r="AI821" i="3" s="1"/>
  <c r="AJ821" i="3" s="1"/>
  <c r="AH622" i="3"/>
  <c r="AI622" i="3" s="1"/>
  <c r="AJ622" i="3" s="1"/>
  <c r="AH780" i="3"/>
  <c r="AI780" i="3" s="1"/>
  <c r="AJ780" i="3" s="1"/>
  <c r="AH171" i="3"/>
  <c r="AI171" i="3" s="1"/>
  <c r="AJ171" i="3" s="1"/>
  <c r="AH134" i="3"/>
  <c r="AI134" i="3" s="1"/>
  <c r="AJ134" i="3" s="1"/>
  <c r="AH725" i="3"/>
  <c r="AI725" i="3" s="1"/>
  <c r="AJ725" i="3" s="1"/>
  <c r="AH391" i="3"/>
  <c r="AI391" i="3" s="1"/>
  <c r="AJ391" i="3" s="1"/>
  <c r="AH224" i="3"/>
  <c r="AI224" i="3" s="1"/>
  <c r="AJ224" i="3" s="1"/>
  <c r="AH231" i="3"/>
  <c r="AI231" i="3" s="1"/>
  <c r="AJ231" i="3" s="1"/>
  <c r="AH288" i="3"/>
  <c r="AI288" i="3" s="1"/>
  <c r="AJ288" i="3" s="1"/>
  <c r="AH745" i="3"/>
  <c r="AI745" i="3" s="1"/>
  <c r="AJ745" i="3" s="1"/>
  <c r="AH768" i="3"/>
  <c r="AI768" i="3" s="1"/>
  <c r="AJ768" i="3" s="1"/>
  <c r="AH620" i="3"/>
  <c r="AI620" i="3" s="1"/>
  <c r="AJ620" i="3" s="1"/>
  <c r="AH840" i="3"/>
  <c r="AI840" i="3" s="1"/>
  <c r="AJ840" i="3" s="1"/>
  <c r="AH441" i="3"/>
  <c r="AI441" i="3" s="1"/>
  <c r="AJ441" i="3" s="1"/>
  <c r="AH272" i="3"/>
  <c r="AI272" i="3" s="1"/>
  <c r="AJ272" i="3" s="1"/>
  <c r="AH332" i="3"/>
  <c r="AI332" i="3" s="1"/>
  <c r="AJ332" i="3" s="1"/>
  <c r="AH778" i="3"/>
  <c r="AI778" i="3" s="1"/>
  <c r="AJ778" i="3" s="1"/>
  <c r="AH354" i="3"/>
  <c r="AI354" i="3" s="1"/>
  <c r="AJ354" i="3" s="1"/>
  <c r="AH637" i="3"/>
  <c r="AI637" i="3" s="1"/>
  <c r="AJ637" i="3" s="1"/>
  <c r="AH300" i="3"/>
  <c r="AI300" i="3" s="1"/>
  <c r="AJ300" i="3" s="1"/>
  <c r="AH359" i="3"/>
  <c r="AI359" i="3" s="1"/>
  <c r="AJ359" i="3" s="1"/>
  <c r="AH424" i="3"/>
  <c r="AI424" i="3" s="1"/>
  <c r="AJ424" i="3" s="1"/>
  <c r="AH172" i="3"/>
  <c r="AI172" i="3" s="1"/>
  <c r="AJ172" i="3" s="1"/>
  <c r="AH628" i="3"/>
  <c r="AI628" i="3" s="1"/>
  <c r="AJ628" i="3" s="1"/>
  <c r="AH661" i="3"/>
  <c r="AI661" i="3" s="1"/>
  <c r="AJ661" i="3" s="1"/>
  <c r="AH781" i="3"/>
  <c r="AI781" i="3" s="1"/>
  <c r="AJ781" i="3" s="1"/>
  <c r="AH504" i="3"/>
  <c r="AI504" i="3" s="1"/>
  <c r="AJ504" i="3" s="1"/>
  <c r="AH124" i="3"/>
  <c r="AI124" i="3" s="1"/>
  <c r="AJ124" i="3" s="1"/>
  <c r="AH222" i="3"/>
  <c r="AI222" i="3" s="1"/>
  <c r="AJ222" i="3" s="1"/>
  <c r="AH127" i="3"/>
  <c r="AI127" i="3" s="1"/>
  <c r="AJ127" i="3" s="1"/>
  <c r="AH95" i="3"/>
  <c r="AI95" i="3" s="1"/>
  <c r="AJ95" i="3" s="1"/>
  <c r="AH240" i="3"/>
  <c r="AI240" i="3" s="1"/>
  <c r="AJ240" i="3" s="1"/>
  <c r="AH118" i="3"/>
  <c r="AI118" i="3" s="1"/>
  <c r="AJ118" i="3" s="1"/>
  <c r="AH380" i="3"/>
  <c r="AI380" i="3" s="1"/>
  <c r="AJ380" i="3" s="1"/>
  <c r="AH691" i="3"/>
  <c r="AI691" i="3" s="1"/>
  <c r="AJ691" i="3" s="1"/>
  <c r="AH360" i="3"/>
  <c r="AI360" i="3" s="1"/>
  <c r="AJ360" i="3" s="1"/>
  <c r="AH273" i="3"/>
  <c r="AI273" i="3" s="1"/>
  <c r="AJ273" i="3" s="1"/>
  <c r="AH578" i="3"/>
  <c r="AI578" i="3" s="1"/>
  <c r="AJ578" i="3" s="1"/>
  <c r="AH524" i="3"/>
  <c r="AI524" i="3" s="1"/>
  <c r="AJ524" i="3" s="1"/>
  <c r="AH173" i="3"/>
  <c r="AI173" i="3" s="1"/>
  <c r="AJ173" i="3" s="1"/>
  <c r="AH461" i="3"/>
  <c r="AI461" i="3" s="1"/>
  <c r="AJ461" i="3" s="1"/>
  <c r="AH835" i="3"/>
  <c r="AI835" i="3" s="1"/>
  <c r="AJ835" i="3" s="1"/>
  <c r="AH263" i="3"/>
  <c r="AI263" i="3" s="1"/>
  <c r="AJ263" i="3" s="1"/>
  <c r="AH194" i="3"/>
  <c r="AI194" i="3" s="1"/>
  <c r="AJ194" i="3" s="1"/>
  <c r="AH292" i="3"/>
  <c r="AI292" i="3" s="1"/>
  <c r="AJ292" i="3" s="1"/>
  <c r="AH786" i="3"/>
  <c r="AI786" i="3" s="1"/>
  <c r="AJ786" i="3" s="1"/>
  <c r="AH820" i="3"/>
  <c r="AI820" i="3" s="1"/>
  <c r="AJ820" i="3" s="1"/>
  <c r="AH521" i="3"/>
  <c r="AI521" i="3" s="1"/>
  <c r="AJ521" i="3" s="1"/>
  <c r="AH610" i="3"/>
  <c r="AI610" i="3" s="1"/>
  <c r="AJ610" i="3" s="1"/>
  <c r="AH169" i="3"/>
  <c r="AI169" i="3" s="1"/>
  <c r="AJ169" i="3" s="1"/>
  <c r="AH833" i="3"/>
  <c r="AI833" i="3" s="1"/>
  <c r="AJ833" i="3" s="1"/>
  <c r="AH157" i="3"/>
  <c r="AI157" i="3" s="1"/>
  <c r="AJ157" i="3" s="1"/>
  <c r="AH429" i="3"/>
  <c r="AI429" i="3" s="1"/>
  <c r="AJ429" i="3" s="1"/>
  <c r="AH77" i="3"/>
  <c r="AI77" i="3" s="1"/>
  <c r="AJ77" i="3" s="1"/>
  <c r="AH515" i="3"/>
  <c r="AI515" i="3" s="1"/>
  <c r="AJ515" i="3" s="1"/>
  <c r="AH344" i="3"/>
  <c r="AI344" i="3" s="1"/>
  <c r="AJ344" i="3" s="1"/>
  <c r="AH596" i="3"/>
  <c r="AI596" i="3" s="1"/>
  <c r="AJ596" i="3" s="1"/>
  <c r="AH667" i="3"/>
  <c r="AI667" i="3" s="1"/>
  <c r="AJ667" i="3" s="1"/>
  <c r="AH102" i="3"/>
  <c r="AI102" i="3" s="1"/>
  <c r="AJ102" i="3" s="1"/>
  <c r="AH457" i="3"/>
  <c r="AI457" i="3" s="1"/>
  <c r="AJ457" i="3" s="1"/>
  <c r="AH153" i="3"/>
  <c r="AI153" i="3" s="1"/>
  <c r="AJ153" i="3" s="1"/>
  <c r="AH225" i="3"/>
  <c r="AI225" i="3" s="1"/>
  <c r="AJ225" i="3" s="1"/>
  <c r="AH631" i="3"/>
  <c r="AI631" i="3" s="1"/>
  <c r="AJ631" i="3" s="1"/>
  <c r="AH471" i="3"/>
  <c r="AI471" i="3" s="1"/>
  <c r="AJ471" i="3" s="1"/>
  <c r="AH277" i="3"/>
  <c r="AI277" i="3" s="1"/>
  <c r="AJ277" i="3" s="1"/>
  <c r="AH532" i="3"/>
  <c r="AI532" i="3" s="1"/>
  <c r="AJ532" i="3" s="1"/>
  <c r="AH669" i="3"/>
  <c r="AI669" i="3" s="1"/>
  <c r="AJ669" i="3" s="1"/>
  <c r="AH459" i="3"/>
  <c r="AI459" i="3" s="1"/>
  <c r="AJ459" i="3" s="1"/>
  <c r="AH555" i="3"/>
  <c r="AI555" i="3" s="1"/>
  <c r="AJ555" i="3" s="1"/>
  <c r="AH675" i="3"/>
  <c r="AI675" i="3" s="1"/>
  <c r="AJ675" i="3" s="1"/>
  <c r="AH167" i="3"/>
  <c r="AI167" i="3" s="1"/>
  <c r="AJ167" i="3" s="1"/>
  <c r="AH190" i="3"/>
  <c r="AI190" i="3" s="1"/>
  <c r="AJ190" i="3" s="1"/>
  <c r="AH552" i="3"/>
  <c r="AI552" i="3" s="1"/>
  <c r="AJ552" i="3" s="1"/>
  <c r="AH94" i="3"/>
  <c r="AI94" i="3" s="1"/>
  <c r="AJ94" i="3" s="1"/>
  <c r="AH772" i="3"/>
  <c r="AI772" i="3" s="1"/>
  <c r="AJ772" i="3" s="1"/>
  <c r="AH518" i="3"/>
  <c r="AI518" i="3" s="1"/>
  <c r="AJ518" i="3" s="1"/>
  <c r="AH494" i="3"/>
  <c r="AI494" i="3" s="1"/>
  <c r="AJ494" i="3" s="1"/>
  <c r="AH627" i="3"/>
  <c r="AI627" i="3" s="1"/>
  <c r="AJ627" i="3" s="1"/>
  <c r="AH47" i="3"/>
  <c r="AI47" i="3" s="1"/>
  <c r="AJ47" i="3" s="1"/>
  <c r="AH378" i="3"/>
  <c r="AI378" i="3" s="1"/>
  <c r="AJ378" i="3" s="1"/>
  <c r="AH220" i="3"/>
  <c r="AI220" i="3" s="1"/>
  <c r="AJ220" i="3" s="1"/>
  <c r="AH757" i="3"/>
  <c r="AI757" i="3" s="1"/>
  <c r="AJ757" i="3" s="1"/>
  <c r="AH177" i="3"/>
  <c r="AI177" i="3" s="1"/>
  <c r="AJ177" i="3" s="1"/>
  <c r="AH565" i="3"/>
  <c r="AI565" i="3" s="1"/>
  <c r="AJ565" i="3" s="1"/>
  <c r="AH22" i="3"/>
  <c r="AI22" i="3" s="1"/>
  <c r="AJ22" i="3" s="1"/>
  <c r="AH251" i="3"/>
  <c r="AI251" i="3" s="1"/>
  <c r="AJ251" i="3" s="1"/>
  <c r="AH199" i="3"/>
  <c r="AI199" i="3" s="1"/>
  <c r="AJ199" i="3" s="1"/>
  <c r="AH352" i="3"/>
  <c r="AI352" i="3" s="1"/>
  <c r="AJ352" i="3" s="1"/>
  <c r="AH657" i="3"/>
  <c r="AI657" i="3" s="1"/>
  <c r="AJ657" i="3" s="1"/>
  <c r="AH93" i="3"/>
  <c r="AI93" i="3" s="1"/>
  <c r="AJ93" i="3" s="1"/>
  <c r="AH291" i="3"/>
  <c r="AI291" i="3" s="1"/>
  <c r="AJ291" i="3" s="1"/>
  <c r="AH716" i="3"/>
  <c r="AI716" i="3" s="1"/>
  <c r="AJ716" i="3" s="1"/>
  <c r="AH476" i="3"/>
  <c r="AI476" i="3" s="1"/>
  <c r="AJ476" i="3" s="1"/>
  <c r="AH389" i="3"/>
  <c r="AI389" i="3" s="1"/>
  <c r="AJ389" i="3" s="1"/>
  <c r="AH113" i="3"/>
  <c r="AI113" i="3" s="1"/>
  <c r="AJ113" i="3" s="1"/>
  <c r="AH615" i="3"/>
  <c r="AI615" i="3" s="1"/>
  <c r="AJ615" i="3" s="1"/>
  <c r="AH546" i="3"/>
  <c r="AI546" i="3" s="1"/>
  <c r="AJ546" i="3" s="1"/>
  <c r="AH405" i="3"/>
  <c r="AI405" i="3" s="1"/>
  <c r="AJ405" i="3" s="1"/>
  <c r="AH606" i="3"/>
  <c r="AI606" i="3" s="1"/>
  <c r="AJ606" i="3" s="1"/>
  <c r="AH78" i="3"/>
  <c r="AI78" i="3" s="1"/>
  <c r="AJ78" i="3" s="1"/>
  <c r="AH149" i="3"/>
  <c r="AI149" i="3" s="1"/>
  <c r="AJ149" i="3" s="1"/>
  <c r="AH445" i="3"/>
  <c r="AI445" i="3" s="1"/>
  <c r="AJ445" i="3" s="1"/>
  <c r="AH138" i="3"/>
  <c r="AI138" i="3" s="1"/>
  <c r="AJ138" i="3" s="1"/>
  <c r="AH499" i="3"/>
  <c r="AI499" i="3" s="1"/>
  <c r="AJ499" i="3" s="1"/>
  <c r="AH707" i="3"/>
  <c r="AI707" i="3" s="1"/>
  <c r="AJ707" i="3" s="1"/>
  <c r="AH108" i="3"/>
  <c r="AI108" i="3" s="1"/>
  <c r="AJ108" i="3" s="1"/>
  <c r="AH63" i="3"/>
  <c r="AI63" i="3" s="1"/>
  <c r="AJ63" i="3" s="1"/>
  <c r="AH846" i="3"/>
  <c r="AI846" i="3" s="1"/>
  <c r="AJ846" i="3" s="1"/>
  <c r="AH257" i="3"/>
  <c r="AI257" i="3" s="1"/>
  <c r="AJ257" i="3" s="1"/>
  <c r="AH684" i="3"/>
  <c r="AI684" i="3" s="1"/>
  <c r="AJ684" i="3" s="1"/>
  <c r="AH829" i="3"/>
  <c r="AI829" i="3" s="1"/>
  <c r="AJ829" i="3" s="1"/>
  <c r="AH41" i="3"/>
  <c r="AI41" i="3" s="1"/>
  <c r="AJ41" i="3" s="1"/>
  <c r="AH730" i="3"/>
  <c r="AI730" i="3" s="1"/>
  <c r="AJ730" i="3" s="1"/>
  <c r="AH321" i="3"/>
  <c r="AI321" i="3" s="1"/>
  <c r="AJ321" i="3" s="1"/>
  <c r="AH214" i="3"/>
  <c r="AI214" i="3" s="1"/>
  <c r="AJ214" i="3" s="1"/>
  <c r="AH388" i="3"/>
  <c r="AI388" i="3" s="1"/>
  <c r="AJ388" i="3" s="1"/>
  <c r="AH286" i="3"/>
  <c r="AI286" i="3" s="1"/>
  <c r="AJ286" i="3" s="1"/>
  <c r="AH605" i="3"/>
  <c r="AI605" i="3" s="1"/>
  <c r="AJ605" i="3" s="1"/>
  <c r="AH297" i="3"/>
  <c r="AI297" i="3" s="1"/>
  <c r="AJ297" i="3" s="1"/>
  <c r="AH732" i="3"/>
  <c r="AI732" i="3" s="1"/>
  <c r="AJ732" i="3" s="1"/>
  <c r="AH155" i="3"/>
  <c r="AI155" i="3" s="1"/>
  <c r="AJ155" i="3" s="1"/>
  <c r="AH609" i="3"/>
  <c r="AI609" i="3" s="1"/>
  <c r="AJ609" i="3" s="1"/>
  <c r="AH597" i="3"/>
  <c r="AI597" i="3" s="1"/>
  <c r="AJ597" i="3" s="1"/>
  <c r="AH120" i="3"/>
  <c r="AI120" i="3" s="1"/>
  <c r="AJ120" i="3" s="1"/>
  <c r="AH156" i="3"/>
  <c r="AI156" i="3" s="1"/>
  <c r="AJ156" i="3" s="1"/>
  <c r="AH390" i="3"/>
  <c r="AI390" i="3" s="1"/>
  <c r="AJ390" i="3" s="1"/>
  <c r="AH824" i="3"/>
  <c r="AI824" i="3" s="1"/>
  <c r="AJ824" i="3" s="1"/>
  <c r="AH253" i="3"/>
  <c r="AI253" i="3" s="1"/>
  <c r="AJ253" i="3" s="1"/>
  <c r="AH790" i="3"/>
  <c r="AI790" i="3" s="1"/>
  <c r="AJ790" i="3" s="1"/>
  <c r="AH233" i="3"/>
  <c r="AI233" i="3" s="1"/>
  <c r="AJ233" i="3" s="1"/>
  <c r="AH626" i="3"/>
  <c r="AI626" i="3" s="1"/>
  <c r="AJ626" i="3" s="1"/>
  <c r="AH423" i="3"/>
  <c r="AI423" i="3" s="1"/>
  <c r="AJ423" i="3" s="1"/>
  <c r="AH210" i="3"/>
  <c r="AI210" i="3" s="1"/>
  <c r="AJ210" i="3" s="1"/>
  <c r="AH742" i="3"/>
  <c r="AI742" i="3" s="1"/>
  <c r="AJ742" i="3" s="1"/>
  <c r="AH749" i="3"/>
  <c r="AI749" i="3" s="1"/>
  <c r="AJ749" i="3" s="1"/>
  <c r="AH399" i="3"/>
  <c r="AI399" i="3" s="1"/>
  <c r="AJ399" i="3" s="1"/>
  <c r="AH189" i="3"/>
  <c r="AI189" i="3" s="1"/>
  <c r="AJ189" i="3" s="1"/>
  <c r="AH17" i="3"/>
  <c r="AI17" i="3" s="1"/>
  <c r="AJ17" i="3" s="1"/>
  <c r="AH448" i="3"/>
  <c r="AI448" i="3" s="1"/>
  <c r="AJ448" i="3" s="1"/>
  <c r="AH269" i="3"/>
  <c r="AI269" i="3" s="1"/>
  <c r="AJ269" i="3" s="1"/>
  <c r="AH819" i="3"/>
  <c r="AI819" i="3" s="1"/>
  <c r="AJ819" i="3" s="1"/>
  <c r="AH647" i="3"/>
  <c r="AI647" i="3" s="1"/>
  <c r="AJ647" i="3" s="1"/>
  <c r="AH573" i="3"/>
  <c r="AI573" i="3" s="1"/>
  <c r="AJ573" i="3" s="1"/>
  <c r="AH104" i="3"/>
  <c r="AI104" i="3" s="1"/>
  <c r="AJ104" i="3" s="1"/>
  <c r="AH38" i="3"/>
  <c r="AI38" i="3" s="1"/>
  <c r="AJ38" i="3" s="1"/>
  <c r="AH327" i="3"/>
  <c r="AI327" i="3" s="1"/>
  <c r="AJ327" i="3" s="1"/>
  <c r="AH826" i="3"/>
  <c r="AI826" i="3" s="1"/>
  <c r="AJ826" i="3" s="1"/>
  <c r="AH180" i="3"/>
  <c r="AI180" i="3" s="1"/>
  <c r="AJ180" i="3" s="1"/>
  <c r="AH574" i="3"/>
  <c r="AI574" i="3" s="1"/>
  <c r="AJ574" i="3" s="1"/>
  <c r="AH123" i="3"/>
  <c r="AI123" i="3" s="1"/>
  <c r="AJ123" i="3" s="1"/>
  <c r="AH319" i="3"/>
  <c r="AI319" i="3" s="1"/>
  <c r="AJ319" i="3" s="1"/>
  <c r="AH176" i="3"/>
  <c r="AI176" i="3" s="1"/>
  <c r="AJ176" i="3" s="1"/>
  <c r="AH428" i="3"/>
  <c r="AI428" i="3" s="1"/>
  <c r="AJ428" i="3" s="1"/>
  <c r="AH851" i="3"/>
  <c r="AI851" i="3" s="1"/>
  <c r="AJ851" i="3" s="1"/>
  <c r="AH289" i="3"/>
  <c r="AI289" i="3" s="1"/>
  <c r="AJ289" i="3" s="1"/>
  <c r="AH407" i="3"/>
  <c r="AI407" i="3" s="1"/>
  <c r="AJ407" i="3" s="1"/>
  <c r="AH353" i="3"/>
  <c r="AI353" i="3" s="1"/>
  <c r="AJ353" i="3" s="1"/>
  <c r="AH209" i="3"/>
  <c r="AI209" i="3" s="1"/>
  <c r="AJ209" i="3" s="1"/>
  <c r="AH584" i="3"/>
  <c r="AI584" i="3" s="1"/>
  <c r="AJ584" i="3" s="1"/>
  <c r="AH469" i="3"/>
  <c r="AI469" i="3" s="1"/>
  <c r="AJ469" i="3" s="1"/>
  <c r="AH673" i="3"/>
  <c r="AI673" i="3" s="1"/>
  <c r="AJ673" i="3" s="1"/>
  <c r="AH56" i="3"/>
  <c r="AI56" i="3" s="1"/>
  <c r="AJ56" i="3" s="1"/>
  <c r="AH715" i="3"/>
  <c r="AI715" i="3" s="1"/>
  <c r="AJ715" i="3" s="1"/>
  <c r="AH187" i="3"/>
  <c r="AI187" i="3" s="1"/>
  <c r="AJ187" i="3" s="1"/>
  <c r="AH135" i="3"/>
  <c r="AI135" i="3" s="1"/>
  <c r="AJ135" i="3" s="1"/>
  <c r="AH704" i="3"/>
  <c r="AI704" i="3" s="1"/>
  <c r="AJ704" i="3" s="1"/>
  <c r="AH329" i="3"/>
  <c r="AI329" i="3" s="1"/>
  <c r="AJ329" i="3" s="1"/>
  <c r="AH714" i="3"/>
  <c r="AI714" i="3" s="1"/>
  <c r="AJ714" i="3" s="1"/>
  <c r="AH498" i="3"/>
  <c r="AI498" i="3" s="1"/>
  <c r="AJ498" i="3" s="1"/>
  <c r="AH23" i="3"/>
  <c r="AI23" i="3" s="1"/>
  <c r="AJ23" i="3" s="1"/>
  <c r="AH508" i="3"/>
  <c r="AI508" i="3" s="1"/>
  <c r="AJ508" i="3" s="1"/>
  <c r="AH361" i="3"/>
  <c r="AI361" i="3" s="1"/>
  <c r="AJ361" i="3" s="1"/>
  <c r="AH645" i="3"/>
  <c r="AI645" i="3" s="1"/>
  <c r="AJ645" i="3" s="1"/>
  <c r="AH44" i="3"/>
  <c r="AI44" i="3" s="1"/>
  <c r="AJ44" i="3" s="1"/>
  <c r="AH444" i="3"/>
  <c r="AI444" i="3" s="1"/>
  <c r="AJ444" i="3" s="1"/>
  <c r="AH284" i="3"/>
  <c r="AI284" i="3" s="1"/>
  <c r="AJ284" i="3" s="1"/>
  <c r="AH379" i="3"/>
  <c r="AI379" i="3" s="1"/>
  <c r="AJ379" i="3" s="1"/>
  <c r="AH838" i="3"/>
  <c r="AI838" i="3" s="1"/>
  <c r="AJ838" i="3" s="1"/>
  <c r="AH735" i="3"/>
  <c r="AI735" i="3" s="1"/>
  <c r="AJ735" i="3" s="1"/>
  <c r="AH755" i="3"/>
  <c r="AI755" i="3" s="1"/>
  <c r="AJ755" i="3" s="1"/>
  <c r="AH394" i="3"/>
  <c r="AI394" i="3" s="1"/>
  <c r="AJ394" i="3" s="1"/>
  <c r="AH218" i="3"/>
  <c r="AI218" i="3" s="1"/>
  <c r="AJ218" i="3" s="1"/>
  <c r="AH750" i="3"/>
  <c r="AI750" i="3" s="1"/>
  <c r="AJ750" i="3" s="1"/>
  <c r="AH830" i="3"/>
  <c r="AI830" i="3" s="1"/>
  <c r="AJ830" i="3" s="1"/>
  <c r="AH539" i="3"/>
  <c r="AI539" i="3" s="1"/>
  <c r="AJ539" i="3" s="1"/>
  <c r="AH727" i="3"/>
  <c r="AI727" i="3" s="1"/>
  <c r="AJ727" i="3" s="1"/>
  <c r="AH583" i="3"/>
  <c r="AI583" i="3" s="1"/>
  <c r="AJ583" i="3" s="1"/>
  <c r="AH547" i="3"/>
  <c r="AI547" i="3" s="1"/>
  <c r="AJ547" i="3" s="1"/>
  <c r="AH136" i="3"/>
  <c r="AI136" i="3" s="1"/>
  <c r="AJ136" i="3" s="1"/>
  <c r="AH72" i="3"/>
  <c r="AI72" i="3" s="1"/>
  <c r="AJ72" i="3" s="1"/>
  <c r="AH117" i="3"/>
  <c r="AI117" i="3" s="1"/>
  <c r="AJ117" i="3" s="1"/>
  <c r="AH376" i="3"/>
  <c r="AI376" i="3" s="1"/>
  <c r="AJ376" i="3" s="1"/>
  <c r="AH693" i="3"/>
  <c r="AI693" i="3" s="1"/>
  <c r="AJ693" i="3" s="1"/>
  <c r="AH121" i="3"/>
  <c r="AI121" i="3" s="1"/>
  <c r="AJ121" i="3" s="1"/>
  <c r="AH442" i="3"/>
  <c r="AI442" i="3" s="1"/>
  <c r="AJ442" i="3" s="1"/>
  <c r="AH147" i="3"/>
  <c r="AI147" i="3" s="1"/>
  <c r="AJ147" i="3" s="1"/>
  <c r="AH489" i="3"/>
  <c r="AI489" i="3" s="1"/>
  <c r="AJ489" i="3" s="1"/>
  <c r="AH823" i="3"/>
  <c r="AI823" i="3" s="1"/>
  <c r="AJ823" i="3" s="1"/>
  <c r="AH276" i="3"/>
  <c r="AI276" i="3" s="1"/>
  <c r="AJ276" i="3" s="1"/>
  <c r="AH723" i="3"/>
  <c r="AI723" i="3" s="1"/>
  <c r="AJ723" i="3" s="1"/>
  <c r="AH481" i="3"/>
  <c r="AI481" i="3" s="1"/>
  <c r="AJ481" i="3" s="1"/>
  <c r="AH334" i="3"/>
  <c r="AI334" i="3" s="1"/>
  <c r="AJ334" i="3" s="1"/>
  <c r="AH83" i="3"/>
  <c r="AI83" i="3" s="1"/>
  <c r="AJ83" i="3" s="1"/>
  <c r="AH528" i="3"/>
  <c r="AI528" i="3" s="1"/>
  <c r="AJ528" i="3" s="1"/>
  <c r="AH268" i="3"/>
  <c r="AI268" i="3" s="1"/>
  <c r="AJ268" i="3" s="1"/>
  <c r="AH803" i="3"/>
  <c r="AI803" i="3" s="1"/>
  <c r="AJ803" i="3" s="1"/>
  <c r="AH437" i="3"/>
  <c r="AI437" i="3" s="1"/>
  <c r="AJ437" i="3" s="1"/>
  <c r="AH777" i="3"/>
  <c r="AI777" i="3" s="1"/>
  <c r="AJ777" i="3" s="1"/>
  <c r="AH611" i="3"/>
  <c r="AI611" i="3" s="1"/>
  <c r="AJ611" i="3" s="1"/>
  <c r="AH589" i="3"/>
  <c r="AI589" i="3" s="1"/>
  <c r="AJ589" i="3" s="1"/>
  <c r="AH152" i="3"/>
  <c r="AI152" i="3" s="1"/>
  <c r="AJ152" i="3" s="1"/>
  <c r="AH88" i="3"/>
  <c r="AI88" i="3" s="1"/>
  <c r="AJ88" i="3" s="1"/>
  <c r="AH12" i="3"/>
  <c r="AI12" i="3" s="1"/>
  <c r="AJ12" i="3" s="1"/>
  <c r="AH196" i="3"/>
  <c r="AI196" i="3" s="1"/>
  <c r="AJ196" i="3" s="1"/>
  <c r="AH580" i="3"/>
  <c r="AI580" i="3" s="1"/>
  <c r="AJ580" i="3" s="1"/>
  <c r="AH65" i="3"/>
  <c r="AI65" i="3" s="1"/>
  <c r="AJ65" i="3" s="1"/>
  <c r="AH434" i="3"/>
  <c r="AI434" i="3" s="1"/>
  <c r="AJ434" i="3" s="1"/>
  <c r="AH690" i="3"/>
  <c r="AI690" i="3" s="1"/>
  <c r="AJ690" i="3" s="1"/>
  <c r="AH260" i="3"/>
  <c r="AI260" i="3" s="1"/>
  <c r="AJ260" i="3" s="1"/>
  <c r="AH686" i="3"/>
  <c r="AI686" i="3" s="1"/>
  <c r="AJ686" i="3" s="1"/>
  <c r="AH151" i="3"/>
  <c r="AI151" i="3" s="1"/>
  <c r="AJ151" i="3" s="1"/>
  <c r="AH386" i="3"/>
  <c r="AI386" i="3" s="1"/>
  <c r="AJ386" i="3" s="1"/>
  <c r="AH720" i="3"/>
  <c r="AI720" i="3" s="1"/>
  <c r="AJ720" i="3" s="1"/>
  <c r="AH443" i="3"/>
  <c r="AI443" i="3" s="1"/>
  <c r="AJ443" i="3" s="1"/>
  <c r="AH817" i="3"/>
  <c r="AI817" i="3" s="1"/>
  <c r="AJ817" i="3" s="1"/>
  <c r="AH368" i="3"/>
  <c r="AI368" i="3" s="1"/>
  <c r="AJ368" i="3" s="1"/>
  <c r="AH427" i="3"/>
  <c r="AI427" i="3" s="1"/>
  <c r="AJ427" i="3" s="1"/>
  <c r="AH752" i="3"/>
  <c r="AI752" i="3" s="1"/>
  <c r="AJ752" i="3" s="1"/>
  <c r="AH372" i="3"/>
  <c r="AI372" i="3" s="1"/>
  <c r="AJ372" i="3" s="1"/>
  <c r="AH492" i="3"/>
  <c r="AI492" i="3" s="1"/>
  <c r="AJ492" i="3" s="1"/>
  <c r="AH86" i="3"/>
  <c r="AI86" i="3" s="1"/>
  <c r="AJ86" i="3" s="1"/>
  <c r="AH485" i="3"/>
  <c r="AI485" i="3" s="1"/>
  <c r="AJ485" i="3" s="1"/>
  <c r="AH763" i="3"/>
  <c r="AI763" i="3" s="1"/>
  <c r="AJ763" i="3" s="1"/>
  <c r="AH535" i="3"/>
  <c r="AI535" i="3" s="1"/>
  <c r="AJ535" i="3" s="1"/>
  <c r="AH119" i="3"/>
  <c r="AI119" i="3" s="1"/>
  <c r="AJ119" i="3" s="1"/>
  <c r="AH736" i="3"/>
  <c r="AI736" i="3" s="1"/>
  <c r="AJ736" i="3" s="1"/>
  <c r="AH281" i="3"/>
  <c r="AI281" i="3" s="1"/>
  <c r="AJ281" i="3" s="1"/>
  <c r="AH760" i="3"/>
  <c r="AI760" i="3" s="1"/>
  <c r="AJ760" i="3" s="1"/>
  <c r="AH463" i="3"/>
  <c r="AI463" i="3" s="1"/>
  <c r="AJ463" i="3" s="1"/>
  <c r="AH769" i="3"/>
  <c r="AI769" i="3" s="1"/>
  <c r="AJ769" i="3" s="1"/>
  <c r="AH274" i="3"/>
  <c r="AI274" i="3" s="1"/>
  <c r="AJ274" i="3" s="1"/>
  <c r="AH592" i="3"/>
  <c r="AI592" i="3" s="1"/>
  <c r="AJ592" i="3" s="1"/>
  <c r="AH265" i="3"/>
  <c r="AI265" i="3" s="1"/>
  <c r="AJ265" i="3" s="1"/>
  <c r="AH516" i="3"/>
  <c r="AI516" i="3" s="1"/>
  <c r="AJ516" i="3" s="1"/>
  <c r="AH593" i="3"/>
  <c r="AI593" i="3" s="1"/>
  <c r="AJ593" i="3" s="1"/>
  <c r="AH148" i="3"/>
  <c r="AI148" i="3" s="1"/>
  <c r="AJ148" i="3" s="1"/>
  <c r="AH4" i="3"/>
  <c r="AI4" i="3" s="1"/>
  <c r="AJ4" i="3" s="1"/>
  <c r="AH475" i="3"/>
  <c r="AI475" i="3" s="1"/>
  <c r="AJ475" i="3" s="1"/>
  <c r="AH788" i="3"/>
  <c r="AI788" i="3" s="1"/>
  <c r="AJ788" i="3" s="1"/>
  <c r="AH807" i="3"/>
  <c r="AI807" i="3" s="1"/>
  <c r="AJ807" i="3" s="1"/>
  <c r="AH385" i="3"/>
  <c r="AI385" i="3" s="1"/>
  <c r="AJ385" i="3" s="1"/>
  <c r="AH309" i="3"/>
  <c r="AI309" i="3" s="1"/>
  <c r="AJ309" i="3" s="1"/>
  <c r="AH536" i="3"/>
  <c r="AI536" i="3" s="1"/>
  <c r="AJ536" i="3" s="1"/>
  <c r="AH165" i="3"/>
  <c r="AI165" i="3" s="1"/>
  <c r="AJ165" i="3" s="1"/>
  <c r="AH734" i="3"/>
  <c r="AI734" i="3" s="1"/>
  <c r="AJ734" i="3" s="1"/>
  <c r="AH170" i="3"/>
  <c r="AI170" i="3" s="1"/>
  <c r="AJ170" i="3" s="1"/>
  <c r="AH761" i="3"/>
  <c r="AI761" i="3" s="1"/>
  <c r="AJ761" i="3" s="1"/>
  <c r="AH758" i="3"/>
  <c r="AI758" i="3" s="1"/>
  <c r="AJ758" i="3" s="1"/>
  <c r="AH322" i="3"/>
  <c r="AI322" i="3" s="1"/>
  <c r="AJ322" i="3" s="1"/>
  <c r="AH677" i="3"/>
  <c r="AI677" i="3" s="1"/>
  <c r="AJ677" i="3" s="1"/>
  <c r="AH490" i="3"/>
  <c r="AI490" i="3" s="1"/>
  <c r="AJ490" i="3" s="1"/>
  <c r="AH66" i="3"/>
  <c r="AI66" i="3" s="1"/>
  <c r="AJ66" i="3" s="1"/>
  <c r="AH244" i="3"/>
  <c r="AI244" i="3" s="1"/>
  <c r="AJ244" i="3" s="1"/>
  <c r="AH262" i="3"/>
  <c r="AI262" i="3" s="1"/>
  <c r="AJ262" i="3" s="1"/>
  <c r="AH403" i="3"/>
  <c r="AI403" i="3" s="1"/>
  <c r="AJ403" i="3" s="1"/>
  <c r="AH413" i="3"/>
  <c r="AI413" i="3" s="1"/>
  <c r="AJ413" i="3" s="1"/>
  <c r="AH726" i="3"/>
  <c r="AI726" i="3" s="1"/>
  <c r="AJ726" i="3" s="1"/>
  <c r="AH356" i="3"/>
  <c r="AI356" i="3" s="1"/>
  <c r="AJ356" i="3" s="1"/>
  <c r="AH451" i="3"/>
  <c r="AI451" i="3" s="1"/>
  <c r="AJ451" i="3" s="1"/>
  <c r="AH634" i="3"/>
  <c r="AI634" i="3" s="1"/>
  <c r="AJ634" i="3" s="1"/>
  <c r="AH425" i="3"/>
  <c r="AI425" i="3" s="1"/>
  <c r="AJ425" i="3" s="1"/>
  <c r="AH792" i="3"/>
  <c r="AI792" i="3" s="1"/>
  <c r="AJ792" i="3" s="1"/>
  <c r="AH641" i="3"/>
  <c r="AI641" i="3" s="1"/>
  <c r="AJ641" i="3" s="1"/>
  <c r="AH486" i="3"/>
  <c r="AI486" i="3" s="1"/>
  <c r="AJ486" i="3" s="1"/>
  <c r="AH28" i="3"/>
  <c r="AI28" i="3" s="1"/>
  <c r="AJ28" i="3" s="1"/>
  <c r="AH367" i="3"/>
  <c r="AI367" i="3" s="1"/>
  <c r="AJ367" i="3" s="1"/>
  <c r="AH7" i="3"/>
  <c r="AI7" i="3" s="1"/>
  <c r="AJ7" i="3" s="1"/>
  <c r="AH652" i="3"/>
  <c r="AI652" i="3" s="1"/>
  <c r="AJ652" i="3" s="1"/>
  <c r="AH333" i="3"/>
  <c r="AI333" i="3" s="1"/>
  <c r="AJ333" i="3" s="1"/>
  <c r="AH710" i="3"/>
  <c r="AI710" i="3" s="1"/>
  <c r="AJ710" i="3" s="1"/>
  <c r="AH419" i="3"/>
  <c r="AI419" i="3" s="1"/>
  <c r="AJ419" i="3" s="1"/>
  <c r="AH145" i="3"/>
  <c r="AI145" i="3" s="1"/>
  <c r="AJ145" i="3" s="1"/>
  <c r="AH709" i="3"/>
  <c r="AI709" i="3" s="1"/>
  <c r="AJ709" i="3" s="1"/>
  <c r="AH404" i="3"/>
  <c r="AI404" i="3" s="1"/>
  <c r="AJ404" i="3" s="1"/>
  <c r="AH822" i="3"/>
  <c r="AI822" i="3" s="1"/>
  <c r="AJ822" i="3" s="1"/>
  <c r="AH183" i="3"/>
  <c r="AI183" i="3" s="1"/>
  <c r="AJ183" i="3" s="1"/>
  <c r="AH671" i="3"/>
  <c r="AI671" i="3" s="1"/>
  <c r="AJ671" i="3" s="1"/>
  <c r="AH474" i="3"/>
  <c r="AI474" i="3" s="1"/>
  <c r="AJ474" i="3" s="1"/>
  <c r="AH62" i="3"/>
  <c r="AI62" i="3" s="1"/>
  <c r="AJ62" i="3" s="1"/>
  <c r="AH513" i="3"/>
  <c r="AI513" i="3" s="1"/>
  <c r="AJ513" i="3" s="1"/>
  <c r="AH197" i="3"/>
  <c r="AI197" i="3" s="1"/>
  <c r="AJ197" i="3" s="1"/>
  <c r="AH479" i="3"/>
  <c r="AI479" i="3" s="1"/>
  <c r="AJ479" i="3" s="1"/>
  <c r="AH212" i="3"/>
  <c r="AI212" i="3" s="1"/>
  <c r="AJ212" i="3" s="1"/>
  <c r="AH842" i="3"/>
  <c r="AI842" i="3" s="1"/>
  <c r="AJ842" i="3" s="1"/>
  <c r="AH261" i="3"/>
  <c r="AI261" i="3" s="1"/>
  <c r="AJ261" i="3" s="1"/>
  <c r="AH564" i="3"/>
  <c r="AI564" i="3" s="1"/>
  <c r="AJ564" i="3" s="1"/>
  <c r="AH845" i="3"/>
  <c r="AI845" i="3" s="1"/>
  <c r="AJ845" i="3" s="1"/>
  <c r="AH323" i="3"/>
  <c r="AI323" i="3" s="1"/>
  <c r="AJ323" i="3" s="1"/>
  <c r="AH517" i="3"/>
  <c r="AI517" i="3" s="1"/>
  <c r="AJ517" i="3" s="1"/>
  <c r="AH241" i="3"/>
  <c r="AI241" i="3" s="1"/>
  <c r="AJ241" i="3" s="1"/>
  <c r="AH106" i="3"/>
  <c r="AI106" i="3" s="1"/>
  <c r="AJ106" i="3" s="1"/>
  <c r="AH799" i="3"/>
  <c r="AI799" i="3" s="1"/>
  <c r="AJ799" i="3" s="1"/>
  <c r="AH642" i="3"/>
  <c r="AI642" i="3" s="1"/>
  <c r="AJ642" i="3" s="1"/>
  <c r="AH421" i="3"/>
  <c r="AI421" i="3" s="1"/>
  <c r="AJ421" i="3" s="1"/>
  <c r="AH621" i="3"/>
  <c r="AI621" i="3" s="1"/>
  <c r="AJ621" i="3" s="1"/>
  <c r="AH92" i="3"/>
  <c r="AI92" i="3" s="1"/>
  <c r="AJ92" i="3" s="1"/>
  <c r="AH246" i="3"/>
  <c r="AI246" i="3" s="1"/>
  <c r="AJ246" i="3" s="1"/>
  <c r="AH718" i="3"/>
  <c r="AI718" i="3" s="1"/>
  <c r="AJ718" i="3" s="1"/>
  <c r="AH477" i="3"/>
  <c r="AI477" i="3" s="1"/>
  <c r="AJ477" i="3" s="1"/>
  <c r="AH11" i="3"/>
  <c r="AI11" i="3" s="1"/>
  <c r="AJ11" i="3" s="1"/>
  <c r="AH660" i="3"/>
  <c r="AI660" i="3" s="1"/>
  <c r="AJ660" i="3" s="1"/>
  <c r="AH571" i="3"/>
  <c r="AI571" i="3" s="1"/>
  <c r="AJ571" i="3" s="1"/>
  <c r="AH576" i="3"/>
  <c r="AI576" i="3" s="1"/>
  <c r="AJ576" i="3" s="1"/>
  <c r="AH271" i="3"/>
  <c r="AI271" i="3" s="1"/>
  <c r="AJ271" i="3" s="1"/>
  <c r="AH548" i="3"/>
  <c r="AI548" i="3" s="1"/>
  <c r="AJ548" i="3" s="1"/>
  <c r="AH357" i="3"/>
  <c r="AI357" i="3" s="1"/>
  <c r="AJ357" i="3" s="1"/>
  <c r="AH351" i="3"/>
  <c r="AI351" i="3" s="1"/>
  <c r="AJ351" i="3" s="1"/>
  <c r="AH629" i="3"/>
  <c r="AI629" i="3" s="1"/>
  <c r="AJ629" i="3" s="1"/>
  <c r="AH316" i="3"/>
  <c r="AI316" i="3" s="1"/>
  <c r="AJ316" i="3" s="1"/>
  <c r="AH717" i="3"/>
  <c r="AI717" i="3" s="1"/>
  <c r="AJ717" i="3" s="1"/>
  <c r="AH343" i="3"/>
  <c r="AI343" i="3" s="1"/>
  <c r="AJ343" i="3" s="1"/>
  <c r="AH70" i="3"/>
  <c r="AI70" i="3" s="1"/>
  <c r="AJ70" i="3" s="1"/>
  <c r="AH252" i="3"/>
  <c r="AI252" i="3" s="1"/>
  <c r="AJ252" i="3" s="1"/>
  <c r="AH523" i="3"/>
  <c r="AI523" i="3" s="1"/>
  <c r="AJ523" i="3" s="1"/>
  <c r="AH320" i="3"/>
  <c r="AI320" i="3" s="1"/>
  <c r="AJ320" i="3" s="1"/>
  <c r="AH495" i="3"/>
  <c r="AI495" i="3" s="1"/>
  <c r="AJ495" i="3" s="1"/>
  <c r="AH101" i="3"/>
  <c r="AI101" i="3" s="1"/>
  <c r="AJ101" i="3" s="1"/>
  <c r="AH754" i="3"/>
  <c r="AI754" i="3" s="1"/>
  <c r="AJ754" i="3" s="1"/>
  <c r="AH558" i="3"/>
  <c r="AI558" i="3" s="1"/>
  <c r="AJ558" i="3" s="1"/>
  <c r="AH659" i="3"/>
  <c r="AI659" i="3" s="1"/>
  <c r="AJ659" i="3" s="1"/>
  <c r="AH132" i="3"/>
  <c r="AI132" i="3" s="1"/>
  <c r="AJ132" i="3" s="1"/>
  <c r="AH30" i="3"/>
  <c r="AI30" i="3" s="1"/>
  <c r="AJ30" i="3" s="1"/>
  <c r="AH608" i="3"/>
  <c r="AI608" i="3" s="1"/>
  <c r="AJ608" i="3" s="1"/>
  <c r="AH348" i="3"/>
  <c r="AI348" i="3" s="1"/>
  <c r="AJ348" i="3" s="1"/>
  <c r="AH770" i="3"/>
  <c r="AI770" i="3" s="1"/>
  <c r="AJ770" i="3" s="1"/>
  <c r="AH447" i="3"/>
  <c r="AI447" i="3" s="1"/>
  <c r="AJ447" i="3" s="1"/>
  <c r="AH773" i="3"/>
  <c r="AI773" i="3" s="1"/>
  <c r="AJ773" i="3" s="1"/>
  <c r="AH654" i="3"/>
  <c r="AI654" i="3" s="1"/>
  <c r="AJ654" i="3" s="1"/>
  <c r="AH538" i="3"/>
  <c r="AI538" i="3" s="1"/>
  <c r="AJ538" i="3" s="1"/>
  <c r="AH81" i="3"/>
  <c r="AI81" i="3" s="1"/>
  <c r="AJ81" i="3" s="1"/>
  <c r="AH318" i="3"/>
  <c r="AI318" i="3" s="1"/>
  <c r="AJ318" i="3" s="1"/>
  <c r="AH549" i="3"/>
  <c r="AI549" i="3" s="1"/>
  <c r="AJ549" i="3" s="1"/>
  <c r="AH27" i="3"/>
  <c r="AI27" i="3" s="1"/>
  <c r="AJ27" i="3" s="1"/>
  <c r="AH850" i="3"/>
  <c r="AI850" i="3" s="1"/>
  <c r="AJ850" i="3" s="1"/>
  <c r="AH623" i="3"/>
  <c r="AI623" i="3" s="1"/>
  <c r="AJ623" i="3" s="1"/>
  <c r="AH496" i="3"/>
  <c r="AI496" i="3" s="1"/>
  <c r="AJ496" i="3" s="1"/>
  <c r="AH160" i="3"/>
  <c r="AI160" i="3" s="1"/>
  <c r="AJ160" i="3" s="1"/>
  <c r="AH460" i="3"/>
  <c r="AI460" i="3" s="1"/>
  <c r="AJ460" i="3" s="1"/>
  <c r="AH541" i="3"/>
  <c r="AI541" i="3" s="1"/>
  <c r="AJ541" i="3" s="1"/>
  <c r="AH502" i="3"/>
  <c r="AI502" i="3" s="1"/>
  <c r="AJ502" i="3" s="1"/>
  <c r="AH473" i="3"/>
  <c r="AI473" i="3" s="1"/>
  <c r="AJ473" i="3" s="1"/>
  <c r="AH698" i="3"/>
  <c r="AI698" i="3" s="1"/>
  <c r="AJ698" i="3" s="1"/>
  <c r="AH341" i="3"/>
  <c r="AI341" i="3" s="1"/>
  <c r="AJ341" i="3" s="1"/>
  <c r="AH141" i="3"/>
  <c r="AI141" i="3" s="1"/>
  <c r="AJ141" i="3" s="1"/>
  <c r="AH526" i="3"/>
  <c r="AI526" i="3" s="1"/>
  <c r="AJ526" i="3" s="1"/>
  <c r="AH841" i="3"/>
  <c r="AI841" i="3" s="1"/>
  <c r="AJ841" i="3" s="1"/>
  <c r="AH527" i="3"/>
  <c r="AI527" i="3" s="1"/>
  <c r="AJ527" i="3" s="1"/>
  <c r="AH577" i="3"/>
  <c r="AI577" i="3" s="1"/>
  <c r="AJ577" i="3" s="1"/>
  <c r="AH144" i="3"/>
  <c r="AI144" i="3" s="1"/>
  <c r="AJ144" i="3" s="1"/>
  <c r="AH42" i="3"/>
  <c r="AI42" i="3" s="1"/>
  <c r="AJ42" i="3" s="1"/>
  <c r="AH375" i="3"/>
  <c r="AI375" i="3" s="1"/>
  <c r="AJ375" i="3" s="1"/>
  <c r="AH87" i="3"/>
  <c r="AI87" i="3" s="1"/>
  <c r="AJ87" i="3" s="1"/>
  <c r="AH729" i="3"/>
  <c r="AI729" i="3" s="1"/>
  <c r="AJ729" i="3" s="1"/>
  <c r="AH328" i="3"/>
  <c r="AI328" i="3" s="1"/>
  <c r="AJ328" i="3" s="1"/>
  <c r="AH426" i="3"/>
  <c r="AI426" i="3" s="1"/>
  <c r="AJ426" i="3" s="1"/>
  <c r="AH522" i="3"/>
  <c r="AI522" i="3" s="1"/>
  <c r="AJ522" i="3" s="1"/>
  <c r="AH242" i="3"/>
  <c r="AI242" i="3" s="1"/>
  <c r="AJ242" i="3" s="1"/>
  <c r="AH687" i="3"/>
  <c r="AI687" i="3" s="1"/>
  <c r="AJ687" i="3" s="1"/>
  <c r="AH215" i="3"/>
  <c r="AI215" i="3" s="1"/>
  <c r="AJ215" i="3" s="1"/>
  <c r="AH706" i="3"/>
  <c r="AI706" i="3" s="1"/>
  <c r="AJ706" i="3" s="1"/>
  <c r="AH624" i="3"/>
  <c r="AI624" i="3" s="1"/>
  <c r="AJ624" i="3" s="1"/>
  <c r="AH607" i="3"/>
  <c r="AI607" i="3" s="1"/>
  <c r="AJ607" i="3" s="1"/>
  <c r="AH488" i="3"/>
  <c r="AI488" i="3" s="1"/>
  <c r="AJ488" i="3" s="1"/>
  <c r="AH34" i="3"/>
  <c r="AI34" i="3" s="1"/>
  <c r="AJ34" i="3" s="1"/>
  <c r="AH366" i="3"/>
  <c r="AI366" i="3" s="1"/>
  <c r="AJ366" i="3" s="1"/>
  <c r="AH540" i="3"/>
  <c r="AI540" i="3" s="1"/>
  <c r="AJ540" i="3" s="1"/>
  <c r="AH616" i="3"/>
  <c r="AI616" i="3" s="1"/>
  <c r="AJ616" i="3" s="1"/>
  <c r="AH337" i="3"/>
  <c r="AI337" i="3" s="1"/>
  <c r="AJ337" i="3" s="1"/>
  <c r="AH787" i="3"/>
  <c r="AI787" i="3" s="1"/>
  <c r="AJ787" i="3" s="1"/>
  <c r="AH501" i="3"/>
  <c r="AI501" i="3" s="1"/>
  <c r="AJ501" i="3" s="1"/>
  <c r="AH19" i="3"/>
  <c r="AI19" i="3" s="1"/>
  <c r="AJ19" i="3" s="1"/>
  <c r="AH719" i="3"/>
  <c r="AI719" i="3" s="1"/>
  <c r="AJ719" i="3" s="1"/>
  <c r="AH789" i="3"/>
  <c r="AI789" i="3" s="1"/>
  <c r="AJ789" i="3" s="1"/>
  <c r="AH670" i="3"/>
  <c r="AI670" i="3" s="1"/>
  <c r="AJ670" i="3" s="1"/>
  <c r="AH774" i="3"/>
  <c r="AI774" i="3" s="1"/>
  <c r="AJ774" i="3" s="1"/>
  <c r="AH74" i="3"/>
  <c r="AI74" i="3" s="1"/>
  <c r="AJ74" i="3" s="1"/>
  <c r="AH766" i="3"/>
  <c r="AI766" i="3" s="1"/>
  <c r="AJ766" i="3" s="1"/>
  <c r="AH415" i="3"/>
  <c r="AI415" i="3" s="1"/>
  <c r="AJ415" i="3" s="1"/>
  <c r="AH741" i="3"/>
  <c r="AI741" i="3" s="1"/>
  <c r="AJ741" i="3" s="1"/>
  <c r="AH613" i="3"/>
  <c r="AI613" i="3" s="1"/>
  <c r="AJ613" i="3" s="1"/>
  <c r="AH76" i="3"/>
  <c r="AI76" i="3" s="1"/>
  <c r="AJ76" i="3" s="1"/>
  <c r="AH400" i="3"/>
  <c r="AI400" i="3" s="1"/>
  <c r="AJ400" i="3" s="1"/>
  <c r="AH711" i="3"/>
  <c r="AI711" i="3" s="1"/>
  <c r="AJ711" i="3" s="1"/>
  <c r="AH306" i="3"/>
  <c r="AI306" i="3" s="1"/>
  <c r="AJ306" i="3" s="1"/>
  <c r="AH5" i="3"/>
  <c r="AI5" i="3" s="1"/>
  <c r="AJ5" i="3" s="1"/>
  <c r="AH733" i="3"/>
  <c r="AI733" i="3" s="1"/>
  <c r="AJ733" i="3" s="1"/>
  <c r="AH208" i="3"/>
  <c r="AI208" i="3" s="1"/>
  <c r="AJ208" i="3" s="1"/>
  <c r="AH249" i="3"/>
  <c r="AI249" i="3" s="1"/>
  <c r="AJ249" i="3" s="1"/>
  <c r="AH491" i="3"/>
  <c r="AI491" i="3" s="1"/>
  <c r="AJ491" i="3" s="1"/>
  <c r="AH75" i="3"/>
  <c r="AI75" i="3" s="1"/>
  <c r="AJ75" i="3" s="1"/>
  <c r="AH371" i="3"/>
  <c r="AI371" i="3" s="1"/>
  <c r="AJ371" i="3" s="1"/>
  <c r="AH811" i="3"/>
  <c r="AI811" i="3" s="1"/>
  <c r="AJ811" i="3" s="1"/>
  <c r="AH154" i="3"/>
  <c r="AI154" i="3" s="1"/>
  <c r="AJ154" i="3" s="1"/>
  <c r="AH326" i="3"/>
  <c r="AI326" i="3" s="1"/>
  <c r="AJ326" i="3" s="1"/>
  <c r="AH43" i="3"/>
  <c r="AI43" i="3" s="1"/>
  <c r="AJ43" i="3" s="1"/>
  <c r="AH384" i="3"/>
  <c r="AI384" i="3" s="1"/>
  <c r="AJ384" i="3" s="1"/>
  <c r="AH382" i="3"/>
  <c r="AI382" i="3" s="1"/>
  <c r="AJ382" i="3" s="1"/>
  <c r="AH801" i="3"/>
  <c r="AI801" i="3" s="1"/>
  <c r="AJ801" i="3" s="1"/>
  <c r="AH639" i="3"/>
  <c r="AI639" i="3" s="1"/>
  <c r="AJ639" i="3" s="1"/>
  <c r="AH54" i="3"/>
  <c r="AI54" i="3" s="1"/>
  <c r="AJ54" i="3" s="1"/>
  <c r="AH232" i="3"/>
  <c r="AI232" i="3" s="1"/>
  <c r="AJ232" i="3" s="1"/>
  <c r="AH290" i="3"/>
  <c r="AI290" i="3" s="1"/>
  <c r="AJ290" i="3" s="1"/>
  <c r="AH510" i="3"/>
  <c r="AI510" i="3" s="1"/>
  <c r="AJ510" i="3" s="1"/>
  <c r="AH202" i="3"/>
  <c r="AI202" i="3" s="1"/>
  <c r="AJ202" i="3" s="1"/>
  <c r="AH737" i="3"/>
  <c r="AI737" i="3" s="1"/>
  <c r="AJ737" i="3" s="1"/>
  <c r="AH393" i="3"/>
  <c r="AI393" i="3" s="1"/>
  <c r="AJ393" i="3" s="1"/>
  <c r="AH796" i="3"/>
  <c r="AI796" i="3" s="1"/>
  <c r="AJ796" i="3" s="1"/>
  <c r="AH598" i="3"/>
  <c r="AI598" i="3" s="1"/>
  <c r="AJ598" i="3" s="1"/>
  <c r="AH724" i="3"/>
  <c r="AI724" i="3" s="1"/>
  <c r="AJ724" i="3" s="1"/>
  <c r="AH648" i="3"/>
  <c r="AI648" i="3" s="1"/>
  <c r="AJ648" i="3" s="1"/>
  <c r="AH529" i="3"/>
  <c r="AI529" i="3" s="1"/>
  <c r="AJ529" i="3" s="1"/>
  <c r="AH308" i="3"/>
  <c r="AI308" i="3" s="1"/>
  <c r="AJ308" i="3" s="1"/>
  <c r="AH259" i="3"/>
  <c r="AI259" i="3" s="1"/>
  <c r="AJ259" i="3" s="1"/>
  <c r="AH595" i="3"/>
  <c r="AI595" i="3" s="1"/>
  <c r="AJ595" i="3" s="1"/>
  <c r="AH116" i="3"/>
  <c r="AI116" i="3" s="1"/>
  <c r="AJ116" i="3" s="1"/>
  <c r="AH35" i="3"/>
  <c r="AI35" i="3" s="1"/>
  <c r="AJ35" i="3" s="1"/>
  <c r="AH556" i="3"/>
  <c r="AI556" i="3" s="1"/>
  <c r="AJ556" i="3" s="1"/>
  <c r="AH247" i="3"/>
  <c r="AI247" i="3" s="1"/>
  <c r="AJ247" i="3" s="1"/>
  <c r="AH377" i="3"/>
  <c r="AI377" i="3" s="1"/>
  <c r="AJ377" i="3" s="1"/>
  <c r="AH455" i="3"/>
  <c r="AI455" i="3" s="1"/>
  <c r="AJ455" i="3" s="1"/>
  <c r="AH111" i="3"/>
  <c r="AI111" i="3" s="1"/>
  <c r="AJ111" i="3" s="1"/>
  <c r="AH759" i="3"/>
  <c r="AI759" i="3" s="1"/>
  <c r="AJ759" i="3" s="1"/>
  <c r="AH275" i="3"/>
  <c r="AI275" i="3" s="1"/>
  <c r="AJ275" i="3" s="1"/>
  <c r="AH213" i="3"/>
  <c r="AI213" i="3" s="1"/>
  <c r="AJ213" i="3" s="1"/>
  <c r="AH311" i="3"/>
  <c r="AI311" i="3" s="1"/>
  <c r="AJ311" i="3" s="1"/>
  <c r="AH181" i="3"/>
  <c r="AI181" i="3" s="1"/>
  <c r="AJ181" i="3" s="1"/>
  <c r="AH688" i="3"/>
  <c r="AI688" i="3" s="1"/>
  <c r="AJ688" i="3" s="1"/>
  <c r="AH282" i="3"/>
  <c r="AI282" i="3" s="1"/>
  <c r="AJ282" i="3" s="1"/>
  <c r="AH649" i="3"/>
  <c r="AI649" i="3" s="1"/>
  <c r="AJ649" i="3" s="1"/>
  <c r="AH543" i="3"/>
  <c r="AI543" i="3" s="1"/>
  <c r="AJ543" i="3" s="1"/>
  <c r="AH32" i="3"/>
  <c r="AI32" i="3" s="1"/>
  <c r="AJ32" i="3" s="1"/>
  <c r="AH303" i="3"/>
  <c r="AI303" i="3" s="1"/>
  <c r="AJ303" i="3" s="1"/>
  <c r="AH748" i="3"/>
  <c r="AI748" i="3" s="1"/>
  <c r="AJ748" i="3" s="1"/>
  <c r="AH588" i="3"/>
  <c r="AI588" i="3" s="1"/>
  <c r="AJ588" i="3" s="1"/>
  <c r="AH254" i="3"/>
  <c r="AI254" i="3" s="1"/>
  <c r="AJ254" i="3" s="1"/>
  <c r="AH847" i="3"/>
  <c r="AI847" i="3" s="1"/>
  <c r="AJ847" i="3" s="1"/>
  <c r="AH355" i="3"/>
  <c r="AI355" i="3" s="1"/>
  <c r="AJ355" i="3" s="1"/>
  <c r="AH53" i="3"/>
  <c r="AI53" i="3" s="1"/>
  <c r="AJ53" i="3" s="1"/>
  <c r="AH831" i="3"/>
  <c r="AI831" i="3" s="1"/>
  <c r="AJ831" i="3" s="1"/>
  <c r="AH57" i="3"/>
  <c r="AI57" i="3" s="1"/>
  <c r="AJ57" i="3" s="1"/>
  <c r="AH791" i="3"/>
  <c r="AI791" i="3" s="1"/>
  <c r="AJ791" i="3" s="1"/>
  <c r="AH643" i="3"/>
  <c r="AI643" i="3" s="1"/>
  <c r="AJ643" i="3" s="1"/>
  <c r="AH128" i="3"/>
  <c r="AI128" i="3" s="1"/>
  <c r="AJ128" i="3" s="1"/>
  <c r="AH166" i="3"/>
  <c r="AI166" i="3" s="1"/>
  <c r="AJ166" i="3" s="1"/>
  <c r="AH676" i="3"/>
  <c r="AI676" i="3" s="1"/>
  <c r="AJ676" i="3" s="1"/>
  <c r="AH161" i="3"/>
  <c r="AI161" i="3" s="1"/>
  <c r="AJ161" i="3" s="1"/>
  <c r="AH771" i="3"/>
  <c r="AI771" i="3" s="1"/>
  <c r="AJ771" i="3" s="1"/>
  <c r="AH342" i="3"/>
  <c r="AI342" i="3" s="1"/>
  <c r="AJ342" i="3" s="1"/>
  <c r="AH836" i="3"/>
  <c r="AI836" i="3" s="1"/>
  <c r="AJ836" i="3" s="1"/>
  <c r="AH604" i="3"/>
  <c r="AI604" i="3" s="1"/>
  <c r="AJ604" i="3" s="1"/>
  <c r="AH350" i="3"/>
  <c r="AI350" i="3" s="1"/>
  <c r="AJ350" i="3" s="1"/>
  <c r="AH59" i="3"/>
  <c r="AI59" i="3" s="1"/>
  <c r="AJ59" i="3" s="1"/>
  <c r="AH314" i="3"/>
  <c r="AI314" i="3" s="1"/>
  <c r="AJ314" i="3" s="1"/>
  <c r="AH179" i="3"/>
  <c r="AI179" i="3" s="1"/>
  <c r="AJ179" i="3" s="1"/>
  <c r="AH243" i="3"/>
  <c r="AI243" i="3" s="1"/>
  <c r="AJ243" i="3" s="1"/>
  <c r="AH633" i="3"/>
  <c r="AI633" i="3" s="1"/>
  <c r="AJ633" i="3" s="1"/>
  <c r="AH472" i="3"/>
  <c r="AI472" i="3" s="1"/>
  <c r="AJ472" i="3" s="1"/>
  <c r="AH24" i="3"/>
  <c r="AI24" i="3" s="1"/>
  <c r="AJ24" i="3" s="1"/>
  <c r="AH431" i="3"/>
  <c r="AI431" i="3" s="1"/>
  <c r="AJ431" i="3" s="1"/>
  <c r="AH39" i="3"/>
  <c r="AI39" i="3" s="1"/>
  <c r="AJ39" i="3" s="1"/>
  <c r="AH674" i="3"/>
  <c r="AI674" i="3" s="1"/>
  <c r="AJ674" i="3" s="1"/>
  <c r="AH465" i="3"/>
  <c r="AI465" i="3" s="1"/>
  <c r="AJ465" i="3" s="1"/>
  <c r="AH99" i="3"/>
  <c r="AI99" i="3" s="1"/>
  <c r="AJ99" i="3" s="1"/>
  <c r="AH432" i="3"/>
  <c r="AI432" i="3" s="1"/>
  <c r="AJ432" i="3" s="1"/>
  <c r="AH13" i="3"/>
  <c r="AI13" i="3" s="1"/>
  <c r="AJ13" i="3" s="1"/>
  <c r="AH744" i="3"/>
  <c r="AI744" i="3" s="1"/>
  <c r="AJ744" i="3" s="1"/>
  <c r="AH143" i="3"/>
  <c r="AI143" i="3" s="1"/>
  <c r="AJ143" i="3" s="1"/>
  <c r="AH775" i="3"/>
  <c r="AI775" i="3" s="1"/>
  <c r="AJ775" i="3" s="1"/>
  <c r="AH591" i="3"/>
  <c r="AI591" i="3" s="1"/>
  <c r="AJ591" i="3" s="1"/>
  <c r="AH48" i="3"/>
  <c r="AI48" i="3" s="1"/>
  <c r="AJ48" i="3" s="1"/>
  <c r="AH812" i="3"/>
  <c r="AI812" i="3" s="1"/>
  <c r="AJ812" i="3" s="1"/>
  <c r="AH139" i="3"/>
  <c r="AI139" i="3" s="1"/>
  <c r="AJ139" i="3" s="1"/>
  <c r="AH663" i="3"/>
  <c r="AI663" i="3" s="1"/>
  <c r="AJ663" i="3" s="1"/>
  <c r="AH545" i="3"/>
  <c r="AI545" i="3" s="1"/>
  <c r="AJ545" i="3" s="1"/>
  <c r="AH60" i="3"/>
  <c r="AI60" i="3" s="1"/>
  <c r="AJ60" i="3" s="1"/>
  <c r="AH238" i="3"/>
  <c r="AI238" i="3" s="1"/>
  <c r="AJ238" i="3" s="1"/>
  <c r="AH298" i="3"/>
  <c r="AI298" i="3" s="1"/>
  <c r="AJ298" i="3" s="1"/>
  <c r="AH594" i="3"/>
  <c r="AI594" i="3" s="1"/>
  <c r="AJ594" i="3" s="1"/>
  <c r="AH185" i="3"/>
  <c r="AI185" i="3" s="1"/>
  <c r="AJ185" i="3" s="1"/>
  <c r="AH779" i="3"/>
  <c r="AI779" i="3" s="1"/>
  <c r="AJ779" i="3" s="1"/>
  <c r="AH317" i="3"/>
  <c r="AI317" i="3" s="1"/>
  <c r="AJ317" i="3" s="1"/>
  <c r="AH636" i="3"/>
  <c r="AI636" i="3" s="1"/>
  <c r="AJ636" i="3" s="1"/>
  <c r="AH640" i="3"/>
  <c r="AI640" i="3" s="1"/>
  <c r="AJ640" i="3" s="1"/>
  <c r="AH362" i="3"/>
  <c r="AI362" i="3" s="1"/>
  <c r="AJ362" i="3" s="1"/>
  <c r="AH650" i="3"/>
  <c r="AI650" i="3" s="1"/>
  <c r="AJ650" i="3" s="1"/>
  <c r="AH304" i="3"/>
  <c r="AI304" i="3" s="1"/>
  <c r="AJ304" i="3" s="1"/>
  <c r="AH122" i="3"/>
  <c r="AI122" i="3" s="1"/>
  <c r="AJ122" i="3" s="1"/>
  <c r="AH544" i="3"/>
  <c r="AI544" i="3" s="1"/>
  <c r="AJ544" i="3" s="1"/>
  <c r="AH200" i="3"/>
  <c r="AI200" i="3" s="1"/>
  <c r="AJ200" i="3" s="1"/>
  <c r="AH446" i="3"/>
  <c r="AI446" i="3" s="1"/>
  <c r="AJ446" i="3" s="1"/>
  <c r="AH746" i="3"/>
  <c r="AI746" i="3" s="1"/>
  <c r="AJ746" i="3" s="1"/>
  <c r="AH416" i="3"/>
  <c r="AI416" i="3" s="1"/>
  <c r="AJ416" i="3" s="1"/>
  <c r="AH480" i="3"/>
  <c r="AI480" i="3" s="1"/>
  <c r="AJ480" i="3" s="1"/>
  <c r="AH557" i="3"/>
  <c r="AI557" i="3" s="1"/>
  <c r="AJ557" i="3" s="1"/>
  <c r="AH396" i="3"/>
  <c r="AI396" i="3" s="1"/>
  <c r="AJ396" i="3" s="1"/>
  <c r="AH313" i="3"/>
  <c r="AI313" i="3" s="1"/>
  <c r="AJ313" i="3" s="1"/>
  <c r="AH67" i="3"/>
  <c r="AI67" i="3" s="1"/>
  <c r="AJ67" i="3" s="1"/>
  <c r="AH843" i="3"/>
  <c r="AI843" i="3" s="1"/>
  <c r="AJ843" i="3" s="1"/>
  <c r="AH464" i="3"/>
  <c r="AI464" i="3" s="1"/>
  <c r="AJ464" i="3" s="1"/>
  <c r="AH29" i="3"/>
  <c r="AI29" i="3" s="1"/>
  <c r="AJ29" i="3" s="1"/>
  <c r="AH324" i="3"/>
  <c r="AI324" i="3" s="1"/>
  <c r="AJ324" i="3" s="1"/>
  <c r="AH582" i="3"/>
  <c r="AI582" i="3" s="1"/>
  <c r="AJ582" i="3" s="1"/>
  <c r="AH462" i="3"/>
  <c r="AI462" i="3" s="1"/>
  <c r="AJ462" i="3" s="1"/>
  <c r="AH417" i="3"/>
  <c r="AI417" i="3" s="1"/>
  <c r="AJ417" i="3" s="1"/>
  <c r="AH280" i="3"/>
  <c r="AI280" i="3" s="1"/>
  <c r="AJ280" i="3" s="1"/>
  <c r="AH287" i="3"/>
  <c r="AI287" i="3" s="1"/>
  <c r="AJ287" i="3" s="1"/>
  <c r="AH258" i="3"/>
  <c r="AI258" i="3" s="1"/>
  <c r="AJ258" i="3" s="1"/>
  <c r="AH279" i="3"/>
  <c r="AI279" i="3" s="1"/>
  <c r="AJ279" i="3" s="1"/>
  <c r="AH805" i="3"/>
  <c r="AI805" i="3" s="1"/>
  <c r="AJ805" i="3" s="1"/>
  <c r="AH753" i="3"/>
  <c r="AI753" i="3" s="1"/>
  <c r="AJ753" i="3" s="1"/>
  <c r="AH585" i="3"/>
  <c r="AI585" i="3" s="1"/>
  <c r="AJ585" i="3" s="1"/>
  <c r="AH146" i="3"/>
  <c r="AI146" i="3" s="1"/>
  <c r="AJ146" i="3" s="1"/>
  <c r="AH6" i="3"/>
  <c r="AI6" i="3" s="1"/>
  <c r="AJ6" i="3" s="1"/>
  <c r="AH575" i="3"/>
  <c r="AI575" i="3" s="1"/>
  <c r="AJ575" i="3" s="1"/>
  <c r="AH133" i="3"/>
  <c r="AI133" i="3" s="1"/>
  <c r="AJ133" i="3" s="1"/>
  <c r="AH697" i="3"/>
  <c r="AI697" i="3" s="1"/>
  <c r="AJ697" i="3" s="1"/>
  <c r="AH570" i="3"/>
  <c r="AI570" i="3" s="1"/>
  <c r="AJ570" i="3" s="1"/>
  <c r="AH418" i="3"/>
  <c r="AI418" i="3" s="1"/>
  <c r="AJ418" i="3" s="1"/>
  <c r="AH618" i="3"/>
  <c r="AI618" i="3" s="1"/>
  <c r="AJ618" i="3" s="1"/>
  <c r="AH163" i="3"/>
  <c r="AI163" i="3" s="1"/>
  <c r="AJ163" i="3" s="1"/>
  <c r="AH794" i="3"/>
  <c r="AI794" i="3" s="1"/>
  <c r="AJ794" i="3" s="1"/>
  <c r="AH340" i="3"/>
  <c r="AI340" i="3" s="1"/>
  <c r="AJ340" i="3" s="1"/>
  <c r="AH712" i="3"/>
  <c r="AI712" i="3" s="1"/>
  <c r="AJ712" i="3" s="1"/>
  <c r="AH579" i="3"/>
  <c r="AI579" i="3" s="1"/>
  <c r="AJ579" i="3" s="1"/>
  <c r="AH112" i="3"/>
  <c r="AI112" i="3" s="1"/>
  <c r="AJ112" i="3" s="1"/>
  <c r="AH97" i="3"/>
  <c r="AI97" i="3" s="1"/>
  <c r="AJ97" i="3" s="1"/>
  <c r="AH728" i="3"/>
  <c r="AI728" i="3" s="1"/>
  <c r="AJ728" i="3" s="1"/>
  <c r="AH395" i="3"/>
  <c r="AI395" i="3" s="1"/>
  <c r="AJ395" i="3" s="1"/>
  <c r="AH373" i="3"/>
  <c r="AI373" i="3" s="1"/>
  <c r="AJ373" i="3" s="1"/>
  <c r="AH602" i="3"/>
  <c r="AI602" i="3" s="1"/>
  <c r="AJ602" i="3" s="1"/>
  <c r="AH239" i="3"/>
  <c r="AI239" i="3" s="1"/>
  <c r="AJ239" i="3" s="1"/>
  <c r="AH800" i="3"/>
  <c r="AI800" i="3" s="1"/>
  <c r="AJ800" i="3" s="1"/>
  <c r="AH198" i="3"/>
  <c r="AI198" i="3" s="1"/>
  <c r="AJ198" i="3" s="1"/>
  <c r="AH228" i="3"/>
  <c r="AI228" i="3" s="1"/>
  <c r="AJ228" i="3" s="1"/>
  <c r="AH219" i="3"/>
  <c r="AI219" i="3" s="1"/>
  <c r="AJ219" i="3" s="1"/>
  <c r="AH452" i="3"/>
  <c r="AI452" i="3" s="1"/>
  <c r="AJ452" i="3" s="1"/>
  <c r="AH614" i="3"/>
  <c r="AI614" i="3" s="1"/>
  <c r="AJ614" i="3" s="1"/>
  <c r="AH569" i="3"/>
  <c r="AI569" i="3" s="1"/>
  <c r="AJ569" i="3" s="1"/>
  <c r="AH142" i="3"/>
  <c r="AI142" i="3" s="1"/>
  <c r="AJ142" i="3" s="1"/>
  <c r="AH26" i="3"/>
  <c r="AI26" i="3" s="1"/>
  <c r="AJ26" i="3" s="1"/>
  <c r="AH439" i="3"/>
  <c r="AI439" i="3" s="1"/>
  <c r="AJ439" i="3" s="1"/>
  <c r="AH33" i="3"/>
  <c r="AI33" i="3" s="1"/>
  <c r="AJ33" i="3" s="1"/>
  <c r="AH784" i="3"/>
  <c r="AI784" i="3" s="1"/>
  <c r="AJ784" i="3" s="1"/>
  <c r="AH392" i="3"/>
  <c r="AI392" i="3" s="1"/>
  <c r="AJ392" i="3" s="1"/>
  <c r="AH664" i="3"/>
  <c r="AI664" i="3" s="1"/>
  <c r="AJ664" i="3" s="1"/>
  <c r="AH837" i="3"/>
  <c r="AI837" i="3" s="1"/>
  <c r="AJ837" i="3" s="1"/>
  <c r="AH201" i="3"/>
  <c r="AI201" i="3" s="1"/>
  <c r="AJ201" i="3" s="1"/>
  <c r="AH795" i="3"/>
  <c r="AI795" i="3" s="1"/>
  <c r="AJ795" i="3" s="1"/>
  <c r="AH226" i="3"/>
  <c r="AI226" i="3" s="1"/>
  <c r="AJ226" i="3" s="1"/>
  <c r="AH738" i="3"/>
  <c r="AI738" i="3" s="1"/>
  <c r="AJ738" i="3" s="1"/>
  <c r="AH617" i="3"/>
  <c r="AI617" i="3" s="1"/>
  <c r="AJ617" i="3" s="1"/>
  <c r="AH50" i="3"/>
  <c r="AI50" i="3" s="1"/>
  <c r="AJ50" i="3" s="1"/>
  <c r="AH370" i="3"/>
  <c r="AI370" i="3" s="1"/>
  <c r="AJ370" i="3" s="1"/>
  <c r="AH500" i="3"/>
  <c r="AI500" i="3" s="1"/>
  <c r="AJ500" i="3" s="1"/>
  <c r="AH599" i="3"/>
  <c r="AI599" i="3" s="1"/>
  <c r="AJ599" i="3" s="1"/>
  <c r="AH559" i="3"/>
  <c r="AI559" i="3" s="1"/>
  <c r="AJ559" i="3" s="1"/>
  <c r="AH18" i="3"/>
  <c r="AI18" i="3" s="1"/>
  <c r="AJ18" i="3" s="1"/>
  <c r="AH430" i="3"/>
  <c r="AI430" i="3" s="1"/>
  <c r="AJ430" i="3" s="1"/>
  <c r="AH689" i="3"/>
  <c r="AI689" i="3" s="1"/>
  <c r="AJ689" i="3" s="1"/>
  <c r="AH703" i="3"/>
  <c r="AI703" i="3" s="1"/>
  <c r="AJ703" i="3" s="1"/>
  <c r="AH401" i="3"/>
  <c r="AI401" i="3" s="1"/>
  <c r="AJ401" i="3" s="1"/>
  <c r="AH315" i="3"/>
  <c r="AI315" i="3" s="1"/>
  <c r="AJ315" i="3" s="1"/>
  <c r="AH695" i="3"/>
  <c r="AI695" i="3" s="1"/>
  <c r="AJ695" i="3" s="1"/>
  <c r="AH51" i="3"/>
  <c r="AI51" i="3" s="1"/>
  <c r="AJ51" i="3" s="1"/>
  <c r="AH682" i="3"/>
  <c r="AI682" i="3" s="1"/>
  <c r="AJ682" i="3" s="1"/>
  <c r="AH162" i="3"/>
  <c r="AI162" i="3" s="1"/>
  <c r="AJ162" i="3" s="1"/>
  <c r="AH542" i="3"/>
  <c r="AI542" i="3" s="1"/>
  <c r="AJ542" i="3" s="1"/>
  <c r="AH721" i="3"/>
  <c r="AI721" i="3" s="1"/>
  <c r="AJ721" i="3" s="1"/>
  <c r="AH90" i="3"/>
  <c r="AI90" i="3" s="1"/>
  <c r="AJ90" i="3" s="1"/>
  <c r="AH762" i="3"/>
  <c r="AI762" i="3" s="1"/>
  <c r="AJ762" i="3" s="1"/>
  <c r="AH483" i="3"/>
  <c r="AI483" i="3" s="1"/>
  <c r="AJ483" i="3" s="1"/>
  <c r="AH435" i="3"/>
  <c r="AI435" i="3" s="1"/>
  <c r="AJ435" i="3" s="1"/>
  <c r="AH503" i="3"/>
  <c r="AI503" i="3" s="1"/>
  <c r="AJ503" i="3" s="1"/>
  <c r="AH566" i="3"/>
  <c r="AI566" i="3" s="1"/>
  <c r="AJ566" i="3" s="1"/>
  <c r="AH203" i="3"/>
  <c r="AI203" i="3" s="1"/>
  <c r="AJ203" i="3" s="1"/>
  <c r="AH505" i="3"/>
  <c r="AI505" i="3" s="1"/>
  <c r="AJ505" i="3" s="1"/>
  <c r="AH665" i="3"/>
  <c r="AI665" i="3" s="1"/>
  <c r="AJ665" i="3" s="1"/>
  <c r="AH40" i="3"/>
  <c r="AI40" i="3" s="1"/>
  <c r="AJ40" i="3" s="1"/>
  <c r="AH440" i="3"/>
  <c r="AI440" i="3" s="1"/>
  <c r="AJ440" i="3" s="1"/>
  <c r="AH638" i="3"/>
  <c r="AI638" i="3" s="1"/>
  <c r="AJ638" i="3" s="1"/>
  <c r="AH656" i="3"/>
  <c r="AI656" i="3" s="1"/>
  <c r="AJ656" i="3" s="1"/>
  <c r="AH450" i="3"/>
  <c r="AI450" i="3" s="1"/>
  <c r="AJ450" i="3" s="1"/>
  <c r="AH814" i="3"/>
  <c r="AI814" i="3" s="1"/>
  <c r="AJ814" i="3" s="1"/>
  <c r="AH685" i="3"/>
  <c r="AI685" i="3" s="1"/>
  <c r="AJ685" i="3" s="1"/>
  <c r="AH221" i="3"/>
  <c r="AI221" i="3" s="1"/>
  <c r="AJ221" i="3" s="1"/>
  <c r="AH567" i="3"/>
  <c r="AI567" i="3" s="1"/>
  <c r="AJ567" i="3" s="1"/>
  <c r="AH100" i="3"/>
  <c r="AI100" i="3" s="1"/>
  <c r="AJ100" i="3" s="1"/>
  <c r="AH776" i="3"/>
  <c r="AI776" i="3" s="1"/>
  <c r="AJ776" i="3" s="1"/>
  <c r="AH129" i="3"/>
  <c r="AI129" i="3" s="1"/>
  <c r="AJ129" i="3" s="1"/>
  <c r="AH601" i="3"/>
  <c r="AI601" i="3" s="1"/>
  <c r="AJ601" i="3" s="1"/>
  <c r="AH150" i="3"/>
  <c r="AI150" i="3" s="1"/>
  <c r="AJ150" i="3" s="1"/>
  <c r="AH8" i="3"/>
  <c r="AI8" i="3" s="1"/>
  <c r="AJ8" i="3" s="1"/>
  <c r="AH454" i="3"/>
  <c r="AI454" i="3" s="1"/>
  <c r="AJ454" i="3" s="1"/>
  <c r="AH79" i="3"/>
  <c r="AI79" i="3" s="1"/>
  <c r="AJ79" i="3" s="1"/>
  <c r="AH743" i="3"/>
  <c r="AI743" i="3" s="1"/>
  <c r="AJ743" i="3" s="1"/>
  <c r="AH305" i="3"/>
  <c r="AI305" i="3" s="1"/>
  <c r="AJ305" i="3" s="1"/>
  <c r="AH229" i="3"/>
  <c r="AI229" i="3" s="1"/>
  <c r="AJ229" i="3" s="1"/>
  <c r="AH458" i="3"/>
  <c r="AI458" i="3" s="1"/>
  <c r="AJ458" i="3" s="1"/>
  <c r="AH207" i="3"/>
  <c r="AI207" i="3" s="1"/>
  <c r="AJ207" i="3" s="1"/>
  <c r="AH702" i="3"/>
  <c r="AI702" i="3" s="1"/>
  <c r="AJ702" i="3" s="1"/>
  <c r="AH49" i="3"/>
  <c r="AI49" i="3" s="1"/>
  <c r="AJ49" i="3" s="1"/>
  <c r="AH816" i="3"/>
  <c r="AI816" i="3" s="1"/>
  <c r="AJ816" i="3" s="1"/>
  <c r="AH347" i="3"/>
  <c r="AI347" i="3" s="1"/>
  <c r="AJ347" i="3" s="1"/>
  <c r="AH158" i="3"/>
  <c r="AI158" i="3" s="1"/>
  <c r="AJ158" i="3" s="1"/>
  <c r="AH433" i="3"/>
  <c r="AI433" i="3" s="1"/>
  <c r="AJ433" i="3" s="1"/>
  <c r="AH484" i="3"/>
  <c r="AI484" i="3" s="1"/>
  <c r="AJ484" i="3" s="1"/>
  <c r="AH84" i="3"/>
  <c r="AI84" i="3" s="1"/>
  <c r="AJ84" i="3" s="1"/>
  <c r="AH330" i="3"/>
  <c r="AI330" i="3" s="1"/>
  <c r="AJ330" i="3" s="1"/>
  <c r="AH827" i="3"/>
  <c r="AI827" i="3" s="1"/>
  <c r="AJ827" i="3" s="1"/>
  <c r="AH325" i="3"/>
  <c r="AI325" i="3" s="1"/>
  <c r="AJ325" i="3" s="1"/>
  <c r="AH137" i="3"/>
  <c r="AI137" i="3" s="1"/>
  <c r="AJ137" i="3" s="1"/>
  <c r="AH798" i="3"/>
  <c r="AI798" i="3" s="1"/>
  <c r="AJ798" i="3" s="1"/>
  <c r="AH493" i="3"/>
  <c r="AI493" i="3" s="1"/>
  <c r="AJ493" i="3" s="1"/>
  <c r="AH810" i="3"/>
  <c r="AI810" i="3" s="1"/>
  <c r="AJ810" i="3" s="1"/>
  <c r="AH294" i="3"/>
  <c r="AI294" i="3" s="1"/>
  <c r="AJ294" i="3" s="1"/>
  <c r="AH747" i="3"/>
  <c r="AI747" i="3" s="1"/>
  <c r="AJ747" i="3" s="1"/>
  <c r="AH338" i="3"/>
  <c r="AI338" i="3" s="1"/>
  <c r="AJ338" i="3" s="1"/>
  <c r="AH530" i="3"/>
  <c r="AI530" i="3" s="1"/>
  <c r="AJ530" i="3" s="1"/>
  <c r="AH364" i="3"/>
  <c r="AI364" i="3" s="1"/>
  <c r="AJ364" i="3" s="1"/>
  <c r="AH188" i="3"/>
  <c r="AI188" i="3" s="1"/>
  <c r="AJ188" i="3" s="1"/>
  <c r="AH651" i="3"/>
  <c r="AI651" i="3" s="1"/>
  <c r="AJ651" i="3" s="1"/>
  <c r="AH130" i="3"/>
  <c r="AI130" i="3" s="1"/>
  <c r="AJ130" i="3" s="1"/>
  <c r="AH14" i="3"/>
  <c r="AI14" i="3" s="1"/>
  <c r="AJ14" i="3" s="1"/>
  <c r="AH672" i="3"/>
  <c r="AI672" i="3" s="1"/>
  <c r="AJ672" i="3" s="1"/>
  <c r="AH204" i="3"/>
  <c r="AI204" i="3" s="1"/>
  <c r="AJ204" i="3" s="1"/>
  <c r="AH834" i="3"/>
  <c r="AI834" i="3" s="1"/>
  <c r="AJ834" i="3" s="1"/>
  <c r="AH658" i="3"/>
  <c r="AI658" i="3" s="1"/>
  <c r="AJ658" i="3" s="1"/>
  <c r="AH125" i="3"/>
  <c r="AI125" i="3" s="1"/>
  <c r="AJ125" i="3" s="1"/>
  <c r="AH731" i="3"/>
  <c r="AI731" i="3" s="1"/>
  <c r="AJ731" i="3" s="1"/>
  <c r="AH266" i="3"/>
  <c r="AI266" i="3" s="1"/>
  <c r="AJ266" i="3" s="1"/>
  <c r="AH740" i="3"/>
  <c r="AI740" i="3" s="1"/>
  <c r="AJ740" i="3" s="1"/>
  <c r="AH449" i="3"/>
  <c r="AI449" i="3" s="1"/>
  <c r="AJ449" i="3" s="1"/>
  <c r="AH600" i="3"/>
  <c r="AI600" i="3" s="1"/>
  <c r="AJ600" i="3" s="1"/>
  <c r="AH653" i="3"/>
  <c r="AI653" i="3" s="1"/>
  <c r="AJ653" i="3" s="1"/>
  <c r="AH96" i="3"/>
  <c r="AI96" i="3" s="1"/>
  <c r="AJ96" i="3" s="1"/>
  <c r="AH174" i="3"/>
  <c r="AI174" i="3" s="1"/>
  <c r="AJ174" i="3" s="1"/>
  <c r="AH785" i="3"/>
  <c r="AI785" i="3" s="1"/>
  <c r="AJ785" i="3" s="1"/>
  <c r="AH245" i="3"/>
  <c r="AI245" i="3" s="1"/>
  <c r="AJ245" i="3" s="1"/>
  <c r="AH109" i="3"/>
  <c r="AI109" i="3" s="1"/>
  <c r="AJ109" i="3" s="1"/>
  <c r="AH699" i="3"/>
  <c r="AI699" i="3" s="1"/>
  <c r="AJ699" i="3" s="1"/>
  <c r="AH217" i="3"/>
  <c r="AI217" i="3" s="1"/>
  <c r="AJ217" i="3" s="1"/>
  <c r="AH519" i="3"/>
  <c r="AI519" i="3" s="1"/>
  <c r="AJ519" i="3" s="1"/>
  <c r="AH408" i="3"/>
  <c r="AI408" i="3" s="1"/>
  <c r="AJ408" i="3" s="1"/>
  <c r="AH525" i="3"/>
  <c r="AI525" i="3" s="1"/>
  <c r="AJ525" i="3" s="1"/>
  <c r="AH411" i="3"/>
  <c r="AI411" i="3" s="1"/>
  <c r="AJ411" i="3" s="1"/>
  <c r="AH296" i="3"/>
  <c r="AI296" i="3" s="1"/>
  <c r="AJ296" i="3" s="1"/>
  <c r="AH255" i="3"/>
  <c r="AI255" i="3" s="1"/>
  <c r="AJ255" i="3" s="1"/>
  <c r="AH635" i="3"/>
  <c r="AI635" i="3" s="1"/>
  <c r="AJ635" i="3" s="1"/>
  <c r="AH126" i="3"/>
  <c r="AI126" i="3" s="1"/>
  <c r="AJ126" i="3" s="1"/>
  <c r="AH164" i="3"/>
  <c r="AI164" i="3" s="1"/>
  <c r="AJ164" i="3" s="1"/>
  <c r="AH562" i="3"/>
  <c r="AI562" i="3" s="1"/>
  <c r="AJ562" i="3" s="1"/>
  <c r="AH436" i="3"/>
  <c r="AI436" i="3" s="1"/>
  <c r="AJ436" i="3" s="1"/>
  <c r="AH438" i="3"/>
  <c r="AI438" i="3" s="1"/>
  <c r="AJ438" i="3" s="1"/>
  <c r="AH406" i="3"/>
  <c r="AI406" i="3" s="1"/>
  <c r="AJ406" i="3" s="1"/>
  <c r="AH15" i="3"/>
  <c r="AI15" i="3" s="1"/>
  <c r="AJ15" i="3" s="1"/>
  <c r="AH668" i="3"/>
  <c r="AI668" i="3" s="1"/>
  <c r="AJ668" i="3" s="1"/>
  <c r="AH414" i="3"/>
  <c r="AI414" i="3" s="1"/>
  <c r="AJ414" i="3" s="1"/>
  <c r="AH412" i="3"/>
  <c r="AI412" i="3" s="1"/>
  <c r="AJ412" i="3" s="1"/>
  <c r="AH551" i="3"/>
  <c r="AI551" i="3" s="1"/>
  <c r="AJ551" i="3" s="1"/>
  <c r="AH497" i="3"/>
  <c r="AI497" i="3" s="1"/>
  <c r="AJ497" i="3" s="1"/>
  <c r="AH619" i="3"/>
  <c r="AI619" i="3" s="1"/>
  <c r="AJ619" i="3" s="1"/>
  <c r="AH756" i="3"/>
  <c r="AI756" i="3" s="1"/>
  <c r="AJ756" i="3" s="1"/>
  <c r="AH680" i="3"/>
  <c r="AI680" i="3" s="1"/>
  <c r="AJ680" i="3" s="1"/>
  <c r="AH168" i="3"/>
  <c r="AI168" i="3" s="1"/>
  <c r="AJ168" i="3" s="1"/>
  <c r="AH625" i="3"/>
  <c r="AI625" i="3" s="1"/>
  <c r="AJ625" i="3" s="1"/>
  <c r="AH478" i="3"/>
  <c r="AI478" i="3" s="1"/>
  <c r="AJ478" i="3" s="1"/>
  <c r="AH20" i="3"/>
  <c r="AI20" i="3" s="1"/>
  <c r="AJ20" i="3" s="1"/>
  <c r="AH534" i="3"/>
  <c r="AI534" i="3" s="1"/>
  <c r="AJ534" i="3" s="1"/>
  <c r="AH131" i="3"/>
  <c r="AI131" i="3" s="1"/>
  <c r="AJ131" i="3" s="1"/>
  <c r="AH700" i="3"/>
  <c r="AI700" i="3" s="1"/>
  <c r="AJ700" i="3" s="1"/>
  <c r="AH248" i="3"/>
  <c r="AI248" i="3" s="1"/>
  <c r="AJ248" i="3" s="1"/>
  <c r="AH230" i="3"/>
  <c r="AI230" i="3" s="1"/>
  <c r="AJ230" i="3" s="1"/>
  <c r="AH487" i="3"/>
  <c r="AI487" i="3" s="1"/>
  <c r="AJ487" i="3" s="1"/>
  <c r="AH45" i="3"/>
  <c r="AI45" i="3" s="1"/>
  <c r="AJ45" i="3" s="1"/>
  <c r="AH808" i="3"/>
  <c r="AI808" i="3" s="1"/>
  <c r="AJ808" i="3" s="1"/>
  <c r="AH69" i="3"/>
  <c r="AI69" i="3" s="1"/>
  <c r="AJ69" i="3" s="1"/>
  <c r="AH839" i="3"/>
  <c r="AI839" i="3" s="1"/>
  <c r="AJ839" i="3" s="1"/>
  <c r="AH655" i="3"/>
  <c r="AI655" i="3" s="1"/>
  <c r="AJ655" i="3" s="1"/>
  <c r="AH58" i="3"/>
  <c r="AI58" i="3" s="1"/>
  <c r="AJ58" i="3" s="1"/>
  <c r="AH235" i="3"/>
  <c r="AI235" i="3" s="1"/>
  <c r="AJ235" i="3" s="1"/>
  <c r="AH178" i="3"/>
  <c r="AI178" i="3" s="1"/>
  <c r="AJ178" i="3" s="1"/>
  <c r="AH21" i="3"/>
  <c r="AI21" i="3" s="1"/>
  <c r="AJ21" i="3" s="1"/>
  <c r="AH764" i="3"/>
  <c r="AI764" i="3" s="1"/>
  <c r="AJ764" i="3" s="1"/>
  <c r="AH590" i="3"/>
  <c r="AI590" i="3" s="1"/>
  <c r="AJ590" i="3" s="1"/>
  <c r="AH73" i="3"/>
  <c r="AI73" i="3" s="1"/>
  <c r="AJ73" i="3" s="1"/>
  <c r="AH182" i="3"/>
  <c r="AI182" i="3" s="1"/>
  <c r="AJ182" i="3" s="1"/>
  <c r="AH55" i="3"/>
  <c r="AI55" i="3" s="1"/>
  <c r="AJ55" i="3" s="1"/>
  <c r="AH410" i="3"/>
  <c r="AI410" i="3" s="1"/>
  <c r="AJ410" i="3" s="1"/>
  <c r="AH683" i="3"/>
  <c r="AI683" i="3" s="1"/>
  <c r="AJ683" i="3" s="1"/>
  <c r="AH679" i="3"/>
  <c r="AI679" i="3" s="1"/>
  <c r="AJ679" i="3" s="1"/>
  <c r="AH511" i="3"/>
  <c r="AI511" i="3" s="1"/>
  <c r="AJ511" i="3" s="1"/>
  <c r="AH68" i="3"/>
  <c r="AI68" i="3" s="1"/>
  <c r="AJ68" i="3" s="1"/>
  <c r="AH184" i="3"/>
  <c r="AI184" i="3" s="1"/>
  <c r="AJ184" i="3" s="1"/>
  <c r="AH61" i="3"/>
  <c r="AI61" i="3" s="1"/>
  <c r="AJ61" i="3" s="1"/>
  <c r="AH339" i="3"/>
  <c r="AI339" i="3" s="1"/>
  <c r="AJ339" i="3" s="1"/>
  <c r="AH191" i="3"/>
  <c r="AI191" i="3" s="1"/>
  <c r="AJ191" i="3" s="1"/>
  <c r="AH694" i="3"/>
  <c r="AI694" i="3" s="1"/>
  <c r="AJ694" i="3" s="1"/>
  <c r="AH267" i="3"/>
  <c r="AI267" i="3" s="1"/>
  <c r="AJ267" i="3" s="1"/>
  <c r="AH561" i="3"/>
  <c r="AI561" i="3" s="1"/>
  <c r="AJ561" i="3" s="1"/>
  <c r="AH420" i="3"/>
  <c r="AI420" i="3" s="1"/>
  <c r="AJ420" i="3" s="1"/>
  <c r="AH346" i="3"/>
  <c r="AI346" i="3" s="1"/>
  <c r="AJ346" i="3" s="1"/>
  <c r="AH25" i="3"/>
  <c r="AI25" i="3" s="1"/>
  <c r="AJ25" i="3" s="1"/>
  <c r="AH509" i="3"/>
  <c r="AI509" i="3" s="1"/>
  <c r="AJ509" i="3" s="1"/>
  <c r="AH206" i="3"/>
  <c r="AI206" i="3" s="1"/>
  <c r="AJ206" i="3" s="1"/>
  <c r="AH587" i="3"/>
  <c r="AI587" i="3" s="1"/>
  <c r="AJ587" i="3" s="1"/>
  <c r="AH114" i="3"/>
  <c r="AI114" i="3" s="1"/>
  <c r="AJ114" i="3" s="1"/>
  <c r="AH115" i="3"/>
  <c r="AI115" i="3" s="1"/>
  <c r="AJ115" i="3" s="1"/>
  <c r="AH696" i="3"/>
  <c r="AI696" i="3" s="1"/>
  <c r="AJ696" i="3" s="1"/>
  <c r="AH331" i="3"/>
  <c r="AI331" i="3" s="1"/>
  <c r="AJ331" i="3" s="1"/>
  <c r="AH283" i="3"/>
  <c r="AI283" i="3" s="1"/>
  <c r="AJ283" i="3" s="1"/>
  <c r="AH520" i="3"/>
  <c r="AI520" i="3" s="1"/>
  <c r="AJ520" i="3" s="1"/>
  <c r="AH71" i="3"/>
  <c r="AI71" i="3" s="1"/>
  <c r="AJ71" i="3" s="1"/>
  <c r="AH705" i="3"/>
  <c r="AI705" i="3" s="1"/>
  <c r="AJ705" i="3" s="1"/>
  <c r="AH365" i="3"/>
  <c r="AI365" i="3" s="1"/>
  <c r="AJ365" i="3" s="1"/>
  <c r="AH369" i="3"/>
  <c r="AI369" i="3" s="1"/>
  <c r="AJ369" i="3" s="1"/>
  <c r="AH514" i="3"/>
  <c r="AI514" i="3" s="1"/>
  <c r="AJ514" i="3" s="1"/>
  <c r="AH713" i="3"/>
  <c r="AI713" i="3" s="1"/>
  <c r="AJ713" i="3" s="1"/>
  <c r="AH531" i="3"/>
  <c r="AI531" i="3" s="1"/>
  <c r="AJ531" i="3" s="1"/>
  <c r="AH80" i="3"/>
  <c r="AI80" i="3" s="1"/>
  <c r="AJ80" i="3" s="1"/>
  <c r="AH186" i="3"/>
  <c r="AI186" i="3" s="1"/>
  <c r="AJ186" i="3" s="1"/>
  <c r="AH310" i="3"/>
  <c r="AI310" i="3" s="1"/>
  <c r="AJ310" i="3" s="1"/>
  <c r="AH453" i="3"/>
  <c r="AI453" i="3" s="1"/>
  <c r="AJ453" i="3" s="1"/>
  <c r="AH828" i="3"/>
  <c r="AI828" i="3" s="1"/>
  <c r="AJ828" i="3" s="1"/>
  <c r="AH815" i="3"/>
  <c r="AI815" i="3" s="1"/>
  <c r="AJ815" i="3" s="1"/>
  <c r="AH345" i="3"/>
  <c r="AI345" i="3" s="1"/>
  <c r="AJ345" i="3" s="1"/>
  <c r="AH804" i="3"/>
  <c r="AI804" i="3" s="1"/>
  <c r="AJ804" i="3" s="1"/>
  <c r="AH422" i="3"/>
  <c r="AI422" i="3" s="1"/>
  <c r="AJ422" i="3" s="1"/>
  <c r="AH89" i="3"/>
  <c r="AI89" i="3" s="1"/>
  <c r="AJ89" i="3" s="1"/>
  <c r="AH506" i="3"/>
  <c r="AI506" i="3" s="1"/>
  <c r="AJ506" i="3" s="1"/>
  <c r="AH783" i="3"/>
  <c r="AI783" i="3" s="1"/>
  <c r="AJ783" i="3" s="1"/>
  <c r="AH285" i="3"/>
  <c r="AI285" i="3" s="1"/>
  <c r="AJ285" i="3" s="1"/>
  <c r="AH563" i="3"/>
  <c r="AI563" i="3" s="1"/>
  <c r="AJ563" i="3" s="1"/>
  <c r="AH110" i="3"/>
  <c r="AI110" i="3" s="1"/>
  <c r="AJ110" i="3" s="1"/>
  <c r="AH105" i="3"/>
  <c r="AI105" i="3" s="1"/>
  <c r="AJ105" i="3" s="1"/>
  <c r="AH782" i="3"/>
  <c r="AI782" i="3" s="1"/>
  <c r="AJ782" i="3" s="1"/>
  <c r="AH192" i="3"/>
  <c r="AI192" i="3" s="1"/>
  <c r="AJ192" i="3" s="1"/>
  <c r="AH387" i="3"/>
  <c r="AI387" i="3" s="1"/>
  <c r="AJ387" i="3" s="1"/>
  <c r="AH512" i="3"/>
  <c r="AI512" i="3" s="1"/>
  <c r="AJ512" i="3" s="1"/>
  <c r="AH9" i="3"/>
  <c r="AI9" i="3" s="1"/>
  <c r="AJ9" i="3" s="1"/>
  <c r="AH809" i="3"/>
  <c r="AI809" i="3" s="1"/>
  <c r="AJ809" i="3" s="1"/>
  <c r="AH264" i="3"/>
  <c r="AI264" i="3" s="1"/>
  <c r="AJ264" i="3" s="1"/>
  <c r="AH299" i="3"/>
  <c r="AI299" i="3" s="1"/>
  <c r="AJ299" i="3" s="1"/>
  <c r="AH295" i="3"/>
  <c r="AI295" i="3" s="1"/>
  <c r="AJ295" i="3" s="1"/>
  <c r="AH336" i="3"/>
  <c r="AI336" i="3" s="1"/>
  <c r="AJ336" i="3" s="1"/>
  <c r="AH581" i="3"/>
  <c r="AI581" i="3" s="1"/>
  <c r="AJ581" i="3" s="1"/>
  <c r="AH234" i="3"/>
  <c r="AI234" i="3" s="1"/>
  <c r="AJ234" i="3" s="1"/>
  <c r="AH793" i="3"/>
  <c r="AI793" i="3" s="1"/>
  <c r="AJ793" i="3" s="1"/>
  <c r="AH335" i="3"/>
  <c r="AI335" i="3" s="1"/>
  <c r="AJ335" i="3" s="1"/>
  <c r="AH553" i="3"/>
  <c r="AI553" i="3" s="1"/>
  <c r="AJ553" i="3" s="1"/>
  <c r="AH140" i="3"/>
  <c r="AI140" i="3" s="1"/>
  <c r="AJ140" i="3" s="1"/>
  <c r="AH10" i="3"/>
  <c r="AI10" i="3" s="1"/>
  <c r="AJ10" i="3" s="1"/>
  <c r="AH507" i="3"/>
  <c r="AI507" i="3" s="1"/>
  <c r="AJ507" i="3" s="1"/>
  <c r="AH107" i="3"/>
  <c r="AI107" i="3" s="1"/>
  <c r="AJ107" i="3" s="1"/>
  <c r="AH848" i="3"/>
  <c r="AI848" i="3" s="1"/>
  <c r="AJ848" i="3" s="1"/>
  <c r="AH456" i="3"/>
  <c r="AI456" i="3" s="1"/>
  <c r="AJ456" i="3" s="1"/>
  <c r="AH692" i="3"/>
  <c r="AI692" i="3" s="1"/>
  <c r="AJ692" i="3" s="1"/>
  <c r="AH632" i="3"/>
  <c r="AI632" i="3" s="1"/>
  <c r="AJ632" i="3" s="1"/>
  <c r="AH159" i="3"/>
  <c r="AI159" i="3" s="1"/>
  <c r="AJ159" i="3" s="1"/>
  <c r="AH797" i="3"/>
  <c r="AI797" i="3" s="1"/>
  <c r="AJ797" i="3" s="1"/>
  <c r="AH175" i="3"/>
  <c r="AI175" i="3" s="1"/>
  <c r="AJ175" i="3" s="1"/>
  <c r="AH802" i="3"/>
  <c r="AI802" i="3" s="1"/>
  <c r="AJ802" i="3" s="1"/>
  <c r="AH537" i="3"/>
  <c r="AI537" i="3" s="1"/>
  <c r="AJ537" i="3" s="1"/>
  <c r="AH16" i="3"/>
  <c r="AI16" i="3" s="1"/>
  <c r="AJ16" i="3" s="1"/>
  <c r="AH301" i="3"/>
  <c r="AI301" i="3" s="1"/>
  <c r="AJ301" i="3" s="1"/>
  <c r="AH278" i="3"/>
  <c r="AI278" i="3" s="1"/>
  <c r="AJ278" i="3" s="1"/>
  <c r="AH681" i="3"/>
  <c r="AI681" i="3" s="1"/>
  <c r="AJ681" i="3" s="1"/>
  <c r="AB776" i="3"/>
  <c r="AC776" i="3" s="1"/>
  <c r="AD776" i="3" s="1"/>
  <c r="AB546" i="3"/>
  <c r="AC546" i="3" s="1"/>
  <c r="AD546" i="3" s="1"/>
  <c r="AB72" i="3"/>
  <c r="AC72" i="3" s="1"/>
  <c r="AD72" i="3" s="1"/>
  <c r="AB312" i="3"/>
  <c r="AC312" i="3" s="1"/>
  <c r="AD312" i="3" s="1"/>
  <c r="AB224" i="3"/>
  <c r="AC224" i="3" s="1"/>
  <c r="AD224" i="3" s="1"/>
  <c r="AB817" i="3"/>
  <c r="AC817" i="3" s="1"/>
  <c r="AD817" i="3" s="1"/>
  <c r="AB441" i="3"/>
  <c r="AC441" i="3" s="1"/>
  <c r="AD441" i="3" s="1"/>
  <c r="AB13" i="3"/>
  <c r="AC13" i="3" s="1"/>
  <c r="AD13" i="3" s="1"/>
  <c r="AB812" i="3"/>
  <c r="AC812" i="3" s="1"/>
  <c r="AD812" i="3" s="1"/>
  <c r="AB63" i="3"/>
  <c r="AC63" i="3" s="1"/>
  <c r="AD63" i="3" s="1"/>
  <c r="AB369" i="3"/>
  <c r="AC369" i="3" s="1"/>
  <c r="AD369" i="3" s="1"/>
  <c r="AB127" i="3"/>
  <c r="AC127" i="3" s="1"/>
  <c r="AD127" i="3" s="1"/>
  <c r="AB767" i="3"/>
  <c r="AC767" i="3" s="1"/>
  <c r="AD767" i="3" s="1"/>
  <c r="AB837" i="3"/>
  <c r="AC837" i="3" s="1"/>
  <c r="AD837" i="3" s="1"/>
  <c r="AB199" i="3"/>
  <c r="AC199" i="3" s="1"/>
  <c r="AD199" i="3" s="1"/>
  <c r="AB600" i="3"/>
  <c r="AC600" i="3" s="1"/>
  <c r="AD600" i="3" s="1"/>
  <c r="AB655" i="3"/>
  <c r="AC655" i="3" s="1"/>
  <c r="AD655" i="3" s="1"/>
  <c r="AB293" i="3"/>
  <c r="AC293" i="3" s="1"/>
  <c r="AD293" i="3" s="1"/>
  <c r="AB527" i="3"/>
  <c r="AC527" i="3" s="1"/>
  <c r="AD527" i="3" s="1"/>
  <c r="AB736" i="3"/>
  <c r="AC736" i="3" s="1"/>
  <c r="AD736" i="3" s="1"/>
  <c r="AB473" i="3"/>
  <c r="AC473" i="3" s="1"/>
  <c r="AD473" i="3" s="1"/>
  <c r="AB287" i="3"/>
  <c r="AC287" i="3" s="1"/>
  <c r="AD287" i="3" s="1"/>
  <c r="AB691" i="3"/>
  <c r="AC691" i="3" s="1"/>
  <c r="AD691" i="3" s="1"/>
  <c r="AB320" i="3"/>
  <c r="AC320" i="3" s="1"/>
  <c r="AD320" i="3" s="1"/>
  <c r="AB294" i="3"/>
  <c r="AC294" i="3" s="1"/>
  <c r="AD294" i="3" s="1"/>
  <c r="AB533" i="3"/>
  <c r="AC533" i="3" s="1"/>
  <c r="AD533" i="3" s="1"/>
  <c r="AB184" i="3"/>
  <c r="AC184" i="3" s="1"/>
  <c r="AD184" i="3" s="1"/>
  <c r="AB232" i="3"/>
  <c r="AC232" i="3" s="1"/>
  <c r="AD232" i="3" s="1"/>
  <c r="AB595" i="3"/>
  <c r="AC595" i="3" s="1"/>
  <c r="AD595" i="3" s="1"/>
  <c r="AB44" i="3"/>
  <c r="AC44" i="3" s="1"/>
  <c r="AD44" i="3" s="1"/>
  <c r="AB836" i="3"/>
  <c r="AC836" i="3" s="1"/>
  <c r="AD836" i="3" s="1"/>
  <c r="AB474" i="3"/>
  <c r="AC474" i="3" s="1"/>
  <c r="AD474" i="3" s="1"/>
  <c r="AB823" i="3"/>
  <c r="AC823" i="3" s="1"/>
  <c r="AD823" i="3" s="1"/>
  <c r="AB671" i="3"/>
  <c r="AC671" i="3" s="1"/>
  <c r="AD671" i="3" s="1"/>
  <c r="AB521" i="3"/>
  <c r="AC521" i="3" s="1"/>
  <c r="AD521" i="3" s="1"/>
  <c r="AB180" i="3"/>
  <c r="AC180" i="3" s="1"/>
  <c r="AD180" i="3" s="1"/>
  <c r="AB687" i="3"/>
  <c r="AC687" i="3" s="1"/>
  <c r="AD687" i="3" s="1"/>
  <c r="AB548" i="3"/>
  <c r="AC548" i="3" s="1"/>
  <c r="AD548" i="3" s="1"/>
  <c r="AB142" i="3"/>
  <c r="AC142" i="3" s="1"/>
  <c r="AD142" i="3" s="1"/>
  <c r="AB148" i="3"/>
  <c r="AC148" i="3" s="1"/>
  <c r="AD148" i="3" s="1"/>
  <c r="AB513" i="3"/>
  <c r="AC513" i="3" s="1"/>
  <c r="AD513" i="3" s="1"/>
  <c r="AB686" i="3"/>
  <c r="AC686" i="3" s="1"/>
  <c r="AD686" i="3" s="1"/>
  <c r="AB657" i="3"/>
  <c r="AC657" i="3" s="1"/>
  <c r="AD657" i="3" s="1"/>
  <c r="AB225" i="3"/>
  <c r="AC225" i="3" s="1"/>
  <c r="AD225" i="3" s="1"/>
  <c r="AB9" i="3"/>
  <c r="AC9" i="3" s="1"/>
  <c r="AD9" i="3" s="1"/>
  <c r="AB133" i="3"/>
  <c r="AC133" i="3" s="1"/>
  <c r="AD133" i="3" s="1"/>
  <c r="AB487" i="3"/>
  <c r="AC487" i="3" s="1"/>
  <c r="AD487" i="3" s="1"/>
  <c r="AB563" i="3"/>
  <c r="AC563" i="3" s="1"/>
  <c r="AD563" i="3" s="1"/>
  <c r="AB210" i="3"/>
  <c r="AC210" i="3" s="1"/>
  <c r="AD210" i="3" s="1"/>
  <c r="AB460" i="3"/>
  <c r="AC460" i="3" s="1"/>
  <c r="AD460" i="3" s="1"/>
  <c r="AB454" i="3"/>
  <c r="AC454" i="3" s="1"/>
  <c r="AD454" i="3" s="1"/>
  <c r="AB847" i="3"/>
  <c r="AC847" i="3" s="1"/>
  <c r="AD847" i="3" s="1"/>
  <c r="AB786" i="3"/>
  <c r="AC786" i="3" s="1"/>
  <c r="AD786" i="3" s="1"/>
  <c r="AB696" i="3"/>
  <c r="AC696" i="3" s="1"/>
  <c r="AD696" i="3" s="1"/>
  <c r="AB34" i="3"/>
  <c r="AC34" i="3" s="1"/>
  <c r="AD34" i="3" s="1"/>
  <c r="AB228" i="3"/>
  <c r="AC228" i="3" s="1"/>
  <c r="AD228" i="3" s="1"/>
  <c r="AB407" i="3"/>
  <c r="AC407" i="3" s="1"/>
  <c r="AD407" i="3" s="1"/>
  <c r="AB405" i="3"/>
  <c r="AC405" i="3" s="1"/>
  <c r="AD405" i="3" s="1"/>
  <c r="AB485" i="3"/>
  <c r="AC485" i="3" s="1"/>
  <c r="AD485" i="3" s="1"/>
  <c r="AB605" i="3"/>
  <c r="AC605" i="3" s="1"/>
  <c r="AD605" i="3" s="1"/>
  <c r="AB65" i="3"/>
  <c r="AC65" i="3" s="1"/>
  <c r="AD65" i="3" s="1"/>
  <c r="AB260" i="3"/>
  <c r="AC260" i="3" s="1"/>
  <c r="AD260" i="3" s="1"/>
  <c r="AB269" i="3"/>
  <c r="AC269" i="3" s="1"/>
  <c r="AD269" i="3" s="1"/>
  <c r="AB617" i="3"/>
  <c r="AC617" i="3" s="1"/>
  <c r="AD617" i="3" s="1"/>
  <c r="AB481" i="3"/>
  <c r="AC481" i="3" s="1"/>
  <c r="AD481" i="3" s="1"/>
  <c r="AB278" i="3"/>
  <c r="AC278" i="3" s="1"/>
  <c r="AD278" i="3" s="1"/>
  <c r="AB246" i="3"/>
  <c r="AC246" i="3" s="1"/>
  <c r="AD246" i="3" s="1"/>
  <c r="AB58" i="3"/>
  <c r="AC58" i="3" s="1"/>
  <c r="AD58" i="3" s="1"/>
  <c r="AB47" i="3"/>
  <c r="AC47" i="3" s="1"/>
  <c r="AD47" i="3" s="1"/>
  <c r="AB213" i="3"/>
  <c r="AC213" i="3" s="1"/>
  <c r="AD213" i="3" s="1"/>
  <c r="AB543" i="3"/>
  <c r="AC543" i="3" s="1"/>
  <c r="AD543" i="3" s="1"/>
  <c r="AB429" i="3"/>
  <c r="AC429" i="3" s="1"/>
  <c r="AD429" i="3" s="1"/>
  <c r="AB667" i="3"/>
  <c r="AC667" i="3" s="1"/>
  <c r="AD667" i="3" s="1"/>
  <c r="AB516" i="3"/>
  <c r="AC516" i="3" s="1"/>
  <c r="AD516" i="3" s="1"/>
  <c r="AB725" i="3"/>
  <c r="AC725" i="3" s="1"/>
  <c r="AD725" i="3" s="1"/>
  <c r="AB540" i="3"/>
  <c r="AC540" i="3" s="1"/>
  <c r="AD540" i="3" s="1"/>
  <c r="AB80" i="3"/>
  <c r="AC80" i="3" s="1"/>
  <c r="AD80" i="3" s="1"/>
  <c r="AB274" i="3"/>
  <c r="AC274" i="3" s="1"/>
  <c r="AD274" i="3" s="1"/>
  <c r="AB81" i="3"/>
  <c r="AC81" i="3" s="1"/>
  <c r="AD81" i="3" s="1"/>
  <c r="AB292" i="3"/>
  <c r="AC292" i="3" s="1"/>
  <c r="AD292" i="3" s="1"/>
  <c r="AB301" i="3"/>
  <c r="AC301" i="3" s="1"/>
  <c r="AD301" i="3" s="1"/>
  <c r="AB411" i="3"/>
  <c r="AC411" i="3" s="1"/>
  <c r="AD411" i="3" s="1"/>
  <c r="AB497" i="3"/>
  <c r="AC497" i="3" s="1"/>
  <c r="AD497" i="3" s="1"/>
  <c r="AB18" i="3"/>
  <c r="AC18" i="3" s="1"/>
  <c r="AD18" i="3" s="1"/>
  <c r="AB36" i="3"/>
  <c r="AC36" i="3" s="1"/>
  <c r="AD36" i="3" s="1"/>
  <c r="AB681" i="3"/>
  <c r="AC681" i="3" s="1"/>
  <c r="AD681" i="3" s="1"/>
  <c r="AB296" i="3"/>
  <c r="AC296" i="3" s="1"/>
  <c r="AD296" i="3" s="1"/>
  <c r="AB283" i="3"/>
  <c r="AC283" i="3" s="1"/>
  <c r="AD283" i="3" s="1"/>
  <c r="AB572" i="3"/>
  <c r="AC572" i="3" s="1"/>
  <c r="AD572" i="3" s="1"/>
  <c r="AB7" i="3"/>
  <c r="AC7" i="3" s="1"/>
  <c r="AD7" i="3" s="1"/>
  <c r="AB253" i="3"/>
  <c r="AC253" i="3" s="1"/>
  <c r="AD253" i="3" s="1"/>
  <c r="AB159" i="3"/>
  <c r="AC159" i="3" s="1"/>
  <c r="AD159" i="3" s="1"/>
  <c r="AB450" i="3"/>
  <c r="AC450" i="3" s="1"/>
  <c r="AD450" i="3" s="1"/>
  <c r="AB613" i="3"/>
  <c r="AC613" i="3" s="1"/>
  <c r="AD613" i="3" s="1"/>
  <c r="AB215" i="3"/>
  <c r="AC215" i="3" s="1"/>
  <c r="AD215" i="3" s="1"/>
  <c r="AB428" i="3"/>
  <c r="AC428" i="3" s="1"/>
  <c r="AD428" i="3" s="1"/>
  <c r="AB631" i="3"/>
  <c r="AC631" i="3" s="1"/>
  <c r="AD631" i="3" s="1"/>
  <c r="AB658" i="3"/>
  <c r="AC658" i="3" s="1"/>
  <c r="AD658" i="3" s="1"/>
  <c r="AB37" i="3"/>
  <c r="AC37" i="3" s="1"/>
  <c r="AD37" i="3" s="1"/>
  <c r="AB69" i="3"/>
  <c r="AC69" i="3" s="1"/>
  <c r="AD69" i="3" s="1"/>
  <c r="AB145" i="3"/>
  <c r="AC145" i="3" s="1"/>
  <c r="AD145" i="3" s="1"/>
  <c r="AB511" i="3"/>
  <c r="AC511" i="3" s="1"/>
  <c r="AD511" i="3" s="1"/>
  <c r="AB541" i="3"/>
  <c r="AC541" i="3" s="1"/>
  <c r="AD541" i="3" s="1"/>
  <c r="AB208" i="3"/>
  <c r="AC208" i="3" s="1"/>
  <c r="AD208" i="3" s="1"/>
  <c r="AB348" i="3"/>
  <c r="AC348" i="3" s="1"/>
  <c r="AD348" i="3" s="1"/>
  <c r="AB300" i="3"/>
  <c r="AC300" i="3" s="1"/>
  <c r="AD300" i="3" s="1"/>
  <c r="AB468" i="3"/>
  <c r="AC468" i="3" s="1"/>
  <c r="AD468" i="3" s="1"/>
  <c r="AB257" i="3"/>
  <c r="AC257" i="3" s="1"/>
  <c r="AD257" i="3" s="1"/>
  <c r="AB388" i="3"/>
  <c r="AC388" i="3" s="1"/>
  <c r="AD388" i="3" s="1"/>
  <c r="AB574" i="3"/>
  <c r="AC574" i="3" s="1"/>
  <c r="AD574" i="3" s="1"/>
  <c r="AB500" i="3"/>
  <c r="AC500" i="3" s="1"/>
  <c r="AD500" i="3" s="1"/>
  <c r="AB738" i="3"/>
  <c r="AC738" i="3" s="1"/>
  <c r="AD738" i="3" s="1"/>
  <c r="AB167" i="3"/>
  <c r="AC167" i="3" s="1"/>
  <c r="AD167" i="3" s="1"/>
  <c r="AB770" i="3"/>
  <c r="AC770" i="3" s="1"/>
  <c r="AD770" i="3" s="1"/>
  <c r="AB531" i="3"/>
  <c r="AC531" i="3" s="1"/>
  <c r="AD531" i="3" s="1"/>
  <c r="AB549" i="3"/>
  <c r="AC549" i="3" s="1"/>
  <c r="AD549" i="3" s="1"/>
  <c r="AB662" i="3"/>
  <c r="AC662" i="3" s="1"/>
  <c r="AD662" i="3" s="1"/>
  <c r="AB512" i="3"/>
  <c r="AC512" i="3" s="1"/>
  <c r="AD512" i="3" s="1"/>
  <c r="AB322" i="3"/>
  <c r="AC322" i="3" s="1"/>
  <c r="AD322" i="3" s="1"/>
  <c r="AB826" i="3"/>
  <c r="AC826" i="3" s="1"/>
  <c r="AD826" i="3" s="1"/>
  <c r="AB483" i="3"/>
  <c r="AC483" i="3" s="1"/>
  <c r="AD483" i="3" s="1"/>
  <c r="AB183" i="3"/>
  <c r="AC183" i="3" s="1"/>
  <c r="AD183" i="3" s="1"/>
  <c r="AB649" i="3"/>
  <c r="AC649" i="3" s="1"/>
  <c r="AD649" i="3" s="1"/>
  <c r="AB355" i="3"/>
  <c r="AC355" i="3" s="1"/>
  <c r="AD355" i="3" s="1"/>
  <c r="AB152" i="3"/>
  <c r="AC152" i="3" s="1"/>
  <c r="AD152" i="3" s="1"/>
  <c r="AB4" i="3"/>
  <c r="AC4" i="3" s="1"/>
  <c r="AD4" i="3" s="1"/>
  <c r="AB33" i="3"/>
  <c r="AC33" i="3" s="1"/>
  <c r="AD33" i="3" s="1"/>
  <c r="AB383" i="3"/>
  <c r="AC383" i="3" s="1"/>
  <c r="AD383" i="3" s="1"/>
  <c r="AB216" i="3"/>
  <c r="AC216" i="3" s="1"/>
  <c r="AD216" i="3" s="1"/>
  <c r="AB749" i="3"/>
  <c r="AC749" i="3" s="1"/>
  <c r="AD749" i="3" s="1"/>
  <c r="AB475" i="3"/>
  <c r="AC475" i="3" s="1"/>
  <c r="AD475" i="3" s="1"/>
  <c r="AB75" i="3"/>
  <c r="AC75" i="3" s="1"/>
  <c r="AD75" i="3" s="1"/>
  <c r="AB328" i="3"/>
  <c r="AC328" i="3" s="1"/>
  <c r="AD328" i="3" s="1"/>
  <c r="AB48" i="3"/>
  <c r="AC48" i="3" s="1"/>
  <c r="AD48" i="3" s="1"/>
  <c r="AB550" i="3"/>
  <c r="AC550" i="3" s="1"/>
  <c r="AD550" i="3" s="1"/>
  <c r="AB593" i="3"/>
  <c r="AC593" i="3" s="1"/>
  <c r="AD593" i="3" s="1"/>
  <c r="AB571" i="3"/>
  <c r="AC571" i="3" s="1"/>
  <c r="AD571" i="3" s="1"/>
  <c r="AB419" i="3"/>
  <c r="AC419" i="3" s="1"/>
  <c r="AD419" i="3" s="1"/>
  <c r="AB154" i="3"/>
  <c r="AC154" i="3" s="1"/>
  <c r="AD154" i="3" s="1"/>
  <c r="AB575" i="3"/>
  <c r="AC575" i="3" s="1"/>
  <c r="AD575" i="3" s="1"/>
  <c r="AB482" i="3"/>
  <c r="AC482" i="3" s="1"/>
  <c r="AD482" i="3" s="1"/>
  <c r="AB648" i="3"/>
  <c r="AC648" i="3" s="1"/>
  <c r="AD648" i="3" s="1"/>
  <c r="AB311" i="3"/>
  <c r="AC311" i="3" s="1"/>
  <c r="AD311" i="3" s="1"/>
  <c r="AB494" i="3"/>
  <c r="AC494" i="3" s="1"/>
  <c r="AD494" i="3" s="1"/>
  <c r="AB193" i="3"/>
  <c r="AC193" i="3" s="1"/>
  <c r="AD193" i="3" s="1"/>
  <c r="AB129" i="3"/>
  <c r="AC129" i="3" s="1"/>
  <c r="AD129" i="3" s="1"/>
  <c r="AB504" i="3"/>
  <c r="AC504" i="3" s="1"/>
  <c r="AD504" i="3" s="1"/>
  <c r="AB130" i="3"/>
  <c r="AC130" i="3" s="1"/>
  <c r="AD130" i="3" s="1"/>
  <c r="AB230" i="3"/>
  <c r="AC230" i="3" s="1"/>
  <c r="AD230" i="3" s="1"/>
  <c r="AB612" i="3"/>
  <c r="AC612" i="3" s="1"/>
  <c r="AD612" i="3" s="1"/>
  <c r="AB601" i="3"/>
  <c r="AC601" i="3" s="1"/>
  <c r="AD601" i="3" s="1"/>
  <c r="AB32" i="3"/>
  <c r="AC32" i="3" s="1"/>
  <c r="AD32" i="3" s="1"/>
  <c r="AB561" i="3"/>
  <c r="AC561" i="3" s="1"/>
  <c r="AD561" i="3" s="1"/>
  <c r="AB654" i="3"/>
  <c r="AC654" i="3" s="1"/>
  <c r="AD654" i="3" s="1"/>
  <c r="AB242" i="3"/>
  <c r="AC242" i="3" s="1"/>
  <c r="AD242" i="3" s="1"/>
  <c r="AB458" i="3"/>
  <c r="AC458" i="3" s="1"/>
  <c r="AD458" i="3" s="1"/>
  <c r="AB849" i="3"/>
  <c r="AC849" i="3" s="1"/>
  <c r="AD849" i="3" s="1"/>
  <c r="AB175" i="3"/>
  <c r="AC175" i="3" s="1"/>
  <c r="AD175" i="3" s="1"/>
  <c r="AB66" i="3"/>
  <c r="AC66" i="3" s="1"/>
  <c r="AD66" i="3" s="1"/>
  <c r="AB470" i="3"/>
  <c r="AC470" i="3" s="1"/>
  <c r="AD470" i="3" s="1"/>
  <c r="AB472" i="3"/>
  <c r="AC472" i="3" s="1"/>
  <c r="AD472" i="3" s="1"/>
  <c r="AB544" i="3"/>
  <c r="AC544" i="3" s="1"/>
  <c r="AD544" i="3" s="1"/>
  <c r="AB61" i="3"/>
  <c r="AC61" i="3" s="1"/>
  <c r="AD61" i="3" s="1"/>
  <c r="AB88" i="3"/>
  <c r="AC88" i="3" s="1"/>
  <c r="AD88" i="3" s="1"/>
  <c r="AB149" i="3"/>
  <c r="AC149" i="3" s="1"/>
  <c r="AD149" i="3" s="1"/>
  <c r="AB519" i="3"/>
  <c r="AC519" i="3" s="1"/>
  <c r="AD519" i="3" s="1"/>
  <c r="AB557" i="3"/>
  <c r="AC557" i="3" s="1"/>
  <c r="AD557" i="3" s="1"/>
  <c r="AB459" i="3"/>
  <c r="AC459" i="3" s="1"/>
  <c r="AD459" i="3" s="1"/>
  <c r="AB496" i="3"/>
  <c r="AC496" i="3" s="1"/>
  <c r="AD496" i="3" s="1"/>
  <c r="AB442" i="3"/>
  <c r="AC442" i="3" s="1"/>
  <c r="AD442" i="3" s="1"/>
  <c r="AB644" i="3"/>
  <c r="AC644" i="3" s="1"/>
  <c r="AD644" i="3" s="1"/>
  <c r="AB713" i="3"/>
  <c r="AC713" i="3" s="1"/>
  <c r="AD713" i="3" s="1"/>
  <c r="AB793" i="3"/>
  <c r="AC793" i="3" s="1"/>
  <c r="AD793" i="3" s="1"/>
  <c r="AB67" i="3"/>
  <c r="AC67" i="3" s="1"/>
  <c r="AD67" i="3" s="1"/>
  <c r="AB30" i="3"/>
  <c r="AC30" i="3" s="1"/>
  <c r="AD30" i="3" s="1"/>
  <c r="AB233" i="3"/>
  <c r="AC233" i="3" s="1"/>
  <c r="AD233" i="3" s="1"/>
  <c r="AB362" i="3"/>
  <c r="AC362" i="3" s="1"/>
  <c r="AD362" i="3" s="1"/>
  <c r="AB345" i="3"/>
  <c r="AC345" i="3" s="1"/>
  <c r="AD345" i="3" s="1"/>
  <c r="AB683" i="3"/>
  <c r="AC683" i="3" s="1"/>
  <c r="AD683" i="3" s="1"/>
  <c r="AB234" i="3"/>
  <c r="AC234" i="3" s="1"/>
  <c r="AD234" i="3" s="1"/>
  <c r="AB178" i="3"/>
  <c r="AC178" i="3" s="1"/>
  <c r="AD178" i="3" s="1"/>
  <c r="AB421" i="3"/>
  <c r="AC421" i="3" s="1"/>
  <c r="AD421" i="3" s="1"/>
  <c r="AB493" i="3"/>
  <c r="AC493" i="3" s="1"/>
  <c r="AD493" i="3" s="1"/>
  <c r="AB637" i="3"/>
  <c r="AC637" i="3" s="1"/>
  <c r="AD637" i="3" s="1"/>
  <c r="AB412" i="3"/>
  <c r="AC412" i="3" s="1"/>
  <c r="AD412" i="3" s="1"/>
  <c r="AB235" i="3"/>
  <c r="AC235" i="3" s="1"/>
  <c r="AD235" i="3" s="1"/>
  <c r="AB11" i="3"/>
  <c r="AC11" i="3" s="1"/>
  <c r="AD11" i="3" s="1"/>
  <c r="AB313" i="3"/>
  <c r="AC313" i="3" s="1"/>
  <c r="AD313" i="3" s="1"/>
  <c r="AB304" i="3"/>
  <c r="AC304" i="3" s="1"/>
  <c r="AD304" i="3" s="1"/>
  <c r="AB420" i="3"/>
  <c r="AC420" i="3" s="1"/>
  <c r="AD420" i="3" s="1"/>
  <c r="AB445" i="3"/>
  <c r="AC445" i="3" s="1"/>
  <c r="AD445" i="3" s="1"/>
  <c r="AB765" i="3"/>
  <c r="AC765" i="3" s="1"/>
  <c r="AD765" i="3" s="1"/>
  <c r="AB529" i="3"/>
  <c r="AC529" i="3" s="1"/>
  <c r="AD529" i="3" s="1"/>
  <c r="AB806" i="3"/>
  <c r="AC806" i="3" s="1"/>
  <c r="AD806" i="3" s="1"/>
  <c r="AB737" i="3"/>
  <c r="AC737" i="3" s="1"/>
  <c r="AD737" i="3" s="1"/>
  <c r="AB811" i="3"/>
  <c r="AC811" i="3" s="1"/>
  <c r="AD811" i="3" s="1"/>
  <c r="AB6" i="3"/>
  <c r="AC6" i="3" s="1"/>
  <c r="AD6" i="3" s="1"/>
  <c r="AB15" i="3"/>
  <c r="AC15" i="3" s="1"/>
  <c r="AD15" i="3" s="1"/>
  <c r="AB218" i="3"/>
  <c r="AC218" i="3" s="1"/>
  <c r="AD218" i="3" s="1"/>
  <c r="AB452" i="3"/>
  <c r="AC452" i="3" s="1"/>
  <c r="AD452" i="3" s="1"/>
  <c r="AB509" i="3"/>
  <c r="AC509" i="3" s="1"/>
  <c r="AD509" i="3" s="1"/>
  <c r="AB582" i="3"/>
  <c r="AC582" i="3" s="1"/>
  <c r="AD582" i="3" s="1"/>
  <c r="AB761" i="3"/>
  <c r="AC761" i="3" s="1"/>
  <c r="AD761" i="3" s="1"/>
  <c r="AB771" i="3"/>
  <c r="AC771" i="3" s="1"/>
  <c r="AD771" i="3" s="1"/>
  <c r="AB146" i="3"/>
  <c r="AC146" i="3" s="1"/>
  <c r="AD146" i="3" s="1"/>
  <c r="AB545" i="3"/>
  <c r="AC545" i="3" s="1"/>
  <c r="AD545" i="3" s="1"/>
  <c r="AB267" i="3"/>
  <c r="AC267" i="3" s="1"/>
  <c r="AD267" i="3" s="1"/>
  <c r="AB252" i="3"/>
  <c r="AC252" i="3" s="1"/>
  <c r="AD252" i="3" s="1"/>
  <c r="AB74" i="3"/>
  <c r="AC74" i="3" s="1"/>
  <c r="AD74" i="3" s="1"/>
  <c r="AB79" i="3"/>
  <c r="AC79" i="3" s="1"/>
  <c r="AD79" i="3" s="1"/>
  <c r="AB227" i="3"/>
  <c r="AC227" i="3" s="1"/>
  <c r="AD227" i="3" s="1"/>
  <c r="AB372" i="3"/>
  <c r="AC372" i="3" s="1"/>
  <c r="AD372" i="3" s="1"/>
  <c r="AB433" i="3"/>
  <c r="AC433" i="3" s="1"/>
  <c r="AD433" i="3" s="1"/>
  <c r="AB634" i="3"/>
  <c r="AC634" i="3" s="1"/>
  <c r="AD634" i="3" s="1"/>
  <c r="AB171" i="3"/>
  <c r="AC171" i="3" s="1"/>
  <c r="AD171" i="3" s="1"/>
  <c r="AB434" i="3"/>
  <c r="AC434" i="3" s="1"/>
  <c r="AD434" i="3" s="1"/>
  <c r="AB464" i="3"/>
  <c r="AC464" i="3" s="1"/>
  <c r="AD464" i="3" s="1"/>
  <c r="AB60" i="3"/>
  <c r="AC60" i="3" s="1"/>
  <c r="AD60" i="3" s="1"/>
  <c r="AB270" i="3"/>
  <c r="AC270" i="3" s="1"/>
  <c r="AD270" i="3" s="1"/>
  <c r="AB161" i="3"/>
  <c r="AC161" i="3" s="1"/>
  <c r="AD161" i="3" s="1"/>
  <c r="AB547" i="3"/>
  <c r="AC547" i="3" s="1"/>
  <c r="AD547" i="3" s="1"/>
  <c r="AB645" i="3"/>
  <c r="AC645" i="3" s="1"/>
  <c r="AD645" i="3" s="1"/>
  <c r="AB382" i="3"/>
  <c r="AC382" i="3" s="1"/>
  <c r="AD382" i="3" s="1"/>
  <c r="AB677" i="3"/>
  <c r="AC677" i="3" s="1"/>
  <c r="AD677" i="3" s="1"/>
  <c r="AB627" i="3"/>
  <c r="AC627" i="3" s="1"/>
  <c r="AD627" i="3" s="1"/>
  <c r="AB624" i="3"/>
  <c r="AC624" i="3" s="1"/>
  <c r="AD624" i="3" s="1"/>
  <c r="AB238" i="3"/>
  <c r="AC238" i="3" s="1"/>
  <c r="AD238" i="3" s="1"/>
  <c r="AB265" i="3"/>
  <c r="AC265" i="3" s="1"/>
  <c r="AD265" i="3" s="1"/>
  <c r="AB566" i="3"/>
  <c r="AC566" i="3" s="1"/>
  <c r="AD566" i="3" s="1"/>
  <c r="AB709" i="3"/>
  <c r="AC709" i="3" s="1"/>
  <c r="AD709" i="3" s="1"/>
  <c r="AB150" i="3"/>
  <c r="AC150" i="3" s="1"/>
  <c r="AD150" i="3" s="1"/>
  <c r="AB558" i="3"/>
  <c r="AC558" i="3" s="1"/>
  <c r="AD558" i="3" s="1"/>
  <c r="AB586" i="3"/>
  <c r="AC586" i="3" s="1"/>
  <c r="AD586" i="3" s="1"/>
  <c r="AB131" i="3"/>
  <c r="AC131" i="3" s="1"/>
  <c r="AD131" i="3" s="1"/>
  <c r="AB515" i="3"/>
  <c r="AC515" i="3" s="1"/>
  <c r="AD515" i="3" s="1"/>
  <c r="AB16" i="3"/>
  <c r="AC16" i="3" s="1"/>
  <c r="AD16" i="3" s="1"/>
  <c r="AB295" i="3"/>
  <c r="AC295" i="3" s="1"/>
  <c r="AD295" i="3" s="1"/>
  <c r="AB522" i="3"/>
  <c r="AC522" i="3" s="1"/>
  <c r="AD522" i="3" s="1"/>
  <c r="AB606" i="3"/>
  <c r="AC606" i="3" s="1"/>
  <c r="AD606" i="3" s="1"/>
  <c r="AB703" i="3"/>
  <c r="AC703" i="3" s="1"/>
  <c r="AD703" i="3" s="1"/>
  <c r="AB134" i="3"/>
  <c r="AC134" i="3" s="1"/>
  <c r="AD134" i="3" s="1"/>
  <c r="AB756" i="3"/>
  <c r="AC756" i="3" s="1"/>
  <c r="AD756" i="3" s="1"/>
  <c r="AB775" i="3"/>
  <c r="AC775" i="3" s="1"/>
  <c r="AD775" i="3" s="1"/>
  <c r="AB336" i="3"/>
  <c r="AC336" i="3" s="1"/>
  <c r="AD336" i="3" s="1"/>
  <c r="AB144" i="3"/>
  <c r="AC144" i="3" s="1"/>
  <c r="AD144" i="3" s="1"/>
  <c r="AB279" i="3"/>
  <c r="AC279" i="3" s="1"/>
  <c r="AD279" i="3" s="1"/>
  <c r="AB415" i="3"/>
  <c r="AC415" i="3" s="1"/>
  <c r="AD415" i="3" s="1"/>
  <c r="AB139" i="3"/>
  <c r="AC139" i="3" s="1"/>
  <c r="AD139" i="3" s="1"/>
  <c r="AB202" i="3"/>
  <c r="AC202" i="3" s="1"/>
  <c r="AD202" i="3" s="1"/>
  <c r="AB431" i="3"/>
  <c r="AC431" i="3" s="1"/>
  <c r="AD431" i="3" s="1"/>
  <c r="AB636" i="3"/>
  <c r="AC636" i="3" s="1"/>
  <c r="AD636" i="3" s="1"/>
  <c r="AB438" i="3"/>
  <c r="AC438" i="3" s="1"/>
  <c r="AD438" i="3" s="1"/>
  <c r="AB117" i="3"/>
  <c r="AC117" i="3" s="1"/>
  <c r="AD117" i="3" s="1"/>
  <c r="AB577" i="3"/>
  <c r="AC577" i="3" s="1"/>
  <c r="AD577" i="3" s="1"/>
  <c r="AB668" i="3"/>
  <c r="AC668" i="3" s="1"/>
  <c r="AD668" i="3" s="1"/>
  <c r="AB200" i="3"/>
  <c r="AC200" i="3" s="1"/>
  <c r="AD200" i="3" s="1"/>
  <c r="AB795" i="3"/>
  <c r="AC795" i="3" s="1"/>
  <c r="AD795" i="3" s="1"/>
  <c r="AB284" i="3"/>
  <c r="AC284" i="3" s="1"/>
  <c r="AD284" i="3" s="1"/>
  <c r="AB237" i="3"/>
  <c r="AC237" i="3" s="1"/>
  <c r="AD237" i="3" s="1"/>
  <c r="AB620" i="3"/>
  <c r="AC620" i="3" s="1"/>
  <c r="AD620" i="3" s="1"/>
  <c r="AB52" i="3"/>
  <c r="AC52" i="3" s="1"/>
  <c r="AD52" i="3" s="1"/>
  <c r="AB288" i="3"/>
  <c r="AC288" i="3" s="1"/>
  <c r="AD288" i="3" s="1"/>
  <c r="AB250" i="3"/>
  <c r="AC250" i="3" s="1"/>
  <c r="AD250" i="3" s="1"/>
  <c r="AB758" i="3"/>
  <c r="AC758" i="3" s="1"/>
  <c r="AD758" i="3" s="1"/>
  <c r="AB254" i="3"/>
  <c r="AC254" i="3" s="1"/>
  <c r="AD254" i="3" s="1"/>
  <c r="AB341" i="3"/>
  <c r="AC341" i="3" s="1"/>
  <c r="AD341" i="3" s="1"/>
  <c r="AB29" i="3"/>
  <c r="AC29" i="3" s="1"/>
  <c r="AD29" i="3" s="1"/>
  <c r="AB564" i="3"/>
  <c r="AC564" i="3" s="1"/>
  <c r="AD564" i="3" s="1"/>
  <c r="AB446" i="3"/>
  <c r="AC446" i="3" s="1"/>
  <c r="AD446" i="3" s="1"/>
  <c r="AB437" i="3"/>
  <c r="AC437" i="3" s="1"/>
  <c r="AD437" i="3" s="1"/>
  <c r="AB241" i="3"/>
  <c r="AC241" i="3" s="1"/>
  <c r="AD241" i="3" s="1"/>
  <c r="AB354" i="3"/>
  <c r="AC354" i="3" s="1"/>
  <c r="AD354" i="3" s="1"/>
  <c r="AB326" i="3"/>
  <c r="AC326" i="3" s="1"/>
  <c r="AD326" i="3" s="1"/>
  <c r="AB346" i="3"/>
  <c r="AC346" i="3" s="1"/>
  <c r="AD346" i="3" s="1"/>
  <c r="AB118" i="3"/>
  <c r="AC118" i="3" s="1"/>
  <c r="AD118" i="3" s="1"/>
  <c r="AB344" i="3"/>
  <c r="AC344" i="3" s="1"/>
  <c r="AD344" i="3" s="1"/>
  <c r="AB587" i="3"/>
  <c r="AC587" i="3" s="1"/>
  <c r="AD587" i="3" s="1"/>
  <c r="AB248" i="3"/>
  <c r="AC248" i="3" s="1"/>
  <c r="AD248" i="3" s="1"/>
  <c r="AB469" i="3"/>
  <c r="AC469" i="3" s="1"/>
  <c r="AD469" i="3" s="1"/>
  <c r="AB720" i="3"/>
  <c r="AC720" i="3" s="1"/>
  <c r="AD720" i="3" s="1"/>
  <c r="AB764" i="3"/>
  <c r="AC764" i="3" s="1"/>
  <c r="AD764" i="3" s="1"/>
  <c r="AB542" i="3"/>
  <c r="AC542" i="3" s="1"/>
  <c r="AD542" i="3" s="1"/>
  <c r="AB796" i="3"/>
  <c r="AC796" i="3" s="1"/>
  <c r="AD796" i="3" s="1"/>
  <c r="AB779" i="3"/>
  <c r="AC779" i="3" s="1"/>
  <c r="AD779" i="3" s="1"/>
  <c r="AB815" i="3"/>
  <c r="AC815" i="3" s="1"/>
  <c r="AD815" i="3" s="1"/>
  <c r="AB554" i="3"/>
  <c r="AC554" i="3" s="1"/>
  <c r="AD554" i="3" s="1"/>
  <c r="AB363" i="3"/>
  <c r="AC363" i="3" s="1"/>
  <c r="AD363" i="3" s="1"/>
  <c r="AB396" i="3"/>
  <c r="AC396" i="3" s="1"/>
  <c r="AD396" i="3" s="1"/>
  <c r="AB374" i="3"/>
  <c r="AC374" i="3" s="1"/>
  <c r="AD374" i="3" s="1"/>
  <c r="AB323" i="3"/>
  <c r="AC323" i="3" s="1"/>
  <c r="AD323" i="3" s="1"/>
  <c r="AB39" i="3"/>
  <c r="AC39" i="3" s="1"/>
  <c r="AD39" i="3" s="1"/>
  <c r="AB165" i="3"/>
  <c r="AC165" i="3" s="1"/>
  <c r="AD165" i="3" s="1"/>
  <c r="AB629" i="3"/>
  <c r="AC629" i="3" s="1"/>
  <c r="AD629" i="3" s="1"/>
  <c r="AB584" i="3"/>
  <c r="AC584" i="3" s="1"/>
  <c r="AD584" i="3" s="1"/>
  <c r="AB788" i="3"/>
  <c r="AC788" i="3" s="1"/>
  <c r="AD788" i="3" s="1"/>
  <c r="AB462" i="3"/>
  <c r="AC462" i="3" s="1"/>
  <c r="AD462" i="3" s="1"/>
  <c r="AB187" i="3"/>
  <c r="AC187" i="3" s="1"/>
  <c r="AD187" i="3" s="1"/>
  <c r="AB508" i="3"/>
  <c r="AC508" i="3" s="1"/>
  <c r="AD508" i="3" s="1"/>
  <c r="AB679" i="3"/>
  <c r="AC679" i="3" s="1"/>
  <c r="AD679" i="3" s="1"/>
  <c r="AB728" i="3"/>
  <c r="AC728" i="3" s="1"/>
  <c r="AD728" i="3" s="1"/>
  <c r="AB266" i="3"/>
  <c r="AC266" i="3" s="1"/>
  <c r="AD266" i="3" s="1"/>
  <c r="AB94" i="3"/>
  <c r="AC94" i="3" s="1"/>
  <c r="AD94" i="3" s="1"/>
  <c r="AB119" i="3"/>
  <c r="AC119" i="3" s="1"/>
  <c r="AD119" i="3" s="1"/>
  <c r="AB426" i="3"/>
  <c r="AC426" i="3" s="1"/>
  <c r="AD426" i="3" s="1"/>
  <c r="AB409" i="3"/>
  <c r="AC409" i="3" s="1"/>
  <c r="AD409" i="3" s="1"/>
  <c r="AB83" i="3"/>
  <c r="AC83" i="3" s="1"/>
  <c r="AD83" i="3" s="1"/>
  <c r="AB38" i="3"/>
  <c r="AC38" i="3" s="1"/>
  <c r="AD38" i="3" s="1"/>
  <c r="AB275" i="3"/>
  <c r="AC275" i="3" s="1"/>
  <c r="AD275" i="3" s="1"/>
  <c r="AB371" i="3"/>
  <c r="AC371" i="3" s="1"/>
  <c r="AD371" i="3" s="1"/>
  <c r="AB352" i="3"/>
  <c r="AC352" i="3" s="1"/>
  <c r="AD352" i="3" s="1"/>
  <c r="AB692" i="3"/>
  <c r="AC692" i="3" s="1"/>
  <c r="AD692" i="3" s="1"/>
  <c r="AB42" i="3"/>
  <c r="AC42" i="3" s="1"/>
  <c r="AD42" i="3" s="1"/>
  <c r="AB110" i="3"/>
  <c r="AC110" i="3" s="1"/>
  <c r="AD110" i="3" s="1"/>
  <c r="AB68" i="3"/>
  <c r="AC68" i="3" s="1"/>
  <c r="AD68" i="3" s="1"/>
  <c r="AB285" i="3"/>
  <c r="AC285" i="3" s="1"/>
  <c r="AD285" i="3" s="1"/>
  <c r="AB276" i="3"/>
  <c r="AC276" i="3" s="1"/>
  <c r="AD276" i="3" s="1"/>
  <c r="AB395" i="3"/>
  <c r="AC395" i="3" s="1"/>
  <c r="AD395" i="3" s="1"/>
  <c r="AB489" i="3"/>
  <c r="AC489" i="3" s="1"/>
  <c r="AD489" i="3" s="1"/>
  <c r="AB319" i="3"/>
  <c r="AC319" i="3" s="1"/>
  <c r="AD319" i="3" s="1"/>
  <c r="AB290" i="3"/>
  <c r="AC290" i="3" s="1"/>
  <c r="AD290" i="3" s="1"/>
  <c r="AB673" i="3"/>
  <c r="AC673" i="3" s="1"/>
  <c r="AD673" i="3" s="1"/>
  <c r="AB821" i="3"/>
  <c r="AC821" i="3" s="1"/>
  <c r="AD821" i="3" s="1"/>
  <c r="AB752" i="3"/>
  <c r="AC752" i="3" s="1"/>
  <c r="AD752" i="3" s="1"/>
  <c r="AB109" i="3"/>
  <c r="AC109" i="3" s="1"/>
  <c r="AD109" i="3" s="1"/>
  <c r="AB59" i="3"/>
  <c r="AC59" i="3" s="1"/>
  <c r="AD59" i="3" s="1"/>
  <c r="AB307" i="3"/>
  <c r="AC307" i="3" s="1"/>
  <c r="AD307" i="3" s="1"/>
  <c r="AB387" i="3"/>
  <c r="AC387" i="3" s="1"/>
  <c r="AD387" i="3" s="1"/>
  <c r="AB368" i="3"/>
  <c r="AC368" i="3" s="1"/>
  <c r="AD368" i="3" s="1"/>
  <c r="AB684" i="3"/>
  <c r="AC684" i="3" s="1"/>
  <c r="AD684" i="3" s="1"/>
  <c r="AB845" i="3"/>
  <c r="AC845" i="3" s="1"/>
  <c r="AD845" i="3" s="1"/>
  <c r="AB616" i="3"/>
  <c r="AC616" i="3" s="1"/>
  <c r="AD616" i="3" s="1"/>
  <c r="AB723" i="3"/>
  <c r="AC723" i="3" s="1"/>
  <c r="AD723" i="3" s="1"/>
  <c r="AB50" i="3"/>
  <c r="AC50" i="3" s="1"/>
  <c r="AD50" i="3" s="1"/>
  <c r="AB114" i="3"/>
  <c r="AC114" i="3" s="1"/>
  <c r="AD114" i="3" s="1"/>
  <c r="AB108" i="3"/>
  <c r="AC108" i="3" s="1"/>
  <c r="AD108" i="3" s="1"/>
  <c r="AB27" i="3"/>
  <c r="AC27" i="3" s="1"/>
  <c r="AD27" i="3" s="1"/>
  <c r="AB327" i="3"/>
  <c r="AC327" i="3" s="1"/>
  <c r="AD327" i="3" s="1"/>
  <c r="AB356" i="3"/>
  <c r="AC356" i="3" s="1"/>
  <c r="AD356" i="3" s="1"/>
  <c r="AB440" i="3"/>
  <c r="AC440" i="3" s="1"/>
  <c r="AD440" i="3" s="1"/>
  <c r="AB449" i="3"/>
  <c r="AC449" i="3" s="1"/>
  <c r="AD449" i="3" s="1"/>
  <c r="AB835" i="3"/>
  <c r="AC835" i="3" s="1"/>
  <c r="AD835" i="3" s="1"/>
  <c r="AB156" i="3"/>
  <c r="AC156" i="3" s="1"/>
  <c r="AD156" i="3" s="1"/>
  <c r="AB335" i="3"/>
  <c r="AC335" i="3" s="1"/>
  <c r="AD335" i="3" s="1"/>
  <c r="AB390" i="3"/>
  <c r="AC390" i="3" s="1"/>
  <c r="AD390" i="3" s="1"/>
  <c r="AB87" i="3"/>
  <c r="AC87" i="3" s="1"/>
  <c r="AD87" i="3" s="1"/>
  <c r="AB95" i="3"/>
  <c r="AC95" i="3" s="1"/>
  <c r="AD95" i="3" s="1"/>
  <c r="AB249" i="3"/>
  <c r="AC249" i="3" s="1"/>
  <c r="AD249" i="3" s="1"/>
  <c r="AB381" i="3"/>
  <c r="AC381" i="3" s="1"/>
  <c r="AD381" i="3" s="1"/>
  <c r="AB435" i="3"/>
  <c r="AC435" i="3" s="1"/>
  <c r="AD435" i="3" s="1"/>
  <c r="AB43" i="3"/>
  <c r="AC43" i="3" s="1"/>
  <c r="AD43" i="3" s="1"/>
  <c r="AB832" i="3"/>
  <c r="AC832" i="3" s="1"/>
  <c r="AD832" i="3" s="1"/>
  <c r="AB735" i="3"/>
  <c r="AC735" i="3" s="1"/>
  <c r="AD735" i="3" s="1"/>
  <c r="AB807" i="3"/>
  <c r="AC807" i="3" s="1"/>
  <c r="AD807" i="3" s="1"/>
  <c r="AB782" i="3"/>
  <c r="AC782" i="3" s="1"/>
  <c r="AD782" i="3" s="1"/>
  <c r="AB259" i="3"/>
  <c r="AC259" i="3" s="1"/>
  <c r="AD259" i="3" s="1"/>
  <c r="AB163" i="3"/>
  <c r="AC163" i="3" s="1"/>
  <c r="AD163" i="3" s="1"/>
  <c r="AB268" i="3"/>
  <c r="AC268" i="3" s="1"/>
  <c r="AD268" i="3" s="1"/>
  <c r="AB342" i="3"/>
  <c r="AC342" i="3" s="1"/>
  <c r="AD342" i="3" s="1"/>
  <c r="AB619" i="3"/>
  <c r="AC619" i="3" s="1"/>
  <c r="AD619" i="3" s="1"/>
  <c r="AB262" i="3"/>
  <c r="AC262" i="3" s="1"/>
  <c r="AD262" i="3" s="1"/>
  <c r="AB231" i="3"/>
  <c r="AC231" i="3" s="1"/>
  <c r="AD231" i="3" s="1"/>
  <c r="AB147" i="3"/>
  <c r="AC147" i="3" s="1"/>
  <c r="AD147" i="3" s="1"/>
  <c r="AB402" i="3"/>
  <c r="AC402" i="3" s="1"/>
  <c r="AD402" i="3" s="1"/>
  <c r="AB436" i="3"/>
  <c r="AC436" i="3" s="1"/>
  <c r="AD436" i="3" s="1"/>
  <c r="AB598" i="3"/>
  <c r="AC598" i="3" s="1"/>
  <c r="AD598" i="3" s="1"/>
  <c r="AB682" i="3"/>
  <c r="AC682" i="3" s="1"/>
  <c r="AD682" i="3" s="1"/>
  <c r="AB640" i="3"/>
  <c r="AC640" i="3" s="1"/>
  <c r="AD640" i="3" s="1"/>
  <c r="AB466" i="3"/>
  <c r="AC466" i="3" s="1"/>
  <c r="AD466" i="3" s="1"/>
  <c r="AB818" i="3"/>
  <c r="AC818" i="3" s="1"/>
  <c r="AD818" i="3" s="1"/>
  <c r="AB701" i="3"/>
  <c r="AC701" i="3" s="1"/>
  <c r="AD701" i="3" s="1"/>
  <c r="AB633" i="3"/>
  <c r="AC633" i="3" s="1"/>
  <c r="AD633" i="3" s="1"/>
  <c r="AB271" i="3"/>
  <c r="AC271" i="3" s="1"/>
  <c r="AD271" i="3" s="1"/>
  <c r="AB404" i="3"/>
  <c r="AC404" i="3" s="1"/>
  <c r="AD404" i="3" s="1"/>
  <c r="AB641" i="3"/>
  <c r="AC641" i="3" s="1"/>
  <c r="AD641" i="3" s="1"/>
  <c r="AB499" i="3"/>
  <c r="AC499" i="3" s="1"/>
  <c r="AD499" i="3" s="1"/>
  <c r="AB510" i="3"/>
  <c r="AC510" i="3" s="1"/>
  <c r="AD510" i="3" s="1"/>
  <c r="AB365" i="3"/>
  <c r="AC365" i="3" s="1"/>
  <c r="AD365" i="3" s="1"/>
  <c r="AB647" i="3"/>
  <c r="AC647" i="3" s="1"/>
  <c r="AD647" i="3" s="1"/>
  <c r="AB289" i="3"/>
  <c r="AC289" i="3" s="1"/>
  <c r="AD289" i="3" s="1"/>
  <c r="AB333" i="3"/>
  <c r="AC333" i="3" s="1"/>
  <c r="AD333" i="3" s="1"/>
  <c r="AB710" i="3"/>
  <c r="AC710" i="3" s="1"/>
  <c r="AD710" i="3" s="1"/>
  <c r="AB132" i="3"/>
  <c r="AC132" i="3" s="1"/>
  <c r="AD132" i="3" s="1"/>
  <c r="AB813" i="3"/>
  <c r="AC813" i="3" s="1"/>
  <c r="AD813" i="3" s="1"/>
  <c r="AB778" i="3"/>
  <c r="AC778" i="3" s="1"/>
  <c r="AD778" i="3" s="1"/>
  <c r="AB263" i="3"/>
  <c r="AC263" i="3" s="1"/>
  <c r="AD263" i="3" s="1"/>
  <c r="AB303" i="3"/>
  <c r="AC303" i="3" s="1"/>
  <c r="AD303" i="3" s="1"/>
  <c r="AB91" i="3"/>
  <c r="AC91" i="3" s="1"/>
  <c r="AD91" i="3" s="1"/>
  <c r="AB622" i="3"/>
  <c r="AC622" i="3" s="1"/>
  <c r="AD622" i="3" s="1"/>
  <c r="AB212" i="3"/>
  <c r="AC212" i="3" s="1"/>
  <c r="AD212" i="3" s="1"/>
  <c r="AB297" i="3"/>
  <c r="AC297" i="3" s="1"/>
  <c r="AD297" i="3" s="1"/>
  <c r="AB168" i="3"/>
  <c r="AC168" i="3" s="1"/>
  <c r="AD168" i="3" s="1"/>
  <c r="AB791" i="3"/>
  <c r="AC791" i="3" s="1"/>
  <c r="AD791" i="3" s="1"/>
  <c r="AB19" i="3"/>
  <c r="AC19" i="3" s="1"/>
  <c r="AD19" i="3" s="1"/>
  <c r="AB177" i="3"/>
  <c r="AC177" i="3" s="1"/>
  <c r="AD177" i="3" s="1"/>
  <c r="AB53" i="3"/>
  <c r="AC53" i="3" s="1"/>
  <c r="AD53" i="3" s="1"/>
  <c r="AB661" i="3"/>
  <c r="AC661" i="3" s="1"/>
  <c r="AD661" i="3" s="1"/>
  <c r="AB479" i="3"/>
  <c r="AC479" i="3" s="1"/>
  <c r="AD479" i="3" s="1"/>
  <c r="AB370" i="3"/>
  <c r="AC370" i="3" s="1"/>
  <c r="AD370" i="3" s="1"/>
  <c r="AB538" i="3"/>
  <c r="AC538" i="3" s="1"/>
  <c r="AD538" i="3" s="1"/>
  <c r="AB329" i="3"/>
  <c r="AC329" i="3" s="1"/>
  <c r="AD329" i="3" s="1"/>
  <c r="AB380" i="3"/>
  <c r="AC380" i="3" s="1"/>
  <c r="AD380" i="3" s="1"/>
  <c r="AB221" i="3"/>
  <c r="AC221" i="3" s="1"/>
  <c r="AD221" i="3" s="1"/>
  <c r="AB480" i="3"/>
  <c r="AC480" i="3" s="1"/>
  <c r="AD480" i="3" s="1"/>
  <c r="AB514" i="3"/>
  <c r="AC514" i="3" s="1"/>
  <c r="AD514" i="3" s="1"/>
  <c r="AB727" i="3"/>
  <c r="AC727" i="3" s="1"/>
  <c r="AD727" i="3" s="1"/>
  <c r="AB719" i="3"/>
  <c r="AC719" i="3" s="1"/>
  <c r="AD719" i="3" s="1"/>
  <c r="AB398" i="3"/>
  <c r="AC398" i="3" s="1"/>
  <c r="AD398" i="3" s="1"/>
  <c r="AB188" i="3"/>
  <c r="AC188" i="3" s="1"/>
  <c r="AD188" i="3" s="1"/>
  <c r="AB207" i="3"/>
  <c r="AC207" i="3" s="1"/>
  <c r="AD207" i="3" s="1"/>
  <c r="AB650" i="3"/>
  <c r="AC650" i="3" s="1"/>
  <c r="AD650" i="3" s="1"/>
  <c r="AB26" i="3"/>
  <c r="AC26" i="3" s="1"/>
  <c r="AD26" i="3" s="1"/>
  <c r="AB724" i="3"/>
  <c r="AC724" i="3" s="1"/>
  <c r="AD724" i="3" s="1"/>
  <c r="AB697" i="3"/>
  <c r="AC697" i="3" s="1"/>
  <c r="AD697" i="3" s="1"/>
  <c r="AB802" i="3"/>
  <c r="AC802" i="3" s="1"/>
  <c r="AD802" i="3" s="1"/>
  <c r="AB331" i="3"/>
  <c r="AC331" i="3" s="1"/>
  <c r="AD331" i="3" s="1"/>
  <c r="AB316" i="3"/>
  <c r="AC316" i="3" s="1"/>
  <c r="AD316" i="3" s="1"/>
  <c r="AB518" i="3"/>
  <c r="AC518" i="3" s="1"/>
  <c r="AD518" i="3" s="1"/>
  <c r="AB186" i="3"/>
  <c r="AC186" i="3" s="1"/>
  <c r="AD186" i="3" s="1"/>
  <c r="AB244" i="3"/>
  <c r="AC244" i="3" s="1"/>
  <c r="AD244" i="3" s="1"/>
  <c r="AB272" i="3"/>
  <c r="AC272" i="3" s="1"/>
  <c r="AD272" i="3" s="1"/>
  <c r="AB397" i="3"/>
  <c r="AC397" i="3" s="1"/>
  <c r="AD397" i="3" s="1"/>
  <c r="AB439" i="3"/>
  <c r="AC439" i="3" s="1"/>
  <c r="AD439" i="3" s="1"/>
  <c r="AB528" i="3"/>
  <c r="AC528" i="3" s="1"/>
  <c r="AD528" i="3" s="1"/>
  <c r="AB406" i="3"/>
  <c r="AC406" i="3" s="1"/>
  <c r="AD406" i="3" s="1"/>
  <c r="AB172" i="3"/>
  <c r="AC172" i="3" s="1"/>
  <c r="AD172" i="3" s="1"/>
  <c r="AB643" i="3"/>
  <c r="AC643" i="3" s="1"/>
  <c r="AD643" i="3" s="1"/>
  <c r="AB676" i="3"/>
  <c r="AC676" i="3" s="1"/>
  <c r="AD676" i="3" s="1"/>
  <c r="AB642" i="3"/>
  <c r="AC642" i="3" s="1"/>
  <c r="AD642" i="3" s="1"/>
  <c r="AB423" i="3"/>
  <c r="AC423" i="3" s="1"/>
  <c r="AD423" i="3" s="1"/>
  <c r="AB17" i="3"/>
  <c r="AC17" i="3" s="1"/>
  <c r="AD17" i="3" s="1"/>
  <c r="AB135" i="3"/>
  <c r="AC135" i="3" s="1"/>
  <c r="AD135" i="3" s="1"/>
  <c r="AB491" i="3"/>
  <c r="AC491" i="3" s="1"/>
  <c r="AD491" i="3" s="1"/>
  <c r="AB568" i="3"/>
  <c r="AC568" i="3" s="1"/>
  <c r="AD568" i="3" s="1"/>
  <c r="AB298" i="3"/>
  <c r="AC298" i="3" s="1"/>
  <c r="AD298" i="3" s="1"/>
  <c r="AB107" i="3"/>
  <c r="AC107" i="3" s="1"/>
  <c r="AD107" i="3" s="1"/>
  <c r="AB121" i="3"/>
  <c r="AC121" i="3" s="1"/>
  <c r="AD121" i="3" s="1"/>
  <c r="AB463" i="3"/>
  <c r="AC463" i="3" s="1"/>
  <c r="AD463" i="3" s="1"/>
  <c r="AB416" i="3"/>
  <c r="AC416" i="3" s="1"/>
  <c r="AD416" i="3" s="1"/>
  <c r="AB801" i="3"/>
  <c r="AC801" i="3" s="1"/>
  <c r="AD801" i="3" s="1"/>
  <c r="AB347" i="3"/>
  <c r="AC347" i="3" s="1"/>
  <c r="AD347" i="3" s="1"/>
  <c r="AB28" i="3"/>
  <c r="AC28" i="3" s="1"/>
  <c r="AD28" i="3" s="1"/>
  <c r="AB339" i="3"/>
  <c r="AC339" i="3" s="1"/>
  <c r="AD339" i="3" s="1"/>
  <c r="AB194" i="3"/>
  <c r="AC194" i="3" s="1"/>
  <c r="AD194" i="3" s="1"/>
  <c r="AB444" i="3"/>
  <c r="AC444" i="3" s="1"/>
  <c r="AD444" i="3" s="1"/>
  <c r="AB501" i="3"/>
  <c r="AC501" i="3" s="1"/>
  <c r="AD501" i="3" s="1"/>
  <c r="AB578" i="3"/>
  <c r="AC578" i="3" s="1"/>
  <c r="AD578" i="3" s="1"/>
  <c r="AB310" i="3"/>
  <c r="AC310" i="3" s="1"/>
  <c r="AD310" i="3" s="1"/>
  <c r="AB126" i="3"/>
  <c r="AC126" i="3" s="1"/>
  <c r="AD126" i="3" s="1"/>
  <c r="AB560" i="3"/>
  <c r="AC560" i="3" s="1"/>
  <c r="AD560" i="3" s="1"/>
  <c r="AB614" i="3"/>
  <c r="AC614" i="3" s="1"/>
  <c r="AD614" i="3" s="1"/>
  <c r="AB704" i="3"/>
  <c r="AC704" i="3" s="1"/>
  <c r="AD704" i="3" s="1"/>
  <c r="AB343" i="3"/>
  <c r="AC343" i="3" s="1"/>
  <c r="AD343" i="3" s="1"/>
  <c r="AB115" i="3"/>
  <c r="AC115" i="3" s="1"/>
  <c r="AD115" i="3" s="1"/>
  <c r="AB125" i="3"/>
  <c r="AC125" i="3" s="1"/>
  <c r="AD125" i="3" s="1"/>
  <c r="AB471" i="3"/>
  <c r="AC471" i="3" s="1"/>
  <c r="AD471" i="3" s="1"/>
  <c r="AB430" i="3"/>
  <c r="AC430" i="3" s="1"/>
  <c r="AD430" i="3" s="1"/>
  <c r="AB197" i="3"/>
  <c r="AC197" i="3" s="1"/>
  <c r="AD197" i="3" s="1"/>
  <c r="AB626" i="3"/>
  <c r="AC626" i="3" s="1"/>
  <c r="AD626" i="3" s="1"/>
  <c r="AB706" i="3"/>
  <c r="AC706" i="3" s="1"/>
  <c r="AD706" i="3" s="1"/>
  <c r="AB809" i="3"/>
  <c r="AC809" i="3" s="1"/>
  <c r="AD809" i="3" s="1"/>
  <c r="AB195" i="3"/>
  <c r="AC195" i="3" s="1"/>
  <c r="AD195" i="3" s="1"/>
  <c r="AB8" i="3"/>
  <c r="AC8" i="3" s="1"/>
  <c r="AD8" i="3" s="1"/>
  <c r="AB844" i="3"/>
  <c r="AC844" i="3" s="1"/>
  <c r="AD844" i="3" s="1"/>
  <c r="AB84" i="3"/>
  <c r="AC84" i="3" s="1"/>
  <c r="AD84" i="3" s="1"/>
  <c r="AB317" i="3"/>
  <c r="AC317" i="3" s="1"/>
  <c r="AD317" i="3" s="1"/>
  <c r="AB308" i="3"/>
  <c r="AC308" i="3" s="1"/>
  <c r="AD308" i="3" s="1"/>
  <c r="AB427" i="3"/>
  <c r="AC427" i="3" s="1"/>
  <c r="AD427" i="3" s="1"/>
  <c r="AB505" i="3"/>
  <c r="AC505" i="3" s="1"/>
  <c r="AD505" i="3" s="1"/>
  <c r="AB750" i="3"/>
  <c r="AC750" i="3" s="1"/>
  <c r="AD750" i="3" s="1"/>
  <c r="AB96" i="3"/>
  <c r="AC96" i="3" s="1"/>
  <c r="AD96" i="3" s="1"/>
  <c r="AB306" i="3"/>
  <c r="AC306" i="3" s="1"/>
  <c r="AD306" i="3" s="1"/>
  <c r="AB309" i="3"/>
  <c r="AC309" i="3" s="1"/>
  <c r="AD309" i="3" s="1"/>
  <c r="AB35" i="3"/>
  <c r="AC35" i="3" s="1"/>
  <c r="AD35" i="3" s="1"/>
  <c r="AB349" i="3"/>
  <c r="AC349" i="3" s="1"/>
  <c r="AD349" i="3" s="1"/>
  <c r="AB391" i="3"/>
  <c r="AC391" i="3" s="1"/>
  <c r="AD391" i="3" s="1"/>
  <c r="AB448" i="3"/>
  <c r="AC448" i="3" s="1"/>
  <c r="AD448" i="3" s="1"/>
  <c r="AB451" i="3"/>
  <c r="AC451" i="3" s="1"/>
  <c r="AD451" i="3" s="1"/>
  <c r="AB138" i="3"/>
  <c r="AC138" i="3" s="1"/>
  <c r="AD138" i="3" s="1"/>
  <c r="AB373" i="3"/>
  <c r="AC373" i="3" s="1"/>
  <c r="AD373" i="3" s="1"/>
  <c r="AB772" i="3"/>
  <c r="AC772" i="3" s="1"/>
  <c r="AD772" i="3" s="1"/>
  <c r="AB726" i="3"/>
  <c r="AC726" i="3" s="1"/>
  <c r="AD726" i="3" s="1"/>
  <c r="AB635" i="3"/>
  <c r="AC635" i="3" s="1"/>
  <c r="AD635" i="3" s="1"/>
  <c r="AB103" i="3"/>
  <c r="AC103" i="3" s="1"/>
  <c r="AD103" i="3" s="1"/>
  <c r="AB302" i="3"/>
  <c r="AC302" i="3" s="1"/>
  <c r="AD302" i="3" s="1"/>
  <c r="AB653" i="3"/>
  <c r="AC653" i="3" s="1"/>
  <c r="AD653" i="3" s="1"/>
  <c r="AB666" i="3"/>
  <c r="AC666" i="3" s="1"/>
  <c r="AD666" i="3" s="1"/>
  <c r="AB670" i="3"/>
  <c r="AC670" i="3" s="1"/>
  <c r="AD670" i="3" s="1"/>
  <c r="AB106" i="3"/>
  <c r="AC106" i="3" s="1"/>
  <c r="AD106" i="3" s="1"/>
  <c r="AB105" i="3"/>
  <c r="AC105" i="3" s="1"/>
  <c r="AD105" i="3" s="1"/>
  <c r="AB85" i="3"/>
  <c r="AC85" i="3" s="1"/>
  <c r="AD85" i="3" s="1"/>
  <c r="AB721" i="3"/>
  <c r="AC721" i="3" s="1"/>
  <c r="AD721" i="3" s="1"/>
  <c r="AB688" i="3"/>
  <c r="AC688" i="3" s="1"/>
  <c r="AD688" i="3" s="1"/>
  <c r="AB789" i="3"/>
  <c r="AC789" i="3" s="1"/>
  <c r="AD789" i="3" s="1"/>
  <c r="AB162" i="3"/>
  <c r="AC162" i="3" s="1"/>
  <c r="AD162" i="3" s="1"/>
  <c r="AB315" i="3"/>
  <c r="AC315" i="3" s="1"/>
  <c r="AD315" i="3" s="1"/>
  <c r="AB222" i="3"/>
  <c r="AC222" i="3" s="1"/>
  <c r="AD222" i="3" s="1"/>
  <c r="AB534" i="3"/>
  <c r="AC534" i="3" s="1"/>
  <c r="AD534" i="3" s="1"/>
  <c r="AB22" i="3"/>
  <c r="AC22" i="3" s="1"/>
  <c r="AD22" i="3" s="1"/>
  <c r="AB814" i="3"/>
  <c r="AC814" i="3" s="1"/>
  <c r="AD814" i="3" s="1"/>
  <c r="AB281" i="3"/>
  <c r="AC281" i="3" s="1"/>
  <c r="AD281" i="3" s="1"/>
  <c r="AB190" i="3"/>
  <c r="AC190" i="3" s="1"/>
  <c r="AD190" i="3" s="1"/>
  <c r="AB615" i="3"/>
  <c r="AC615" i="3" s="1"/>
  <c r="AD615" i="3" s="1"/>
  <c r="AB625" i="3"/>
  <c r="AC625" i="3" s="1"/>
  <c r="AD625" i="3" s="1"/>
  <c r="AB351" i="3"/>
  <c r="AC351" i="3" s="1"/>
  <c r="AD351" i="3" s="1"/>
  <c r="AB198" i="3"/>
  <c r="AC198" i="3" s="1"/>
  <c r="AD198" i="3" s="1"/>
  <c r="AB23" i="3"/>
  <c r="AC23" i="3" s="1"/>
  <c r="AD23" i="3" s="1"/>
  <c r="AB618" i="3"/>
  <c r="AC618" i="3" s="1"/>
  <c r="AD618" i="3" s="1"/>
  <c r="AB403" i="3"/>
  <c r="AC403" i="3" s="1"/>
  <c r="AD403" i="3" s="1"/>
  <c r="AB685" i="3"/>
  <c r="AC685" i="3" s="1"/>
  <c r="AD685" i="3" s="1"/>
  <c r="AB623" i="3"/>
  <c r="AC623" i="3" s="1"/>
  <c r="AD623" i="3" s="1"/>
  <c r="AB10" i="3"/>
  <c r="AC10" i="3" s="1"/>
  <c r="AD10" i="3" s="1"/>
  <c r="AB456" i="3"/>
  <c r="AC456" i="3" s="1"/>
  <c r="AD456" i="3" s="1"/>
  <c r="AB602" i="3"/>
  <c r="AC602" i="3" s="1"/>
  <c r="AD602" i="3" s="1"/>
  <c r="AB608" i="3"/>
  <c r="AC608" i="3" s="1"/>
  <c r="AD608" i="3" s="1"/>
  <c r="AB400" i="3"/>
  <c r="AC400" i="3" s="1"/>
  <c r="AD400" i="3" s="1"/>
  <c r="AB763" i="3"/>
  <c r="AC763" i="3" s="1"/>
  <c r="AD763" i="3" s="1"/>
  <c r="AB243" i="3"/>
  <c r="AC243" i="3" s="1"/>
  <c r="AD243" i="3" s="1"/>
  <c r="AB413" i="3"/>
  <c r="AC413" i="3" s="1"/>
  <c r="AD413" i="3" s="1"/>
  <c r="AB155" i="3"/>
  <c r="AC155" i="3" s="1"/>
  <c r="AD155" i="3" s="1"/>
  <c r="AB204" i="3"/>
  <c r="AC204" i="3" s="1"/>
  <c r="AD204" i="3" s="1"/>
  <c r="AB432" i="3"/>
  <c r="AC432" i="3" s="1"/>
  <c r="AD432" i="3" s="1"/>
  <c r="AB490" i="3"/>
  <c r="AC490" i="3" s="1"/>
  <c r="AD490" i="3" s="1"/>
  <c r="AB143" i="3"/>
  <c r="AC143" i="3" s="1"/>
  <c r="AD143" i="3" s="1"/>
  <c r="AB604" i="3"/>
  <c r="AC604" i="3" s="1"/>
  <c r="AD604" i="3" s="1"/>
  <c r="AB457" i="3"/>
  <c r="AC457" i="3" s="1"/>
  <c r="AD457" i="3" s="1"/>
  <c r="AB552" i="3"/>
  <c r="AC552" i="3" s="1"/>
  <c r="AD552" i="3" s="1"/>
  <c r="AB192" i="3"/>
  <c r="AC192" i="3" s="1"/>
  <c r="AD192" i="3" s="1"/>
  <c r="AB674" i="3"/>
  <c r="AC674" i="3" s="1"/>
  <c r="AD674" i="3" s="1"/>
  <c r="AB839" i="3"/>
  <c r="AC839" i="3" s="1"/>
  <c r="AD839" i="3" s="1"/>
  <c r="AB14" i="3"/>
  <c r="AC14" i="3" s="1"/>
  <c r="AD14" i="3" s="1"/>
  <c r="AB718" i="3"/>
  <c r="AC718" i="3" s="1"/>
  <c r="AD718" i="3" s="1"/>
  <c r="AB781" i="3"/>
  <c r="AC781" i="3" s="1"/>
  <c r="AD781" i="3" s="1"/>
  <c r="AB830" i="3"/>
  <c r="AC830" i="3" s="1"/>
  <c r="AD830" i="3" s="1"/>
  <c r="AB536" i="3"/>
  <c r="AC536" i="3" s="1"/>
  <c r="AD536" i="3" s="1"/>
  <c r="AB340" i="3"/>
  <c r="AC340" i="3" s="1"/>
  <c r="AD340" i="3" s="1"/>
  <c r="AB498" i="3"/>
  <c r="AC498" i="3" s="1"/>
  <c r="AD498" i="3" s="1"/>
  <c r="AB580" i="3"/>
  <c r="AC580" i="3" s="1"/>
  <c r="AD580" i="3" s="1"/>
  <c r="AB698" i="3"/>
  <c r="AC698" i="3" s="1"/>
  <c r="AD698" i="3" s="1"/>
  <c r="AB834" i="3"/>
  <c r="AC834" i="3" s="1"/>
  <c r="AD834" i="3" s="1"/>
  <c r="AB659" i="3"/>
  <c r="AC659" i="3" s="1"/>
  <c r="AD659" i="3" s="1"/>
  <c r="AB656" i="3"/>
  <c r="AC656" i="3" s="1"/>
  <c r="AD656" i="3" s="1"/>
  <c r="AB827" i="3"/>
  <c r="AC827" i="3" s="1"/>
  <c r="AD827" i="3" s="1"/>
  <c r="AB70" i="3"/>
  <c r="AC70" i="3" s="1"/>
  <c r="AD70" i="3" s="1"/>
  <c r="AB358" i="3"/>
  <c r="AC358" i="3" s="1"/>
  <c r="AD358" i="3" s="1"/>
  <c r="AB182" i="3"/>
  <c r="AC182" i="3" s="1"/>
  <c r="AD182" i="3" s="1"/>
  <c r="AB49" i="3"/>
  <c r="AC49" i="3" s="1"/>
  <c r="AD49" i="3" s="1"/>
  <c r="AB569" i="3"/>
  <c r="AC569" i="3" s="1"/>
  <c r="AD569" i="3" s="1"/>
  <c r="AB240" i="3"/>
  <c r="AC240" i="3" s="1"/>
  <c r="AD240" i="3" s="1"/>
  <c r="AB539" i="3"/>
  <c r="AC539" i="3" s="1"/>
  <c r="AD539" i="3" s="1"/>
  <c r="AB465" i="3"/>
  <c r="AC465" i="3" s="1"/>
  <c r="AD465" i="3" s="1"/>
  <c r="AB196" i="3"/>
  <c r="AC196" i="3" s="1"/>
  <c r="AD196" i="3" s="1"/>
  <c r="AB502" i="3"/>
  <c r="AC502" i="3" s="1"/>
  <c r="AD502" i="3" s="1"/>
  <c r="AB12" i="3"/>
  <c r="AC12" i="3" s="1"/>
  <c r="AD12" i="3" s="1"/>
  <c r="AB261" i="3"/>
  <c r="AC261" i="3" s="1"/>
  <c r="AD261" i="3" s="1"/>
  <c r="AB565" i="3"/>
  <c r="AC565" i="3" s="1"/>
  <c r="AD565" i="3" s="1"/>
  <c r="AB733" i="3"/>
  <c r="AC733" i="3" s="1"/>
  <c r="AD733" i="3" s="1"/>
  <c r="AB77" i="3"/>
  <c r="AC77" i="3" s="1"/>
  <c r="AD77" i="3" s="1"/>
  <c r="AB101" i="3"/>
  <c r="AC101" i="3" s="1"/>
  <c r="AD101" i="3" s="1"/>
  <c r="AB151" i="3"/>
  <c r="AC151" i="3" s="1"/>
  <c r="AD151" i="3" s="1"/>
  <c r="AB551" i="3"/>
  <c r="AC551" i="3" s="1"/>
  <c r="AD551" i="3" s="1"/>
  <c r="AB583" i="3"/>
  <c r="AC583" i="3" s="1"/>
  <c r="AD583" i="3" s="1"/>
  <c r="AB5" i="3"/>
  <c r="AC5" i="3" s="1"/>
  <c r="AD5" i="3" s="1"/>
  <c r="AB25" i="3"/>
  <c r="AC25" i="3" s="1"/>
  <c r="AD25" i="3" s="1"/>
  <c r="AB137" i="3"/>
  <c r="AC137" i="3" s="1"/>
  <c r="AD137" i="3" s="1"/>
  <c r="AB495" i="3"/>
  <c r="AC495" i="3" s="1"/>
  <c r="AD495" i="3" s="1"/>
  <c r="AB590" i="3"/>
  <c r="AC590" i="3" s="1"/>
  <c r="AD590" i="3" s="1"/>
  <c r="AB734" i="3"/>
  <c r="AC734" i="3" s="1"/>
  <c r="AD734" i="3" s="1"/>
  <c r="AB816" i="3"/>
  <c r="AC816" i="3" s="1"/>
  <c r="AD816" i="3" s="1"/>
  <c r="AB99" i="3"/>
  <c r="AC99" i="3" s="1"/>
  <c r="AD99" i="3" s="1"/>
  <c r="AB46" i="3"/>
  <c r="AC46" i="3" s="1"/>
  <c r="AD46" i="3" s="1"/>
  <c r="AB282" i="3"/>
  <c r="AC282" i="3" s="1"/>
  <c r="AD282" i="3" s="1"/>
  <c r="AB378" i="3"/>
  <c r="AC378" i="3" s="1"/>
  <c r="AD378" i="3" s="1"/>
  <c r="AB361" i="3"/>
  <c r="AC361" i="3" s="1"/>
  <c r="AD361" i="3" s="1"/>
  <c r="AB708" i="3"/>
  <c r="AC708" i="3" s="1"/>
  <c r="AD708" i="3" s="1"/>
  <c r="AB820" i="3"/>
  <c r="AC820" i="3" s="1"/>
  <c r="AD820" i="3" s="1"/>
  <c r="AB160" i="3"/>
  <c r="AC160" i="3" s="1"/>
  <c r="AD160" i="3" s="1"/>
  <c r="AB386" i="3"/>
  <c r="AC386" i="3" s="1"/>
  <c r="AD386" i="3" s="1"/>
  <c r="AB599" i="3"/>
  <c r="AC599" i="3" s="1"/>
  <c r="AD599" i="3" s="1"/>
  <c r="AB556" i="3"/>
  <c r="AC556" i="3" s="1"/>
  <c r="AD556" i="3" s="1"/>
  <c r="AB21" i="3"/>
  <c r="AC21" i="3" s="1"/>
  <c r="AD21" i="3" s="1"/>
  <c r="AB41" i="3"/>
  <c r="AC41" i="3" s="1"/>
  <c r="AD41" i="3" s="1"/>
  <c r="AB141" i="3"/>
  <c r="AC141" i="3" s="1"/>
  <c r="AD141" i="3" s="1"/>
  <c r="AB503" i="3"/>
  <c r="AC503" i="3" s="1"/>
  <c r="AD503" i="3" s="1"/>
  <c r="AB525" i="3"/>
  <c r="AC525" i="3" s="1"/>
  <c r="AD525" i="3" s="1"/>
  <c r="AB201" i="3"/>
  <c r="AC201" i="3" s="1"/>
  <c r="AD201" i="3" s="1"/>
  <c r="AB607" i="3"/>
  <c r="AC607" i="3" s="1"/>
  <c r="AD607" i="3" s="1"/>
  <c r="AB488" i="3"/>
  <c r="AC488" i="3" s="1"/>
  <c r="AD488" i="3" s="1"/>
  <c r="AB742" i="3"/>
  <c r="AC742" i="3" s="1"/>
  <c r="AD742" i="3" s="1"/>
  <c r="AB824" i="3"/>
  <c r="AC824" i="3" s="1"/>
  <c r="AD824" i="3" s="1"/>
  <c r="AB747" i="3"/>
  <c r="AC747" i="3" s="1"/>
  <c r="AD747" i="3" s="1"/>
  <c r="AB31" i="3"/>
  <c r="AC31" i="3" s="1"/>
  <c r="AD31" i="3" s="1"/>
  <c r="AB92" i="3"/>
  <c r="AC92" i="3" s="1"/>
  <c r="AD92" i="3" s="1"/>
  <c r="AB350" i="3"/>
  <c r="AC350" i="3" s="1"/>
  <c r="AD350" i="3" s="1"/>
  <c r="AB555" i="3"/>
  <c r="AC555" i="3" s="1"/>
  <c r="AD555" i="3" s="1"/>
  <c r="AB517" i="3"/>
  <c r="AC517" i="3" s="1"/>
  <c r="AD517" i="3" s="1"/>
  <c r="AB585" i="3"/>
  <c r="AC585" i="3" s="1"/>
  <c r="AD585" i="3" s="1"/>
  <c r="AB745" i="3"/>
  <c r="AC745" i="3" s="1"/>
  <c r="AD745" i="3" s="1"/>
  <c r="AB819" i="3"/>
  <c r="AC819" i="3" s="1"/>
  <c r="AD819" i="3" s="1"/>
  <c r="AB54" i="3"/>
  <c r="AC54" i="3" s="1"/>
  <c r="AD54" i="3" s="1"/>
  <c r="AB318" i="3"/>
  <c r="AC318" i="3" s="1"/>
  <c r="AD318" i="3" s="1"/>
  <c r="AB97" i="3"/>
  <c r="AC97" i="3" s="1"/>
  <c r="AD97" i="3" s="1"/>
  <c r="AB324" i="3"/>
  <c r="AC324" i="3" s="1"/>
  <c r="AD324" i="3" s="1"/>
  <c r="AB334" i="3"/>
  <c r="AC334" i="3" s="1"/>
  <c r="AD334" i="3" s="1"/>
  <c r="AB461" i="3"/>
  <c r="AC461" i="3" s="1"/>
  <c r="AD461" i="3" s="1"/>
  <c r="AB553" i="3"/>
  <c r="AC553" i="3" s="1"/>
  <c r="AD553" i="3" s="1"/>
  <c r="AB669" i="3"/>
  <c r="AC669" i="3" s="1"/>
  <c r="AD669" i="3" s="1"/>
  <c r="AB173" i="3"/>
  <c r="AC173" i="3" s="1"/>
  <c r="AD173" i="3" s="1"/>
  <c r="AB675" i="3"/>
  <c r="AC675" i="3" s="1"/>
  <c r="AD675" i="3" s="1"/>
  <c r="AB277" i="3"/>
  <c r="AC277" i="3" s="1"/>
  <c r="AD277" i="3" s="1"/>
  <c r="AB360" i="3"/>
  <c r="AC360" i="3" s="1"/>
  <c r="AD360" i="3" s="1"/>
  <c r="AB124" i="3"/>
  <c r="AC124" i="3" s="1"/>
  <c r="AD124" i="3" s="1"/>
  <c r="AB89" i="3"/>
  <c r="AC89" i="3" s="1"/>
  <c r="AD89" i="3" s="1"/>
  <c r="AB695" i="3"/>
  <c r="AC695" i="3" s="1"/>
  <c r="AD695" i="3" s="1"/>
  <c r="AB848" i="3"/>
  <c r="AC848" i="3" s="1"/>
  <c r="AD848" i="3" s="1"/>
  <c r="AB792" i="3"/>
  <c r="AC792" i="3" s="1"/>
  <c r="AD792" i="3" s="1"/>
  <c r="AB731" i="3"/>
  <c r="AC731" i="3" s="1"/>
  <c r="AD731" i="3" s="1"/>
  <c r="AB245" i="3"/>
  <c r="AC245" i="3" s="1"/>
  <c r="AD245" i="3" s="1"/>
  <c r="AB45" i="3"/>
  <c r="AC45" i="3" s="1"/>
  <c r="AD45" i="3" s="1"/>
  <c r="AB773" i="3"/>
  <c r="AC773" i="3" s="1"/>
  <c r="AD773" i="3" s="1"/>
  <c r="AB746" i="3"/>
  <c r="AC746" i="3" s="1"/>
  <c r="AD746" i="3" s="1"/>
  <c r="AB707" i="3"/>
  <c r="AC707" i="3" s="1"/>
  <c r="AD707" i="3" s="1"/>
  <c r="AB337" i="3"/>
  <c r="AC337" i="3" s="1"/>
  <c r="AD337" i="3" s="1"/>
  <c r="AB700" i="3"/>
  <c r="AC700" i="3" s="1"/>
  <c r="AD700" i="3" s="1"/>
  <c r="AB573" i="3"/>
  <c r="AC573" i="3" s="1"/>
  <c r="AD573" i="3" s="1"/>
  <c r="AB181" i="3"/>
  <c r="AC181" i="3" s="1"/>
  <c r="AD181" i="3" s="1"/>
  <c r="AB164" i="3"/>
  <c r="AC164" i="3" s="1"/>
  <c r="AD164" i="3" s="1"/>
  <c r="AB321" i="3"/>
  <c r="AC321" i="3" s="1"/>
  <c r="AD321" i="3" s="1"/>
  <c r="AB664" i="3"/>
  <c r="AC664" i="3" s="1"/>
  <c r="AD664" i="3" s="1"/>
  <c r="AB214" i="3"/>
  <c r="AC214" i="3" s="1"/>
  <c r="AD214" i="3" s="1"/>
  <c r="AB379" i="3"/>
  <c r="AC379" i="3" s="1"/>
  <c r="AD379" i="3" s="1"/>
  <c r="AB777" i="3"/>
  <c r="AC777" i="3" s="1"/>
  <c r="AD777" i="3" s="1"/>
  <c r="AB804" i="3"/>
  <c r="AC804" i="3" s="1"/>
  <c r="AD804" i="3" s="1"/>
  <c r="AB739" i="3"/>
  <c r="AC739" i="3" s="1"/>
  <c r="AD739" i="3" s="1"/>
  <c r="AB366" i="3"/>
  <c r="AC366" i="3" s="1"/>
  <c r="AD366" i="3" s="1"/>
  <c r="AB798" i="3"/>
  <c r="AC798" i="3" s="1"/>
  <c r="AD798" i="3" s="1"/>
  <c r="AB418" i="3"/>
  <c r="AC418" i="3" s="1"/>
  <c r="AD418" i="3" s="1"/>
  <c r="AB526" i="3"/>
  <c r="AC526" i="3" s="1"/>
  <c r="AD526" i="3" s="1"/>
  <c r="AB273" i="3"/>
  <c r="AC273" i="3" s="1"/>
  <c r="AD273" i="3" s="1"/>
  <c r="AB672" i="3"/>
  <c r="AC672" i="3" s="1"/>
  <c r="AD672" i="3" s="1"/>
  <c r="AB219" i="3"/>
  <c r="AC219" i="3" s="1"/>
  <c r="AD219" i="3" s="1"/>
  <c r="AB120" i="3"/>
  <c r="AC120" i="3" s="1"/>
  <c r="AD120" i="3" s="1"/>
  <c r="AB299" i="3"/>
  <c r="AC299" i="3" s="1"/>
  <c r="AD299" i="3" s="1"/>
  <c r="AB332" i="3"/>
  <c r="AC332" i="3" s="1"/>
  <c r="AD332" i="3" s="1"/>
  <c r="AB209" i="3"/>
  <c r="AC209" i="3" s="1"/>
  <c r="AD209" i="3" s="1"/>
  <c r="AB784" i="3"/>
  <c r="AC784" i="3" s="1"/>
  <c r="AD784" i="3" s="1"/>
  <c r="AB191" i="3"/>
  <c r="AC191" i="3" s="1"/>
  <c r="AD191" i="3" s="1"/>
  <c r="AB532" i="3"/>
  <c r="AC532" i="3" s="1"/>
  <c r="AD532" i="3" s="1"/>
  <c r="AB787" i="3"/>
  <c r="AC787" i="3" s="1"/>
  <c r="AD787" i="3" s="1"/>
  <c r="AB808" i="3"/>
  <c r="AC808" i="3" s="1"/>
  <c r="AD808" i="3" s="1"/>
  <c r="AB762" i="3"/>
  <c r="AC762" i="3" s="1"/>
  <c r="AD762" i="3" s="1"/>
  <c r="AB702" i="3"/>
  <c r="AC702" i="3" s="1"/>
  <c r="AD702" i="3" s="1"/>
  <c r="AB759" i="3"/>
  <c r="AC759" i="3" s="1"/>
  <c r="AD759" i="3" s="1"/>
  <c r="AB78" i="3"/>
  <c r="AC78" i="3" s="1"/>
  <c r="AD78" i="3" s="1"/>
  <c r="AB169" i="3"/>
  <c r="AC169" i="3" s="1"/>
  <c r="AD169" i="3" s="1"/>
  <c r="AB753" i="3"/>
  <c r="AC753" i="3" s="1"/>
  <c r="AD753" i="3" s="1"/>
  <c r="AB189" i="3"/>
  <c r="AC189" i="3" s="1"/>
  <c r="AD189" i="3" s="1"/>
  <c r="AB158" i="3"/>
  <c r="AC158" i="3" s="1"/>
  <c r="AD158" i="3" s="1"/>
  <c r="AB833" i="3"/>
  <c r="AC833" i="3" s="1"/>
  <c r="AD833" i="3" s="1"/>
  <c r="AB744" i="3"/>
  <c r="AC744" i="3" s="1"/>
  <c r="AD744" i="3" s="1"/>
  <c r="AB680" i="3"/>
  <c r="AC680" i="3" s="1"/>
  <c r="AD680" i="3" s="1"/>
  <c r="AB652" i="3"/>
  <c r="AC652" i="3" s="1"/>
  <c r="AD652" i="3" s="1"/>
  <c r="AB794" i="3"/>
  <c r="AC794" i="3" s="1"/>
  <c r="AD794" i="3" s="1"/>
  <c r="AB603" i="3"/>
  <c r="AC603" i="3" s="1"/>
  <c r="AD603" i="3" s="1"/>
  <c r="AB840" i="3"/>
  <c r="AC840" i="3" s="1"/>
  <c r="AD840" i="3" s="1"/>
  <c r="AB596" i="3"/>
  <c r="AC596" i="3" s="1"/>
  <c r="AD596" i="3" s="1"/>
  <c r="AB751" i="3"/>
  <c r="AC751" i="3" s="1"/>
  <c r="AD751" i="3" s="1"/>
  <c r="AB530" i="3"/>
  <c r="AC530" i="3" s="1"/>
  <c r="AD530" i="3" s="1"/>
  <c r="AB729" i="3"/>
  <c r="AC729" i="3" s="1"/>
  <c r="AD729" i="3" s="1"/>
  <c r="AB774" i="3"/>
  <c r="AC774" i="3" s="1"/>
  <c r="AD774" i="3" s="1"/>
  <c r="AB264" i="3"/>
  <c r="AC264" i="3" s="1"/>
  <c r="AD264" i="3" s="1"/>
  <c r="AB663" i="3"/>
  <c r="AC663" i="3" s="1"/>
  <c r="AD663" i="3" s="1"/>
  <c r="AB393" i="3"/>
  <c r="AC393" i="3" s="1"/>
  <c r="AD393" i="3" s="1"/>
  <c r="AB730" i="3"/>
  <c r="AC730" i="3" s="1"/>
  <c r="AD730" i="3" s="1"/>
  <c r="AB570" i="3"/>
  <c r="AC570" i="3" s="1"/>
  <c r="AD570" i="3" s="1"/>
  <c r="AB678" i="3"/>
  <c r="AC678" i="3" s="1"/>
  <c r="AD678" i="3" s="1"/>
  <c r="AB843" i="3"/>
  <c r="AC843" i="3" s="1"/>
  <c r="AD843" i="3" s="1"/>
  <c r="AB520" i="3"/>
  <c r="AC520" i="3" s="1"/>
  <c r="AD520" i="3" s="1"/>
  <c r="AB581" i="3"/>
  <c r="AC581" i="3" s="1"/>
  <c r="AD581" i="3" s="1"/>
  <c r="AB357" i="3"/>
  <c r="AC357" i="3" s="1"/>
  <c r="AD357" i="3" s="1"/>
  <c r="AB740" i="3"/>
  <c r="AC740" i="3" s="1"/>
  <c r="AD740" i="3" s="1"/>
  <c r="AB660" i="3"/>
  <c r="AC660" i="3" s="1"/>
  <c r="AD660" i="3" s="1"/>
  <c r="AB203" i="3"/>
  <c r="AC203" i="3" s="1"/>
  <c r="AD203" i="3" s="1"/>
  <c r="AB689" i="3"/>
  <c r="AC689" i="3" s="1"/>
  <c r="AD689" i="3" s="1"/>
  <c r="AB205" i="3"/>
  <c r="AC205" i="3" s="1"/>
  <c r="AD205" i="3" s="1"/>
  <c r="AB523" i="3"/>
  <c r="AC523" i="3" s="1"/>
  <c r="AD523" i="3" s="1"/>
  <c r="AB367" i="3"/>
  <c r="AC367" i="3" s="1"/>
  <c r="AD367" i="3" s="1"/>
  <c r="AB630" i="3"/>
  <c r="AC630" i="3" s="1"/>
  <c r="AD630" i="3" s="1"/>
  <c r="AB769" i="3"/>
  <c r="AC769" i="3" s="1"/>
  <c r="AD769" i="3" s="1"/>
  <c r="AB325" i="3"/>
  <c r="AC325" i="3" s="1"/>
  <c r="AD325" i="3" s="1"/>
  <c r="AB803" i="3"/>
  <c r="AC803" i="3" s="1"/>
  <c r="AD803" i="3" s="1"/>
  <c r="AB638" i="3"/>
  <c r="AC638" i="3" s="1"/>
  <c r="AD638" i="3" s="1"/>
  <c r="AB122" i="3"/>
  <c r="AC122" i="3" s="1"/>
  <c r="AD122" i="3" s="1"/>
  <c r="AB410" i="3"/>
  <c r="AC410" i="3" s="1"/>
  <c r="AD410" i="3" s="1"/>
  <c r="AB385" i="3"/>
  <c r="AC385" i="3" s="1"/>
  <c r="AD385" i="3" s="1"/>
  <c r="AB424" i="3"/>
  <c r="AC424" i="3" s="1"/>
  <c r="AD424" i="3" s="1"/>
  <c r="AB392" i="3"/>
  <c r="AC392" i="3" s="1"/>
  <c r="AD392" i="3" s="1"/>
  <c r="AB665" i="3"/>
  <c r="AC665" i="3" s="1"/>
  <c r="AD665" i="3" s="1"/>
  <c r="AB179" i="3"/>
  <c r="AC179" i="3" s="1"/>
  <c r="AD179" i="3" s="1"/>
  <c r="AB286" i="3"/>
  <c r="AC286" i="3" s="1"/>
  <c r="AD286" i="3" s="1"/>
  <c r="AB717" i="3"/>
  <c r="AC717" i="3" s="1"/>
  <c r="AD717" i="3" s="1"/>
  <c r="AB632" i="3"/>
  <c r="AC632" i="3" s="1"/>
  <c r="AD632" i="3" s="1"/>
  <c r="AB338" i="3"/>
  <c r="AC338" i="3" s="1"/>
  <c r="AD338" i="3" s="1"/>
  <c r="AB476" i="3"/>
  <c r="AC476" i="3" s="1"/>
  <c r="AD476" i="3" s="1"/>
  <c r="AB537" i="3"/>
  <c r="AC537" i="3" s="1"/>
  <c r="AD537" i="3" s="1"/>
  <c r="AB810" i="3"/>
  <c r="AC810" i="3" s="1"/>
  <c r="AD810" i="3" s="1"/>
  <c r="AB90" i="3"/>
  <c r="AC90" i="3" s="1"/>
  <c r="AD90" i="3" s="1"/>
  <c r="AB639" i="3"/>
  <c r="AC639" i="3" s="1"/>
  <c r="AD639" i="3" s="1"/>
  <c r="AB693" i="3"/>
  <c r="AC693" i="3" s="1"/>
  <c r="AD693" i="3" s="1"/>
  <c r="AB98" i="3"/>
  <c r="AC98" i="3" s="1"/>
  <c r="AD98" i="3" s="1"/>
  <c r="AB226" i="3"/>
  <c r="AC226" i="3" s="1"/>
  <c r="AD226" i="3" s="1"/>
  <c r="AB805" i="3"/>
  <c r="AC805" i="3" s="1"/>
  <c r="AD805" i="3" s="1"/>
  <c r="AB389" i="3"/>
  <c r="AC389" i="3" s="1"/>
  <c r="AD389" i="3" s="1"/>
  <c r="AB484" i="3"/>
  <c r="AC484" i="3" s="1"/>
  <c r="AD484" i="3" s="1"/>
  <c r="AB170" i="3"/>
  <c r="AC170" i="3" s="1"/>
  <c r="AD170" i="3" s="1"/>
  <c r="AB705" i="3"/>
  <c r="AC705" i="3" s="1"/>
  <c r="AD705" i="3" s="1"/>
  <c r="AB102" i="3"/>
  <c r="AC102" i="3" s="1"/>
  <c r="AD102" i="3" s="1"/>
  <c r="AB588" i="3"/>
  <c r="AC588" i="3" s="1"/>
  <c r="AD588" i="3" s="1"/>
  <c r="AB766" i="3"/>
  <c r="AC766" i="3" s="1"/>
  <c r="AD766" i="3" s="1"/>
  <c r="AB714" i="3"/>
  <c r="AC714" i="3" s="1"/>
  <c r="AD714" i="3" s="1"/>
  <c r="AB841" i="3"/>
  <c r="AC841" i="3" s="1"/>
  <c r="AD841" i="3" s="1"/>
  <c r="AB305" i="3"/>
  <c r="AC305" i="3" s="1"/>
  <c r="AD305" i="3" s="1"/>
  <c r="AB455" i="3"/>
  <c r="AC455" i="3" s="1"/>
  <c r="AD455" i="3" s="1"/>
  <c r="AB51" i="3"/>
  <c r="AC51" i="3" s="1"/>
  <c r="AD51" i="3" s="1"/>
  <c r="AB799" i="3"/>
  <c r="AC799" i="3" s="1"/>
  <c r="AD799" i="3" s="1"/>
  <c r="AB211" i="3"/>
  <c r="AC211" i="3" s="1"/>
  <c r="AD211" i="3" s="1"/>
  <c r="AB55" i="3"/>
  <c r="AC55" i="3" s="1"/>
  <c r="AD55" i="3" s="1"/>
  <c r="AB741" i="3"/>
  <c r="AC741" i="3" s="1"/>
  <c r="AD741" i="3" s="1"/>
  <c r="AB825" i="3"/>
  <c r="AC825" i="3" s="1"/>
  <c r="AD825" i="3" s="1"/>
  <c r="AB71" i="3"/>
  <c r="AC71" i="3" s="1"/>
  <c r="AD71" i="3" s="1"/>
  <c r="AB229" i="3"/>
  <c r="AC229" i="3" s="1"/>
  <c r="AD229" i="3" s="1"/>
  <c r="AB375" i="3"/>
  <c r="AC375" i="3" s="1"/>
  <c r="AD375" i="3" s="1"/>
  <c r="AB716" i="3"/>
  <c r="AC716" i="3" s="1"/>
  <c r="AD716" i="3" s="1"/>
  <c r="AB384" i="3"/>
  <c r="AC384" i="3" s="1"/>
  <c r="AD384" i="3" s="1"/>
  <c r="AB579" i="3"/>
  <c r="AC579" i="3" s="1"/>
  <c r="AD579" i="3" s="1"/>
  <c r="AB364" i="3"/>
  <c r="AC364" i="3" s="1"/>
  <c r="AD364" i="3" s="1"/>
  <c r="AB236" i="3"/>
  <c r="AC236" i="3" s="1"/>
  <c r="AD236" i="3" s="1"/>
  <c r="AB732" i="3"/>
  <c r="AC732" i="3" s="1"/>
  <c r="AD732" i="3" s="1"/>
  <c r="AB176" i="3"/>
  <c r="AC176" i="3" s="1"/>
  <c r="AD176" i="3" s="1"/>
  <c r="AB790" i="3"/>
  <c r="AC790" i="3" s="1"/>
  <c r="AD790" i="3" s="1"/>
  <c r="AB486" i="3"/>
  <c r="AC486" i="3" s="1"/>
  <c r="AD486" i="3" s="1"/>
  <c r="AB353" i="3"/>
  <c r="AC353" i="3" s="1"/>
  <c r="AD353" i="3" s="1"/>
  <c r="AB597" i="3"/>
  <c r="AC597" i="3" s="1"/>
  <c r="AD597" i="3" s="1"/>
  <c r="AB443" i="3"/>
  <c r="AC443" i="3" s="1"/>
  <c r="AD443" i="3" s="1"/>
  <c r="AB401" i="3"/>
  <c r="AC401" i="3" s="1"/>
  <c r="AD401" i="3" s="1"/>
  <c r="AB140" i="3"/>
  <c r="AC140" i="3" s="1"/>
  <c r="AD140" i="3" s="1"/>
  <c r="AB447" i="3"/>
  <c r="AC447" i="3" s="1"/>
  <c r="AD447" i="3" s="1"/>
  <c r="AB492" i="3"/>
  <c r="AC492" i="3" s="1"/>
  <c r="AD492" i="3" s="1"/>
  <c r="AB507" i="3"/>
  <c r="AC507" i="3" s="1"/>
  <c r="AD507" i="3" s="1"/>
  <c r="AB73" i="3"/>
  <c r="AC73" i="3" s="1"/>
  <c r="AD73" i="3" s="1"/>
  <c r="AB755" i="3"/>
  <c r="AC755" i="3" s="1"/>
  <c r="AD755" i="3" s="1"/>
  <c r="AB128" i="3"/>
  <c r="AC128" i="3" s="1"/>
  <c r="AD128" i="3" s="1"/>
  <c r="AB589" i="3"/>
  <c r="AC589" i="3" s="1"/>
  <c r="AD589" i="3" s="1"/>
  <c r="AB255" i="3"/>
  <c r="AC255" i="3" s="1"/>
  <c r="AD255" i="3" s="1"/>
  <c r="AB64" i="3"/>
  <c r="AC64" i="3" s="1"/>
  <c r="AD64" i="3" s="1"/>
  <c r="AB291" i="3"/>
  <c r="AC291" i="3" s="1"/>
  <c r="AD291" i="3" s="1"/>
  <c r="AB711" i="3"/>
  <c r="AC711" i="3" s="1"/>
  <c r="AD711" i="3" s="1"/>
  <c r="AB56" i="3"/>
  <c r="AC56" i="3" s="1"/>
  <c r="AD56" i="3" s="1"/>
  <c r="AB754" i="3"/>
  <c r="AC754" i="3" s="1"/>
  <c r="AD754" i="3" s="1"/>
  <c r="AB239" i="3"/>
  <c r="AC239" i="3" s="1"/>
  <c r="AD239" i="3" s="1"/>
  <c r="AB100" i="3"/>
  <c r="AC100" i="3" s="1"/>
  <c r="AD100" i="3" s="1"/>
  <c r="AB783" i="3"/>
  <c r="AC783" i="3" s="1"/>
  <c r="AD783" i="3" s="1"/>
  <c r="AB822" i="3"/>
  <c r="AC822" i="3" s="1"/>
  <c r="AD822" i="3" s="1"/>
  <c r="AB743" i="3"/>
  <c r="AC743" i="3" s="1"/>
  <c r="AD743" i="3" s="1"/>
  <c r="AB712" i="3"/>
  <c r="AC712" i="3" s="1"/>
  <c r="AD712" i="3" s="1"/>
  <c r="AB524" i="3"/>
  <c r="AC524" i="3" s="1"/>
  <c r="AD524" i="3" s="1"/>
  <c r="AB757" i="3"/>
  <c r="AC757" i="3" s="1"/>
  <c r="AD757" i="3" s="1"/>
  <c r="AB768" i="3"/>
  <c r="AC768" i="3" s="1"/>
  <c r="AD768" i="3" s="1"/>
  <c r="AB850" i="3"/>
  <c r="AC850" i="3" s="1"/>
  <c r="AD850" i="3" s="1"/>
  <c r="AB797" i="3"/>
  <c r="AC797" i="3" s="1"/>
  <c r="AD797" i="3" s="1"/>
  <c r="AB20" i="3"/>
  <c r="AC20" i="3" s="1"/>
  <c r="AD20" i="3" s="1"/>
  <c r="AB217" i="3"/>
  <c r="AC217" i="3" s="1"/>
  <c r="AD217" i="3" s="1"/>
  <c r="AB359" i="3"/>
  <c r="AC359" i="3" s="1"/>
  <c r="AD359" i="3" s="1"/>
  <c r="AB559" i="3"/>
  <c r="AC559" i="3" s="1"/>
  <c r="AD559" i="3" s="1"/>
  <c r="AB477" i="3"/>
  <c r="AC477" i="3" s="1"/>
  <c r="AD477" i="3" s="1"/>
  <c r="AB567" i="3"/>
  <c r="AC567" i="3" s="1"/>
  <c r="AD567" i="3" s="1"/>
  <c r="AB715" i="3"/>
  <c r="AC715" i="3" s="1"/>
  <c r="AD715" i="3" s="1"/>
  <c r="AB628" i="3"/>
  <c r="AC628" i="3" s="1"/>
  <c r="AD628" i="3" s="1"/>
  <c r="AB562" i="3"/>
  <c r="AC562" i="3" s="1"/>
  <c r="AD562" i="3" s="1"/>
  <c r="AB116" i="3"/>
  <c r="AC116" i="3" s="1"/>
  <c r="AD116" i="3" s="1"/>
  <c r="AB258" i="3"/>
  <c r="AC258" i="3" s="1"/>
  <c r="AD258" i="3" s="1"/>
  <c r="AB280" i="3"/>
  <c r="AC280" i="3" s="1"/>
  <c r="AD280" i="3" s="1"/>
  <c r="AB40" i="3"/>
  <c r="AC40" i="3" s="1"/>
  <c r="AD40" i="3" s="1"/>
  <c r="AB76" i="3"/>
  <c r="AC76" i="3" s="1"/>
  <c r="AD76" i="3" s="1"/>
  <c r="AB174" i="3"/>
  <c r="AC174" i="3" s="1"/>
  <c r="AD174" i="3" s="1"/>
  <c r="AB399" i="3"/>
  <c r="AC399" i="3" s="1"/>
  <c r="AD399" i="3" s="1"/>
  <c r="AB609" i="3"/>
  <c r="AC609" i="3" s="1"/>
  <c r="AD609" i="3" s="1"/>
  <c r="AB93" i="3"/>
  <c r="AC93" i="3" s="1"/>
  <c r="AD93" i="3" s="1"/>
  <c r="AB104" i="3"/>
  <c r="AC104" i="3" s="1"/>
  <c r="AD104" i="3" s="1"/>
  <c r="AB153" i="3"/>
  <c r="AC153" i="3" s="1"/>
  <c r="AD153" i="3" s="1"/>
  <c r="AB576" i="3"/>
  <c r="AC576" i="3" s="1"/>
  <c r="AD576" i="3" s="1"/>
  <c r="AB621" i="3"/>
  <c r="AC621" i="3" s="1"/>
  <c r="AD621" i="3" s="1"/>
  <c r="AB646" i="3"/>
  <c r="AC646" i="3" s="1"/>
  <c r="AD646" i="3" s="1"/>
  <c r="AB690" i="3"/>
  <c r="AC690" i="3" s="1"/>
  <c r="AD690" i="3" s="1"/>
  <c r="AB330" i="3"/>
  <c r="AC330" i="3" s="1"/>
  <c r="AD330" i="3" s="1"/>
  <c r="AB111" i="3"/>
  <c r="AC111" i="3" s="1"/>
  <c r="AD111" i="3" s="1"/>
  <c r="AB123" i="3"/>
  <c r="AC123" i="3" s="1"/>
  <c r="AD123" i="3" s="1"/>
  <c r="AB467" i="3"/>
  <c r="AC467" i="3" s="1"/>
  <c r="AD467" i="3" s="1"/>
  <c r="AB425" i="3"/>
  <c r="AC425" i="3" s="1"/>
  <c r="AD425" i="3" s="1"/>
  <c r="AB828" i="3"/>
  <c r="AC828" i="3" s="1"/>
  <c r="AD828" i="3" s="1"/>
  <c r="AB82" i="3"/>
  <c r="AC82" i="3" s="1"/>
  <c r="AD82" i="3" s="1"/>
  <c r="AB838" i="3"/>
  <c r="AC838" i="3" s="1"/>
  <c r="AD838" i="3" s="1"/>
  <c r="AB185" i="3"/>
  <c r="AC185" i="3" s="1"/>
  <c r="AD185" i="3" s="1"/>
  <c r="AB422" i="3"/>
  <c r="AC422" i="3" s="1"/>
  <c r="AD422" i="3" s="1"/>
  <c r="AB611" i="3"/>
  <c r="AC611" i="3" s="1"/>
  <c r="AD611" i="3" s="1"/>
  <c r="AB256" i="3"/>
  <c r="AC256" i="3" s="1"/>
  <c r="AD256" i="3" s="1"/>
  <c r="AB247" i="3"/>
  <c r="AC247" i="3" s="1"/>
  <c r="AD247" i="3" s="1"/>
  <c r="AB157" i="3"/>
  <c r="AC157" i="3" s="1"/>
  <c r="AD157" i="3" s="1"/>
  <c r="AB417" i="3"/>
  <c r="AC417" i="3" s="1"/>
  <c r="AD417" i="3" s="1"/>
  <c r="AB591" i="3"/>
  <c r="AC591" i="3" s="1"/>
  <c r="AD591" i="3" s="1"/>
  <c r="AB748" i="3"/>
  <c r="AC748" i="3" s="1"/>
  <c r="AD748" i="3" s="1"/>
  <c r="AB478" i="3"/>
  <c r="AC478" i="3" s="1"/>
  <c r="AD478" i="3" s="1"/>
  <c r="AB408" i="3"/>
  <c r="AC408" i="3" s="1"/>
  <c r="AD408" i="3" s="1"/>
  <c r="AB651" i="3"/>
  <c r="AC651" i="3" s="1"/>
  <c r="AD651" i="3" s="1"/>
  <c r="AB699" i="3"/>
  <c r="AC699" i="3" s="1"/>
  <c r="AD699" i="3" s="1"/>
  <c r="AB831" i="3"/>
  <c r="AC831" i="3" s="1"/>
  <c r="AD831" i="3" s="1"/>
  <c r="AB113" i="3"/>
  <c r="AC113" i="3" s="1"/>
  <c r="AD113" i="3" s="1"/>
  <c r="AB62" i="3"/>
  <c r="AC62" i="3" s="1"/>
  <c r="AD62" i="3" s="1"/>
  <c r="AB314" i="3"/>
  <c r="AC314" i="3" s="1"/>
  <c r="AD314" i="3" s="1"/>
  <c r="AB394" i="3"/>
  <c r="AC394" i="3" s="1"/>
  <c r="AD394" i="3" s="1"/>
  <c r="AB377" i="3"/>
  <c r="AC377" i="3" s="1"/>
  <c r="AD377" i="3" s="1"/>
  <c r="AB694" i="3"/>
  <c r="AC694" i="3" s="1"/>
  <c r="AD694" i="3" s="1"/>
  <c r="AB829" i="3"/>
  <c r="AC829" i="3" s="1"/>
  <c r="AD829" i="3" s="1"/>
  <c r="AB760" i="3"/>
  <c r="AC760" i="3" s="1"/>
  <c r="AD760" i="3" s="1"/>
  <c r="AB842" i="3"/>
  <c r="AC842" i="3" s="1"/>
  <c r="AD842" i="3" s="1"/>
  <c r="AB57" i="3"/>
  <c r="AC57" i="3" s="1"/>
  <c r="AD57" i="3" s="1"/>
  <c r="AB220" i="3"/>
  <c r="AC220" i="3" s="1"/>
  <c r="AD220" i="3" s="1"/>
  <c r="AB414" i="3"/>
  <c r="AC414" i="3" s="1"/>
  <c r="AD414" i="3" s="1"/>
  <c r="AB594" i="3"/>
  <c r="AC594" i="3" s="1"/>
  <c r="AD594" i="3" s="1"/>
  <c r="AB535" i="3"/>
  <c r="AC535" i="3" s="1"/>
  <c r="AD535" i="3" s="1"/>
  <c r="AB592" i="3"/>
  <c r="AC592" i="3" s="1"/>
  <c r="AD592" i="3" s="1"/>
  <c r="AB800" i="3"/>
  <c r="AC800" i="3" s="1"/>
  <c r="AD800" i="3" s="1"/>
  <c r="AB506" i="3"/>
  <c r="AC506" i="3" s="1"/>
  <c r="AD506" i="3" s="1"/>
  <c r="AB166" i="3"/>
  <c r="AC166" i="3" s="1"/>
  <c r="AD166" i="3" s="1"/>
  <c r="AB722" i="3"/>
  <c r="AC722" i="3" s="1"/>
  <c r="AD722" i="3" s="1"/>
  <c r="AB780" i="3"/>
  <c r="AC780" i="3" s="1"/>
  <c r="AD780" i="3" s="1"/>
  <c r="AB610" i="3"/>
  <c r="AC610" i="3" s="1"/>
  <c r="AD610" i="3" s="1"/>
  <c r="AB136" i="3"/>
  <c r="AC136" i="3" s="1"/>
  <c r="AD136" i="3" s="1"/>
  <c r="AB86" i="3"/>
  <c r="AC86" i="3" s="1"/>
  <c r="AD86" i="3" s="1"/>
  <c r="AB223" i="3"/>
  <c r="AC223" i="3" s="1"/>
  <c r="AD223" i="3" s="1"/>
  <c r="AB851" i="3"/>
  <c r="AC851" i="3" s="1"/>
  <c r="AD851" i="3" s="1"/>
  <c r="AB846" i="3"/>
  <c r="AC846" i="3" s="1"/>
  <c r="AD846" i="3" s="1"/>
  <c r="AB112" i="3"/>
  <c r="AC112" i="3" s="1"/>
  <c r="AD112" i="3" s="1"/>
  <c r="AB376" i="3"/>
  <c r="AC376" i="3" s="1"/>
  <c r="AD376" i="3" s="1"/>
  <c r="AB24" i="3"/>
  <c r="AC24" i="3" s="1"/>
  <c r="AD24" i="3" s="1"/>
  <c r="AB251" i="3"/>
  <c r="AC251" i="3" s="1"/>
  <c r="AD251" i="3" s="1"/>
  <c r="AB206" i="3"/>
  <c r="AC206" i="3" s="1"/>
  <c r="AD206" i="3" s="1"/>
  <c r="AB785" i="3"/>
  <c r="AC785" i="3" s="1"/>
  <c r="AD785" i="3" s="1"/>
  <c r="AB453" i="3"/>
  <c r="AC453" i="3" s="1"/>
  <c r="AD453" i="3" s="1"/>
  <c r="K759" i="3"/>
  <c r="L759" i="3" s="1"/>
  <c r="P216" i="3"/>
  <c r="Q216" i="3" s="1"/>
  <c r="R216" i="3" s="1"/>
  <c r="K73" i="3"/>
  <c r="L73" i="3" s="1"/>
  <c r="K377" i="3"/>
  <c r="L377" i="3" s="1"/>
  <c r="K834" i="3"/>
  <c r="L834" i="3" s="1"/>
  <c r="K177" i="3"/>
  <c r="L177" i="3" s="1"/>
  <c r="K663" i="3"/>
  <c r="L663" i="3" s="1"/>
  <c r="K185" i="3"/>
  <c r="L185" i="3" s="1"/>
  <c r="K608" i="3"/>
  <c r="L608" i="3" s="1"/>
  <c r="K836" i="3"/>
  <c r="L836" i="3" s="1"/>
  <c r="K461" i="3"/>
  <c r="L461" i="3" s="1"/>
  <c r="K551" i="3"/>
  <c r="L551" i="3" s="1"/>
  <c r="K694" i="3"/>
  <c r="L694" i="3" s="1"/>
  <c r="K673" i="3"/>
  <c r="L673" i="3" s="1"/>
  <c r="K519" i="3"/>
  <c r="L519" i="3" s="1"/>
  <c r="K774" i="3"/>
  <c r="L774" i="3" s="1"/>
  <c r="K613" i="3"/>
  <c r="L613" i="3" s="1"/>
  <c r="K745" i="3"/>
  <c r="L745" i="3" s="1"/>
  <c r="K414" i="3"/>
  <c r="L414" i="3" s="1"/>
  <c r="K107" i="3"/>
  <c r="L107" i="3" s="1"/>
  <c r="K214" i="3"/>
  <c r="L214" i="3" s="1"/>
  <c r="K368" i="3"/>
  <c r="L368" i="3" s="1"/>
  <c r="K813" i="3"/>
  <c r="L813" i="3" s="1"/>
  <c r="K322" i="3"/>
  <c r="L322" i="3" s="1"/>
  <c r="K573" i="3"/>
  <c r="L573" i="3" s="1"/>
  <c r="K110" i="3"/>
  <c r="L110" i="3" s="1"/>
  <c r="K466" i="3"/>
  <c r="L466" i="3" s="1"/>
  <c r="K594" i="3"/>
  <c r="L594" i="3" s="1"/>
  <c r="K453" i="3"/>
  <c r="L453" i="3" s="1"/>
  <c r="K731" i="3"/>
  <c r="L731" i="3" s="1"/>
  <c r="K846" i="3"/>
  <c r="L846" i="3" s="1"/>
  <c r="K254" i="3"/>
  <c r="L254" i="3" s="1"/>
  <c r="K463" i="3"/>
  <c r="L463" i="3" s="1"/>
  <c r="K509" i="3"/>
  <c r="L509" i="3" s="1"/>
  <c r="K773" i="3"/>
  <c r="L773" i="3" s="1"/>
  <c r="K771" i="3"/>
  <c r="L771" i="3" s="1"/>
  <c r="K222" i="3"/>
  <c r="L222" i="3" s="1"/>
  <c r="K415" i="3"/>
  <c r="L415" i="3" s="1"/>
  <c r="K496" i="3"/>
  <c r="L496" i="3" s="1"/>
  <c r="K83" i="3"/>
  <c r="L83" i="3" s="1"/>
  <c r="K273" i="3"/>
  <c r="L273" i="3" s="1"/>
  <c r="K558" i="3"/>
  <c r="L558" i="3" s="1"/>
  <c r="K87" i="3"/>
  <c r="L87" i="3" s="1"/>
  <c r="K323" i="3"/>
  <c r="L323" i="3" s="1"/>
  <c r="K851" i="3"/>
  <c r="L851" i="3" s="1"/>
  <c r="K314" i="3"/>
  <c r="L314" i="3" s="1"/>
  <c r="K334" i="3"/>
  <c r="L334" i="3" s="1"/>
  <c r="K556" i="3"/>
  <c r="L556" i="3" s="1"/>
  <c r="K805" i="3"/>
  <c r="L805" i="3" s="1"/>
  <c r="K130" i="3"/>
  <c r="L130" i="3" s="1"/>
  <c r="K227" i="3"/>
  <c r="L227" i="3" s="1"/>
  <c r="K458" i="3"/>
  <c r="L458" i="3" s="1"/>
  <c r="K577" i="3"/>
  <c r="L577" i="3" s="1"/>
  <c r="K213" i="3"/>
  <c r="L213" i="3" s="1"/>
  <c r="K117" i="3"/>
  <c r="L117" i="3" s="1"/>
  <c r="K662" i="3"/>
  <c r="L662" i="3" s="1"/>
  <c r="K777" i="3"/>
  <c r="L777" i="3" s="1"/>
  <c r="K410" i="3"/>
  <c r="L410" i="3" s="1"/>
  <c r="K817" i="3"/>
  <c r="L817" i="3" s="1"/>
  <c r="K164" i="3"/>
  <c r="L164" i="3" s="1"/>
  <c r="K336" i="3"/>
  <c r="L336" i="3" s="1"/>
  <c r="K522" i="3"/>
  <c r="L522" i="3" s="1"/>
  <c r="K656" i="3"/>
  <c r="L656" i="3" s="1"/>
  <c r="K755" i="3"/>
  <c r="L755" i="3" s="1"/>
  <c r="K253" i="3"/>
  <c r="L253" i="3" s="1"/>
  <c r="K295" i="3"/>
  <c r="L295" i="3" s="1"/>
  <c r="K593" i="3"/>
  <c r="L593" i="3" s="1"/>
  <c r="K121" i="3"/>
  <c r="L121" i="3" s="1"/>
  <c r="K92" i="3"/>
  <c r="L92" i="3" s="1"/>
  <c r="K202" i="3"/>
  <c r="L202" i="3" s="1"/>
  <c r="K395" i="3"/>
  <c r="L395" i="3" s="1"/>
  <c r="K504" i="3"/>
  <c r="L504" i="3" s="1"/>
  <c r="K252" i="3"/>
  <c r="L252" i="3" s="1"/>
  <c r="K317" i="3"/>
  <c r="L317" i="3" s="1"/>
  <c r="K749" i="3"/>
  <c r="L749" i="3" s="1"/>
  <c r="K423" i="3"/>
  <c r="L423" i="3" s="1"/>
  <c r="K638" i="3"/>
  <c r="L638" i="3" s="1"/>
  <c r="K621" i="3"/>
  <c r="L621" i="3" s="1"/>
  <c r="K171" i="3"/>
  <c r="L171" i="3" s="1"/>
  <c r="K264" i="3"/>
  <c r="L264" i="3" s="1"/>
  <c r="K449" i="3"/>
  <c r="L449" i="3" s="1"/>
  <c r="K506" i="3"/>
  <c r="L506" i="3" s="1"/>
  <c r="K793" i="3"/>
  <c r="L793" i="3" s="1"/>
  <c r="K661" i="3"/>
  <c r="L661" i="3" s="1"/>
  <c r="K163" i="3"/>
  <c r="L163" i="3" s="1"/>
  <c r="K672" i="3"/>
  <c r="L672" i="3" s="1"/>
  <c r="K412" i="3"/>
  <c r="L412" i="3" s="1"/>
  <c r="K639" i="3"/>
  <c r="L639" i="3" s="1"/>
  <c r="K276" i="3"/>
  <c r="L276" i="3" s="1"/>
  <c r="K532" i="3"/>
  <c r="L532" i="3" s="1"/>
  <c r="K525" i="3"/>
  <c r="L525" i="3" s="1"/>
  <c r="K806" i="3"/>
  <c r="L806" i="3" s="1"/>
  <c r="K116" i="3"/>
  <c r="L116" i="3" s="1"/>
  <c r="K332" i="3"/>
  <c r="L332" i="3" s="1"/>
  <c r="K425" i="3"/>
  <c r="L425" i="3" s="1"/>
  <c r="K733" i="3"/>
  <c r="L733" i="3" s="1"/>
  <c r="K719" i="3"/>
  <c r="L719" i="3" s="1"/>
  <c r="K195" i="3"/>
  <c r="L195" i="3" s="1"/>
  <c r="K228" i="3"/>
  <c r="L228" i="3" s="1"/>
  <c r="K287" i="3"/>
  <c r="L287" i="3" s="1"/>
  <c r="K98" i="3"/>
  <c r="L98" i="3" s="1"/>
  <c r="K339" i="3"/>
  <c r="L339" i="3" s="1"/>
  <c r="K668" i="3"/>
  <c r="L668" i="3" s="1"/>
  <c r="K244" i="3"/>
  <c r="L244" i="3" s="1"/>
  <c r="K468" i="3"/>
  <c r="L468" i="3" s="1"/>
  <c r="K645" i="3"/>
  <c r="L645" i="3" s="1"/>
  <c r="K764" i="3"/>
  <c r="L764" i="3" s="1"/>
  <c r="K257" i="3"/>
  <c r="L257" i="3" s="1"/>
  <c r="K350" i="3"/>
  <c r="L350" i="3" s="1"/>
  <c r="K508" i="3"/>
  <c r="L508" i="3" s="1"/>
  <c r="K634" i="3"/>
  <c r="L634" i="3" s="1"/>
  <c r="K571" i="3"/>
  <c r="L571" i="3" s="1"/>
  <c r="K342" i="3"/>
  <c r="L342" i="3" s="1"/>
  <c r="K478" i="3"/>
  <c r="L478" i="3" s="1"/>
  <c r="K104" i="3"/>
  <c r="L104" i="3" s="1"/>
  <c r="K531" i="3"/>
  <c r="L531" i="3" s="1"/>
  <c r="K567" i="3"/>
  <c r="L567" i="3" s="1"/>
  <c r="K626" i="3"/>
  <c r="L626" i="3" s="1"/>
  <c r="K187" i="3"/>
  <c r="L187" i="3" s="1"/>
  <c r="K236" i="3"/>
  <c r="L236" i="3" s="1"/>
  <c r="K606" i="3"/>
  <c r="L606" i="3" s="1"/>
  <c r="K667" i="3"/>
  <c r="L667" i="3" s="1"/>
  <c r="K767" i="3"/>
  <c r="L767" i="3" s="1"/>
  <c r="K36" i="3"/>
  <c r="L36" i="3" s="1"/>
  <c r="K292" i="3"/>
  <c r="L292" i="3" s="1"/>
  <c r="K139" i="3"/>
  <c r="L139" i="3" s="1"/>
  <c r="K169" i="3"/>
  <c r="L169" i="3" s="1"/>
  <c r="K369" i="3"/>
  <c r="L369" i="3" s="1"/>
  <c r="K442" i="3"/>
  <c r="L442" i="3" s="1"/>
  <c r="K516" i="3"/>
  <c r="L516" i="3" s="1"/>
  <c r="K242" i="3"/>
  <c r="L242" i="3" s="1"/>
  <c r="K103" i="3"/>
  <c r="L103" i="3" s="1"/>
  <c r="K316" i="3"/>
  <c r="L316" i="3" s="1"/>
  <c r="K175" i="3"/>
  <c r="L175" i="3" s="1"/>
  <c r="K124" i="3"/>
  <c r="L124" i="3" s="1"/>
  <c r="K81" i="3"/>
  <c r="L81" i="3" s="1"/>
  <c r="K513" i="3"/>
  <c r="L513" i="3" s="1"/>
  <c r="K843" i="3"/>
  <c r="L843" i="3" s="1"/>
  <c r="K510" i="3"/>
  <c r="L510" i="3" s="1"/>
  <c r="K161" i="3"/>
  <c r="L161" i="3" s="1"/>
  <c r="K422" i="3"/>
  <c r="L422" i="3" s="1"/>
  <c r="K541" i="3"/>
  <c r="L541" i="3" s="1"/>
  <c r="K358" i="3"/>
  <c r="L358" i="3" s="1"/>
  <c r="K167" i="3"/>
  <c r="L167" i="3" s="1"/>
  <c r="K542" i="3"/>
  <c r="L542" i="3" s="1"/>
  <c r="K75" i="3"/>
  <c r="L75" i="3" s="1"/>
  <c r="K72" i="3"/>
  <c r="L72" i="3" s="1"/>
  <c r="K686" i="3"/>
  <c r="L686" i="3" s="1"/>
  <c r="K154" i="3"/>
  <c r="L154" i="3" s="1"/>
  <c r="K625" i="3"/>
  <c r="L625" i="3" s="1"/>
  <c r="K801" i="3"/>
  <c r="L801" i="3" s="1"/>
  <c r="K526" i="3"/>
  <c r="L526" i="3" s="1"/>
  <c r="K333" i="3"/>
  <c r="L333" i="3" s="1"/>
  <c r="K274" i="3"/>
  <c r="L274" i="3" s="1"/>
  <c r="K166" i="3"/>
  <c r="L166" i="3" s="1"/>
  <c r="K402" i="3"/>
  <c r="L402" i="3" s="1"/>
  <c r="K682" i="3"/>
  <c r="L682" i="3" s="1"/>
  <c r="K798" i="3"/>
  <c r="L798" i="3" s="1"/>
  <c r="K181" i="3"/>
  <c r="L181" i="3" s="1"/>
  <c r="K448" i="3"/>
  <c r="L448" i="3" s="1"/>
  <c r="K596" i="3"/>
  <c r="L596" i="3" s="1"/>
  <c r="K683" i="3"/>
  <c r="L683" i="3" s="1"/>
  <c r="K829" i="3"/>
  <c r="L829" i="3" s="1"/>
  <c r="K95" i="3"/>
  <c r="L95" i="3" s="1"/>
  <c r="K326" i="3"/>
  <c r="L326" i="3" s="1"/>
  <c r="K518" i="3"/>
  <c r="L518" i="3" s="1"/>
  <c r="K486" i="3"/>
  <c r="L486" i="3" s="1"/>
  <c r="K324" i="3"/>
  <c r="L324" i="3" s="1"/>
  <c r="K39" i="3"/>
  <c r="L39" i="3" s="1"/>
  <c r="K46" i="3"/>
  <c r="L46" i="3" s="1"/>
  <c r="K386" i="3"/>
  <c r="L386" i="3" s="1"/>
  <c r="K849" i="3"/>
  <c r="L849" i="3" s="1"/>
  <c r="K173" i="3"/>
  <c r="L173" i="3" s="1"/>
  <c r="K240" i="3"/>
  <c r="L240" i="3" s="1"/>
  <c r="K547" i="3"/>
  <c r="L547" i="3" s="1"/>
  <c r="K611" i="3"/>
  <c r="L611" i="3" s="1"/>
  <c r="K802" i="3"/>
  <c r="L802" i="3" s="1"/>
  <c r="K111" i="3"/>
  <c r="L111" i="3" s="1"/>
  <c r="K388" i="3"/>
  <c r="L388" i="3" s="1"/>
  <c r="K537" i="3"/>
  <c r="L537" i="3" s="1"/>
  <c r="K42" i="3"/>
  <c r="L42" i="3" s="1"/>
  <c r="K129" i="3"/>
  <c r="L129" i="3" s="1"/>
  <c r="K211" i="3"/>
  <c r="L211" i="3" s="1"/>
  <c r="K86" i="3"/>
  <c r="L86" i="3" s="1"/>
  <c r="K293" i="3"/>
  <c r="L293" i="3" s="1"/>
  <c r="K644" i="3"/>
  <c r="L644" i="3" s="1"/>
  <c r="K775" i="3"/>
  <c r="L775" i="3" s="1"/>
  <c r="K265" i="3"/>
  <c r="L265" i="3" s="1"/>
  <c r="K444" i="3"/>
  <c r="L444" i="3" s="1"/>
  <c r="K657" i="3"/>
  <c r="L657" i="3" s="1"/>
  <c r="K812" i="3"/>
  <c r="L812" i="3" s="1"/>
  <c r="K803" i="3"/>
  <c r="L803" i="3" s="1"/>
  <c r="K270" i="3"/>
  <c r="L270" i="3" s="1"/>
  <c r="K420" i="3"/>
  <c r="L420" i="3" s="1"/>
  <c r="K766" i="3"/>
  <c r="L766" i="3" s="1"/>
  <c r="K57" i="3"/>
  <c r="L57" i="3" s="1"/>
  <c r="K128" i="3"/>
  <c r="L128" i="3" s="1"/>
  <c r="K494" i="3"/>
  <c r="L494" i="3" s="1"/>
  <c r="K770" i="3"/>
  <c r="L770" i="3" s="1"/>
  <c r="K455" i="3"/>
  <c r="L455" i="3" s="1"/>
  <c r="K400" i="3"/>
  <c r="L400" i="3" s="1"/>
  <c r="K740" i="3"/>
  <c r="L740" i="3" s="1"/>
  <c r="K327" i="3"/>
  <c r="L327" i="3" s="1"/>
  <c r="K472" i="3"/>
  <c r="L472" i="3" s="1"/>
  <c r="K685" i="3"/>
  <c r="L685" i="3" s="1"/>
  <c r="K838" i="3"/>
  <c r="L838" i="3" s="1"/>
  <c r="K246" i="3"/>
  <c r="L246" i="3" s="1"/>
  <c r="K432" i="3"/>
  <c r="L432" i="3" s="1"/>
  <c r="K616" i="3"/>
  <c r="L616" i="3" s="1"/>
  <c r="K646" i="3"/>
  <c r="L646" i="3" s="1"/>
  <c r="K712" i="3"/>
  <c r="L712" i="3" s="1"/>
  <c r="K109" i="3"/>
  <c r="L109" i="3" s="1"/>
  <c r="K280" i="3"/>
  <c r="L280" i="3" s="1"/>
  <c r="K299" i="3"/>
  <c r="L299" i="3" s="1"/>
  <c r="K850" i="3"/>
  <c r="L850" i="3" s="1"/>
  <c r="K258" i="3"/>
  <c r="L258" i="3" s="1"/>
  <c r="K364" i="3"/>
  <c r="L364" i="3" s="1"/>
  <c r="K624" i="3"/>
  <c r="L624" i="3" s="1"/>
  <c r="K819" i="3"/>
  <c r="L819" i="3" s="1"/>
  <c r="K206" i="3"/>
  <c r="L206" i="3" s="1"/>
  <c r="K210" i="3"/>
  <c r="L210" i="3" s="1"/>
  <c r="K338" i="3"/>
  <c r="L338" i="3" s="1"/>
  <c r="K575" i="3"/>
  <c r="L575" i="3" s="1"/>
  <c r="K156" i="3"/>
  <c r="L156" i="3" s="1"/>
  <c r="K627" i="3"/>
  <c r="L627" i="3" s="1"/>
  <c r="K521" i="3"/>
  <c r="L521" i="3" s="1"/>
  <c r="K640" i="3"/>
  <c r="L640" i="3" s="1"/>
  <c r="K822" i="3"/>
  <c r="L822" i="3" s="1"/>
  <c r="K347" i="3"/>
  <c r="L347" i="3" s="1"/>
  <c r="K818" i="3"/>
  <c r="L818" i="3" s="1"/>
  <c r="K225" i="3"/>
  <c r="L225" i="3" s="1"/>
  <c r="K404" i="3"/>
  <c r="L404" i="3" s="1"/>
  <c r="K543" i="3"/>
  <c r="L543" i="3" s="1"/>
  <c r="K816" i="3"/>
  <c r="L816" i="3" s="1"/>
  <c r="K776" i="3"/>
  <c r="L776" i="3" s="1"/>
  <c r="K288" i="3"/>
  <c r="L288" i="3" s="1"/>
  <c r="K405" i="3"/>
  <c r="L405" i="3" s="1"/>
  <c r="K507" i="3"/>
  <c r="L507" i="3" s="1"/>
  <c r="K33" i="3"/>
  <c r="L33" i="3" s="1"/>
  <c r="K641" i="3"/>
  <c r="L641" i="3" s="1"/>
  <c r="K828" i="3"/>
  <c r="L828" i="3" s="1"/>
  <c r="K281" i="3"/>
  <c r="L281" i="3" s="1"/>
  <c r="K483" i="3"/>
  <c r="L483" i="3" s="1"/>
  <c r="K569" i="3"/>
  <c r="L569" i="3" s="1"/>
  <c r="K689" i="3"/>
  <c r="L689" i="3" s="1"/>
  <c r="K810" i="3"/>
  <c r="L810" i="3" s="1"/>
  <c r="K146" i="3"/>
  <c r="L146" i="3" s="1"/>
  <c r="K454" i="3"/>
  <c r="L454" i="3" s="1"/>
  <c r="K528" i="3"/>
  <c r="L528" i="3" s="1"/>
  <c r="K702" i="3"/>
  <c r="L702" i="3" s="1"/>
  <c r="K787" i="3"/>
  <c r="L787" i="3" s="1"/>
  <c r="K266" i="3"/>
  <c r="L266" i="3" s="1"/>
  <c r="K63" i="3"/>
  <c r="L63" i="3" s="1"/>
  <c r="K748" i="3"/>
  <c r="L748" i="3" s="1"/>
  <c r="K349" i="3"/>
  <c r="L349" i="3" s="1"/>
  <c r="K722" i="3"/>
  <c r="L722" i="3" s="1"/>
  <c r="K743" i="3"/>
  <c r="L743" i="3" s="1"/>
  <c r="K318" i="3"/>
  <c r="L318" i="3" s="1"/>
  <c r="K319" i="3"/>
  <c r="L319" i="3" s="1"/>
  <c r="K385" i="3"/>
  <c r="L385" i="3" s="1"/>
  <c r="K797" i="3"/>
  <c r="L797" i="3" s="1"/>
  <c r="K219" i="3"/>
  <c r="L219" i="3" s="1"/>
  <c r="K286" i="3"/>
  <c r="L286" i="3" s="1"/>
  <c r="K576" i="3"/>
  <c r="L576" i="3" s="1"/>
  <c r="K826" i="3"/>
  <c r="L826" i="3" s="1"/>
  <c r="K476" i="3"/>
  <c r="L476" i="3" s="1"/>
  <c r="K179" i="3"/>
  <c r="L179" i="3" s="1"/>
  <c r="K552" i="3"/>
  <c r="L552" i="3" s="1"/>
  <c r="K232" i="3"/>
  <c r="L232" i="3" s="1"/>
  <c r="K41" i="3"/>
  <c r="L41" i="3" s="1"/>
  <c r="K341" i="3"/>
  <c r="L341" i="3" s="1"/>
  <c r="K530" i="3"/>
  <c r="L530" i="3" s="1"/>
  <c r="K306" i="3"/>
  <c r="L306" i="3" s="1"/>
  <c r="K737" i="3"/>
  <c r="L737" i="3" s="1"/>
  <c r="K565" i="3"/>
  <c r="L565" i="3" s="1"/>
  <c r="P88" i="3"/>
  <c r="Q88" i="3" s="1"/>
  <c r="R88" i="3" s="1"/>
  <c r="K120" i="3"/>
  <c r="L120" i="3" s="1"/>
  <c r="K365" i="3"/>
  <c r="L365" i="3" s="1"/>
  <c r="K566" i="3"/>
  <c r="L566" i="3" s="1"/>
  <c r="K691" i="3"/>
  <c r="L691" i="3" s="1"/>
  <c r="K183" i="3"/>
  <c r="L183" i="3" s="1"/>
  <c r="K263" i="3"/>
  <c r="L263" i="3" s="1"/>
  <c r="K514" i="3"/>
  <c r="L514" i="3" s="1"/>
  <c r="K607" i="3"/>
  <c r="L607" i="3" s="1"/>
  <c r="K669" i="3"/>
  <c r="L669" i="3" s="1"/>
  <c r="K45" i="3"/>
  <c r="L45" i="3" s="1"/>
  <c r="K199" i="3"/>
  <c r="L199" i="3" s="1"/>
  <c r="K43" i="3"/>
  <c r="L43" i="3" s="1"/>
  <c r="K433" i="3"/>
  <c r="L433" i="3" s="1"/>
  <c r="K568" i="3"/>
  <c r="L568" i="3" s="1"/>
  <c r="K340" i="3"/>
  <c r="L340" i="3" s="1"/>
  <c r="K70" i="3"/>
  <c r="L70" i="3" s="1"/>
  <c r="K361" i="3"/>
  <c r="L361" i="3" s="1"/>
  <c r="K752" i="3"/>
  <c r="L752" i="3" s="1"/>
  <c r="K814" i="3"/>
  <c r="L814" i="3" s="1"/>
  <c r="K174" i="3"/>
  <c r="L174" i="3" s="1"/>
  <c r="K527" i="3"/>
  <c r="L527" i="3" s="1"/>
  <c r="K671" i="3"/>
  <c r="L671" i="3" s="1"/>
  <c r="K848" i="3"/>
  <c r="L848" i="3" s="1"/>
  <c r="K765" i="3"/>
  <c r="L765" i="3" s="1"/>
  <c r="K278" i="3"/>
  <c r="L278" i="3" s="1"/>
  <c r="K503" i="3"/>
  <c r="L503" i="3" s="1"/>
  <c r="K151" i="3"/>
  <c r="L151" i="3" s="1"/>
  <c r="K37" i="3"/>
  <c r="L37" i="3" s="1"/>
  <c r="K352" i="3"/>
  <c r="L352" i="3" s="1"/>
  <c r="K158" i="3"/>
  <c r="L158" i="3" s="1"/>
  <c r="K467" i="3"/>
  <c r="L467" i="3" s="1"/>
  <c r="K705" i="3"/>
  <c r="L705" i="3" s="1"/>
  <c r="K824" i="3"/>
  <c r="L824" i="3" s="1"/>
  <c r="K74" i="3"/>
  <c r="L74" i="3" s="1"/>
  <c r="K398" i="3"/>
  <c r="L398" i="3" s="1"/>
  <c r="K617" i="3"/>
  <c r="L617" i="3" s="1"/>
  <c r="K635" i="3"/>
  <c r="L635" i="3" s="1"/>
  <c r="K732" i="3"/>
  <c r="L732" i="3" s="1"/>
  <c r="K82" i="3"/>
  <c r="L82" i="3" s="1"/>
  <c r="K416" i="3"/>
  <c r="L416" i="3" s="1"/>
  <c r="K262" i="3"/>
  <c r="L262" i="3" s="1"/>
  <c r="K275" i="3"/>
  <c r="L275" i="3" s="1"/>
  <c r="K652" i="3"/>
  <c r="L652" i="3" s="1"/>
  <c r="K579" i="3"/>
  <c r="L579" i="3" s="1"/>
  <c r="K328" i="3"/>
  <c r="L328" i="3" s="1"/>
  <c r="K31" i="3"/>
  <c r="L31" i="3" s="1"/>
  <c r="K401" i="3"/>
  <c r="L401" i="3" s="1"/>
  <c r="K746" i="3"/>
  <c r="L746" i="3" s="1"/>
  <c r="K221" i="3"/>
  <c r="L221" i="3" s="1"/>
  <c r="K289" i="3"/>
  <c r="L289" i="3" s="1"/>
  <c r="K544" i="3"/>
  <c r="L544" i="3" s="1"/>
  <c r="K789" i="3"/>
  <c r="L789" i="3" s="1"/>
  <c r="K149" i="3"/>
  <c r="L149" i="3" s="1"/>
  <c r="K255" i="3"/>
  <c r="L255" i="3" s="1"/>
  <c r="K447" i="3"/>
  <c r="L447" i="3" s="1"/>
  <c r="K529" i="3"/>
  <c r="L529" i="3" s="1"/>
  <c r="K194" i="3"/>
  <c r="L194" i="3" s="1"/>
  <c r="K348" i="3"/>
  <c r="L348" i="3" s="1"/>
  <c r="K310" i="3"/>
  <c r="L310" i="3" s="1"/>
  <c r="K421" i="3"/>
  <c r="L421" i="3" s="1"/>
  <c r="K847" i="3"/>
  <c r="L847" i="3" s="1"/>
  <c r="K189" i="3"/>
  <c r="L189" i="3" s="1"/>
  <c r="K235" i="3"/>
  <c r="L235" i="3" s="1"/>
  <c r="K492" i="3"/>
  <c r="L492" i="3" s="1"/>
  <c r="K605" i="3"/>
  <c r="L605" i="3" s="1"/>
  <c r="K720" i="3"/>
  <c r="L720" i="3" s="1"/>
  <c r="K207" i="3"/>
  <c r="L207" i="3" s="1"/>
  <c r="K223" i="3"/>
  <c r="L223" i="3" s="1"/>
  <c r="K465" i="3"/>
  <c r="L465" i="3" s="1"/>
  <c r="K226" i="3"/>
  <c r="L226" i="3" s="1"/>
  <c r="K101" i="3"/>
  <c r="L101" i="3" s="1"/>
  <c r="K44" i="3"/>
  <c r="L44" i="3" s="1"/>
  <c r="K64" i="3"/>
  <c r="L64" i="3" s="1"/>
  <c r="K696" i="3"/>
  <c r="L696" i="3" s="1"/>
  <c r="K429" i="3"/>
  <c r="L429" i="3" s="1"/>
  <c r="K725" i="3"/>
  <c r="L725" i="3" s="1"/>
  <c r="K831" i="3"/>
  <c r="L831" i="3" s="1"/>
  <c r="K311" i="3"/>
  <c r="L311" i="3" s="1"/>
  <c r="K356" i="3"/>
  <c r="L356" i="3" s="1"/>
  <c r="K643" i="3"/>
  <c r="L643" i="3" s="1"/>
  <c r="K833" i="3"/>
  <c r="L833" i="3" s="1"/>
  <c r="K100" i="3"/>
  <c r="L100" i="3" s="1"/>
  <c r="K300" i="3"/>
  <c r="L300" i="3" s="1"/>
  <c r="K297" i="3"/>
  <c r="L297" i="3" s="1"/>
  <c r="K47" i="3"/>
  <c r="L47" i="3" s="1"/>
  <c r="K305" i="3"/>
  <c r="L305" i="3" s="1"/>
  <c r="K203" i="3"/>
  <c r="L203" i="3" s="1"/>
  <c r="K362" i="3"/>
  <c r="L362" i="3" s="1"/>
  <c r="K597" i="3"/>
  <c r="L597" i="3" s="1"/>
  <c r="K372" i="3"/>
  <c r="L372" i="3" s="1"/>
  <c r="K555" i="3"/>
  <c r="L555" i="3" s="1"/>
  <c r="K697" i="3"/>
  <c r="L697" i="3" s="1"/>
  <c r="K32" i="3"/>
  <c r="L32" i="3" s="1"/>
  <c r="K440" i="3"/>
  <c r="L440" i="3" s="1"/>
  <c r="K384" i="3"/>
  <c r="L384" i="3" s="1"/>
  <c r="K612" i="3"/>
  <c r="L612" i="3" s="1"/>
  <c r="K715" i="3"/>
  <c r="L715" i="3" s="1"/>
  <c r="K76" i="3"/>
  <c r="L76" i="3" s="1"/>
  <c r="K38" i="3"/>
  <c r="L38" i="3" s="1"/>
  <c r="K188" i="3"/>
  <c r="L188" i="3" s="1"/>
  <c r="K367" i="3"/>
  <c r="L367" i="3" s="1"/>
  <c r="K408" i="3"/>
  <c r="L408" i="3" s="1"/>
  <c r="K234" i="3"/>
  <c r="L234" i="3" s="1"/>
  <c r="K147" i="3"/>
  <c r="L147" i="3" s="1"/>
  <c r="K321" i="3"/>
  <c r="L321" i="3" s="1"/>
  <c r="K140" i="3"/>
  <c r="L140" i="3" s="1"/>
  <c r="K563" i="3"/>
  <c r="L563" i="3" s="1"/>
  <c r="K654" i="3"/>
  <c r="L654" i="3" s="1"/>
  <c r="K835" i="3"/>
  <c r="L835" i="3" s="1"/>
  <c r="K212" i="3"/>
  <c r="L212" i="3" s="1"/>
  <c r="K434" i="3"/>
  <c r="L434" i="3" s="1"/>
  <c r="K517" i="3"/>
  <c r="L517" i="3" s="1"/>
  <c r="K744" i="3"/>
  <c r="L744" i="3" s="1"/>
  <c r="K791" i="3"/>
  <c r="L791" i="3" s="1"/>
  <c r="K290" i="3"/>
  <c r="L290" i="3" s="1"/>
  <c r="K99" i="3"/>
  <c r="L99" i="3" s="1"/>
  <c r="K572" i="3"/>
  <c r="L572" i="3" s="1"/>
  <c r="K497" i="3"/>
  <c r="L497" i="3" s="1"/>
  <c r="K713" i="3"/>
  <c r="L713" i="3" s="1"/>
  <c r="K152" i="3"/>
  <c r="L152" i="3" s="1"/>
  <c r="K443" i="3"/>
  <c r="L443" i="3" s="1"/>
  <c r="K629" i="3"/>
  <c r="L629" i="3" s="1"/>
  <c r="K714" i="3"/>
  <c r="L714" i="3" s="1"/>
  <c r="K48" i="3"/>
  <c r="L48" i="3" s="1"/>
  <c r="K344" i="3"/>
  <c r="L344" i="3" s="1"/>
  <c r="K539" i="3"/>
  <c r="L539" i="3" s="1"/>
  <c r="K589" i="3"/>
  <c r="L589" i="3" s="1"/>
  <c r="K795" i="3"/>
  <c r="L795" i="3" s="1"/>
  <c r="K66" i="3"/>
  <c r="L66" i="3" s="1"/>
  <c r="K329" i="3"/>
  <c r="L329" i="3" s="1"/>
  <c r="K279" i="3"/>
  <c r="L279" i="3" s="1"/>
  <c r="K742" i="3"/>
  <c r="L742" i="3" s="1"/>
  <c r="K651" i="3"/>
  <c r="L651" i="3" s="1"/>
  <c r="K307" i="3"/>
  <c r="L307" i="3" s="1"/>
  <c r="K477" i="3"/>
  <c r="L477" i="3" s="1"/>
  <c r="K560" i="3"/>
  <c r="L560" i="3" s="1"/>
  <c r="K664" i="3"/>
  <c r="L664" i="3" s="1"/>
  <c r="K811" i="3"/>
  <c r="L811" i="3" s="1"/>
  <c r="K308" i="3"/>
  <c r="L308" i="3" s="1"/>
  <c r="K487" i="3"/>
  <c r="L487" i="3" s="1"/>
  <c r="K591" i="3"/>
  <c r="L591" i="3" s="1"/>
  <c r="K610" i="3"/>
  <c r="L610" i="3" s="1"/>
  <c r="K113" i="3"/>
  <c r="L113" i="3" s="1"/>
  <c r="K247" i="3"/>
  <c r="L247" i="3" s="1"/>
  <c r="K34" i="3"/>
  <c r="L34" i="3" s="1"/>
  <c r="K241" i="3"/>
  <c r="L241" i="3" s="1"/>
  <c r="K89" i="3"/>
  <c r="L89" i="3" s="1"/>
  <c r="K769" i="3"/>
  <c r="L769" i="3" s="1"/>
  <c r="K550" i="3"/>
  <c r="L550" i="3" s="1"/>
  <c r="K138" i="3"/>
  <c r="L138" i="3" s="1"/>
  <c r="K413" i="3"/>
  <c r="L413" i="3" s="1"/>
  <c r="K779" i="3"/>
  <c r="L779" i="3" s="1"/>
  <c r="K204" i="3"/>
  <c r="L204" i="3" s="1"/>
  <c r="K267" i="3"/>
  <c r="L267" i="3" s="1"/>
  <c r="K411" i="3"/>
  <c r="L411" i="3" s="1"/>
  <c r="K703" i="3"/>
  <c r="L703" i="3" s="1"/>
  <c r="K792" i="3"/>
  <c r="L792" i="3" s="1"/>
  <c r="K196" i="3"/>
  <c r="L196" i="3" s="1"/>
  <c r="K256" i="3"/>
  <c r="L256" i="3" s="1"/>
  <c r="K554" i="3"/>
  <c r="L554" i="3" s="1"/>
  <c r="K67" i="3"/>
  <c r="L67" i="3" s="1"/>
  <c r="K309" i="3"/>
  <c r="L309" i="3" s="1"/>
  <c r="K118" i="3"/>
  <c r="L118" i="3" s="1"/>
  <c r="K409" i="3"/>
  <c r="L409" i="3" s="1"/>
  <c r="K452" i="3"/>
  <c r="L452" i="3" s="1"/>
  <c r="K750" i="3"/>
  <c r="L750" i="3" s="1"/>
  <c r="K220" i="3"/>
  <c r="L220" i="3" s="1"/>
  <c r="K381" i="3"/>
  <c r="L381" i="3" s="1"/>
  <c r="K677" i="3"/>
  <c r="L677" i="3" s="1"/>
  <c r="K827" i="3"/>
  <c r="L827" i="3" s="1"/>
  <c r="K796" i="3"/>
  <c r="L796" i="3" s="1"/>
  <c r="K296" i="3"/>
  <c r="L296" i="3" s="1"/>
  <c r="K313" i="3"/>
  <c r="L313" i="3" s="1"/>
  <c r="K456" i="3"/>
  <c r="L456" i="3" s="1"/>
  <c r="K799" i="3"/>
  <c r="L799" i="3" s="1"/>
  <c r="K77" i="3"/>
  <c r="L77" i="3" s="1"/>
  <c r="K524" i="3"/>
  <c r="L524" i="3" s="1"/>
  <c r="K134" i="3"/>
  <c r="L134" i="3" s="1"/>
  <c r="K337" i="3"/>
  <c r="L337" i="3" s="1"/>
  <c r="K648" i="3"/>
  <c r="L648" i="3" s="1"/>
  <c r="K845" i="3"/>
  <c r="L845" i="3" s="1"/>
  <c r="K165" i="3"/>
  <c r="L165" i="3" s="1"/>
  <c r="K489" i="3"/>
  <c r="L489" i="3" s="1"/>
  <c r="K601" i="3"/>
  <c r="L601" i="3" s="1"/>
  <c r="K684" i="3"/>
  <c r="L684" i="3" s="1"/>
  <c r="K739" i="3"/>
  <c r="L739" i="3" s="1"/>
  <c r="K249" i="3"/>
  <c r="L249" i="3" s="1"/>
  <c r="K438" i="3"/>
  <c r="L438" i="3" s="1"/>
  <c r="K681" i="3"/>
  <c r="L681" i="3" s="1"/>
  <c r="K581" i="3"/>
  <c r="L581" i="3" s="1"/>
  <c r="K600" i="3"/>
  <c r="L600" i="3" s="1"/>
  <c r="K351" i="3"/>
  <c r="L351" i="3" s="1"/>
  <c r="K678" i="3"/>
  <c r="L678" i="3" s="1"/>
  <c r="K301" i="3"/>
  <c r="L301" i="3" s="1"/>
  <c r="K431" i="3"/>
  <c r="L431" i="3" s="1"/>
  <c r="K615" i="3"/>
  <c r="L615" i="3" s="1"/>
  <c r="K125" i="3"/>
  <c r="L125" i="3" s="1"/>
  <c r="K259" i="3"/>
  <c r="L259" i="3" s="1"/>
  <c r="K462" i="3"/>
  <c r="L462" i="3" s="1"/>
  <c r="K598" i="3"/>
  <c r="L598" i="3" s="1"/>
  <c r="K578" i="3"/>
  <c r="L578" i="3" s="1"/>
  <c r="K97" i="3"/>
  <c r="L97" i="3" s="1"/>
  <c r="K229" i="3"/>
  <c r="L229" i="3" s="1"/>
  <c r="K807" i="3"/>
  <c r="L807" i="3" s="1"/>
  <c r="K374" i="3"/>
  <c r="L374" i="3" s="1"/>
  <c r="K647" i="3"/>
  <c r="L647" i="3" s="1"/>
  <c r="K135" i="3"/>
  <c r="L135" i="3" s="1"/>
  <c r="K695" i="3"/>
  <c r="L695" i="3" s="1"/>
  <c r="K35" i="3"/>
  <c r="L35" i="3" s="1"/>
  <c r="K473" i="3"/>
  <c r="L473" i="3" s="1"/>
  <c r="K747" i="3"/>
  <c r="L747" i="3" s="1"/>
  <c r="K209" i="3"/>
  <c r="L209" i="3" s="1"/>
  <c r="K534" i="3"/>
  <c r="L534" i="3" s="1"/>
  <c r="K237" i="3"/>
  <c r="L237" i="3" s="1"/>
  <c r="K809" i="3"/>
  <c r="L809" i="3" s="1"/>
  <c r="K540" i="3"/>
  <c r="L540" i="3" s="1"/>
  <c r="K665" i="3"/>
  <c r="L665" i="3" s="1"/>
  <c r="K535" i="3"/>
  <c r="L535" i="3" s="1"/>
  <c r="K783" i="3"/>
  <c r="L783" i="3" s="1"/>
  <c r="K90" i="3"/>
  <c r="L90" i="3" s="1"/>
  <c r="K389" i="3"/>
  <c r="L389" i="3" s="1"/>
  <c r="K224" i="3"/>
  <c r="L224" i="3" s="1"/>
  <c r="K586" i="3"/>
  <c r="L586" i="3" s="1"/>
  <c r="K840" i="3"/>
  <c r="L840" i="3" s="1"/>
  <c r="K148" i="3"/>
  <c r="L148" i="3" s="1"/>
  <c r="K736" i="3"/>
  <c r="L736" i="3" s="1"/>
  <c r="K49" i="3"/>
  <c r="L49" i="3" s="1"/>
  <c r="K692" i="3"/>
  <c r="L692" i="3" s="1"/>
  <c r="K709" i="3"/>
  <c r="L709" i="3" s="1"/>
  <c r="K150" i="3"/>
  <c r="L150" i="3" s="1"/>
  <c r="K393" i="3"/>
  <c r="L393" i="3" s="1"/>
  <c r="K419" i="3"/>
  <c r="L419" i="3" s="1"/>
  <c r="K636" i="3"/>
  <c r="L636" i="3" s="1"/>
  <c r="K55" i="3"/>
  <c r="L55" i="3" s="1"/>
  <c r="K231" i="3"/>
  <c r="L231" i="3" s="1"/>
  <c r="K406" i="3"/>
  <c r="L406" i="3" s="1"/>
  <c r="K670" i="3"/>
  <c r="L670" i="3" s="1"/>
  <c r="K391" i="3"/>
  <c r="L391" i="3" s="1"/>
  <c r="K123" i="3"/>
  <c r="L123" i="3" s="1"/>
  <c r="K282" i="3"/>
  <c r="L282" i="3" s="1"/>
  <c r="K115" i="3"/>
  <c r="L115" i="3" s="1"/>
  <c r="K482" i="3"/>
  <c r="L482" i="3" s="1"/>
  <c r="K96" i="3"/>
  <c r="L96" i="3" s="1"/>
  <c r="K387" i="3"/>
  <c r="L387" i="3" s="1"/>
  <c r="K631" i="3"/>
  <c r="L631" i="3" s="1"/>
  <c r="K441" i="3"/>
  <c r="L441" i="3" s="1"/>
  <c r="K557" i="3"/>
  <c r="L557" i="3" s="1"/>
  <c r="K841" i="3"/>
  <c r="L841" i="3" s="1"/>
  <c r="K160" i="3"/>
  <c r="L160" i="3" s="1"/>
  <c r="K359" i="3"/>
  <c r="L359" i="3" s="1"/>
  <c r="K548" i="3"/>
  <c r="L548" i="3" s="1"/>
  <c r="K698" i="3"/>
  <c r="L698" i="3" s="1"/>
  <c r="K785" i="3"/>
  <c r="L785" i="3" s="1"/>
  <c r="K62" i="3"/>
  <c r="L62" i="3" s="1"/>
  <c r="K145" i="3"/>
  <c r="L145" i="3" s="1"/>
  <c r="K399" i="3"/>
  <c r="L399" i="3" s="1"/>
  <c r="K417" i="3"/>
  <c r="L417" i="3" s="1"/>
  <c r="K155" i="3"/>
  <c r="L155" i="3" s="1"/>
  <c r="K823" i="3"/>
  <c r="L823" i="3" s="1"/>
  <c r="K102" i="3"/>
  <c r="L102" i="3" s="1"/>
  <c r="K378" i="3"/>
  <c r="L378" i="3" s="1"/>
  <c r="K687" i="3"/>
  <c r="L687" i="3" s="1"/>
  <c r="K676" i="3"/>
  <c r="L676" i="3" s="1"/>
  <c r="K233" i="3"/>
  <c r="L233" i="3" s="1"/>
  <c r="K480" i="3"/>
  <c r="L480" i="3" s="1"/>
  <c r="K633" i="3"/>
  <c r="L633" i="3" s="1"/>
  <c r="K772" i="3"/>
  <c r="L772" i="3" s="1"/>
  <c r="K830" i="3"/>
  <c r="L830" i="3" s="1"/>
  <c r="K238" i="3"/>
  <c r="L238" i="3" s="1"/>
  <c r="K511" i="3"/>
  <c r="L511" i="3" s="1"/>
  <c r="K53" i="3"/>
  <c r="L53" i="3" s="1"/>
  <c r="K820" i="3"/>
  <c r="L820" i="3" s="1"/>
  <c r="K184" i="3"/>
  <c r="L184" i="3" s="1"/>
  <c r="K515" i="3"/>
  <c r="L515" i="3" s="1"/>
  <c r="K666" i="3"/>
  <c r="L666" i="3" s="1"/>
  <c r="K718" i="3"/>
  <c r="L718" i="3" s="1"/>
  <c r="K132" i="3"/>
  <c r="L132" i="3" s="1"/>
  <c r="K215" i="3"/>
  <c r="L215" i="3" s="1"/>
  <c r="K570" i="3"/>
  <c r="L570" i="3" s="1"/>
  <c r="K655" i="3"/>
  <c r="L655" i="3" s="1"/>
  <c r="K844" i="3"/>
  <c r="L844" i="3" s="1"/>
  <c r="K180" i="3"/>
  <c r="L180" i="3" s="1"/>
  <c r="K315" i="3"/>
  <c r="L315" i="3" s="1"/>
  <c r="K162" i="3"/>
  <c r="L162" i="3" s="1"/>
  <c r="K80" i="3"/>
  <c r="L80" i="3" s="1"/>
  <c r="K614" i="3"/>
  <c r="L614" i="3" s="1"/>
  <c r="K620" i="3"/>
  <c r="L620" i="3" s="1"/>
  <c r="K190" i="3"/>
  <c r="L190" i="3" s="1"/>
  <c r="K523" i="3"/>
  <c r="L523" i="3" s="1"/>
  <c r="K721" i="3"/>
  <c r="L721" i="3" s="1"/>
  <c r="K741" i="3"/>
  <c r="L741" i="3" s="1"/>
  <c r="K85" i="3"/>
  <c r="L85" i="3" s="1"/>
  <c r="K268" i="3"/>
  <c r="L268" i="3" s="1"/>
  <c r="K553" i="3"/>
  <c r="L553" i="3" s="1"/>
  <c r="K729" i="3"/>
  <c r="L729" i="3" s="1"/>
  <c r="K808" i="3"/>
  <c r="L808" i="3" s="1"/>
  <c r="K157" i="3"/>
  <c r="L157" i="3" s="1"/>
  <c r="K382" i="3"/>
  <c r="L382" i="3" s="1"/>
  <c r="K106" i="3"/>
  <c r="L106" i="3" s="1"/>
  <c r="K217" i="3"/>
  <c r="L217" i="3" s="1"/>
  <c r="K51" i="3"/>
  <c r="L51" i="3" s="1"/>
  <c r="K360" i="3"/>
  <c r="L360" i="3" s="1"/>
  <c r="K690" i="3"/>
  <c r="L690" i="3" s="1"/>
  <c r="K346" i="3"/>
  <c r="L346" i="3" s="1"/>
  <c r="K490" i="3"/>
  <c r="L490" i="3" s="1"/>
  <c r="K701" i="3"/>
  <c r="L701" i="3" s="1"/>
  <c r="K815" i="3"/>
  <c r="L815" i="3" s="1"/>
  <c r="K208" i="3"/>
  <c r="L208" i="3" s="1"/>
  <c r="K283" i="3"/>
  <c r="L283" i="3" s="1"/>
  <c r="K439" i="3"/>
  <c r="L439" i="3" s="1"/>
  <c r="K688" i="3"/>
  <c r="L688" i="3" s="1"/>
  <c r="K446" i="3"/>
  <c r="L446" i="3" s="1"/>
  <c r="K603" i="3"/>
  <c r="L603" i="3" s="1"/>
  <c r="K191" i="3"/>
  <c r="L191" i="3" s="1"/>
  <c r="K427" i="3"/>
  <c r="L427" i="3" s="1"/>
  <c r="K261" i="3"/>
  <c r="L261" i="3" s="1"/>
  <c r="K488" i="3"/>
  <c r="L488" i="3" s="1"/>
  <c r="K632" i="3"/>
  <c r="L632" i="3" s="1"/>
  <c r="K170" i="3"/>
  <c r="L170" i="3" s="1"/>
  <c r="K136" i="3"/>
  <c r="L136" i="3" s="1"/>
  <c r="K619" i="3"/>
  <c r="L619" i="3" s="1"/>
  <c r="K723" i="3"/>
  <c r="L723" i="3" s="1"/>
  <c r="K303" i="3"/>
  <c r="L303" i="3" s="1"/>
  <c r="K58" i="3"/>
  <c r="L58" i="3" s="1"/>
  <c r="K396" i="3"/>
  <c r="L396" i="3" s="1"/>
  <c r="K68" i="3"/>
  <c r="L68" i="3" s="1"/>
  <c r="K50" i="3"/>
  <c r="L50" i="3" s="1"/>
  <c r="K501" i="3"/>
  <c r="L501" i="3" s="1"/>
  <c r="K658" i="3"/>
  <c r="L658" i="3" s="1"/>
  <c r="K549" i="3"/>
  <c r="L549" i="3" s="1"/>
  <c r="K376" i="3"/>
  <c r="L376" i="3" s="1"/>
  <c r="K380" i="3"/>
  <c r="L380" i="3" s="1"/>
  <c r="K499" i="3"/>
  <c r="L499" i="3" s="1"/>
  <c r="K291" i="3"/>
  <c r="L291" i="3" s="1"/>
  <c r="K484" i="3"/>
  <c r="L484" i="3" s="1"/>
  <c r="K61" i="3"/>
  <c r="L61" i="3" s="1"/>
  <c r="K642" i="3"/>
  <c r="L642" i="3" s="1"/>
  <c r="K271" i="3"/>
  <c r="L271" i="3" s="1"/>
  <c r="K142" i="3"/>
  <c r="L142" i="3" s="1"/>
  <c r="K371" i="3"/>
  <c r="L371" i="3" s="1"/>
  <c r="K475" i="3"/>
  <c r="L475" i="3" s="1"/>
  <c r="K538" i="3"/>
  <c r="L538" i="3" s="1"/>
  <c r="K707" i="3"/>
  <c r="L707" i="3" s="1"/>
  <c r="K738" i="3"/>
  <c r="L738" i="3" s="1"/>
  <c r="K216" i="3"/>
  <c r="L216" i="3" s="1"/>
  <c r="K471" i="3"/>
  <c r="L471" i="3" s="1"/>
  <c r="K459" i="3"/>
  <c r="L459" i="3" s="1"/>
  <c r="K650" i="3"/>
  <c r="L650" i="3" s="1"/>
  <c r="K716" i="3"/>
  <c r="L716" i="3" s="1"/>
  <c r="K245" i="3"/>
  <c r="L245" i="3" s="1"/>
  <c r="K660" i="3"/>
  <c r="L660" i="3" s="1"/>
  <c r="K680" i="3"/>
  <c r="L680" i="3" s="1"/>
  <c r="K428" i="3"/>
  <c r="L428" i="3" s="1"/>
  <c r="K285" i="3"/>
  <c r="L285" i="3" s="1"/>
  <c r="K724" i="3"/>
  <c r="L724" i="3" s="1"/>
  <c r="K502" i="3"/>
  <c r="L502" i="3" s="1"/>
  <c r="K564" i="3"/>
  <c r="L564" i="3" s="1"/>
  <c r="K730" i="3"/>
  <c r="L730" i="3" s="1"/>
  <c r="K69" i="3"/>
  <c r="L69" i="3" s="1"/>
  <c r="K320" i="3"/>
  <c r="L320" i="3" s="1"/>
  <c r="K622" i="3"/>
  <c r="L622" i="3" s="1"/>
  <c r="K595" i="3"/>
  <c r="L595" i="3" s="1"/>
  <c r="K762" i="3"/>
  <c r="L762" i="3" s="1"/>
  <c r="K200" i="3"/>
  <c r="L200" i="3" s="1"/>
  <c r="K735" i="3"/>
  <c r="L735" i="3" s="1"/>
  <c r="K93" i="3"/>
  <c r="L93" i="3" s="1"/>
  <c r="K693" i="3"/>
  <c r="L693" i="3" s="1"/>
  <c r="K375" i="3"/>
  <c r="L375" i="3" s="1"/>
  <c r="K298" i="3"/>
  <c r="L298" i="3" s="1"/>
  <c r="K198" i="3"/>
  <c r="L198" i="3" s="1"/>
  <c r="K485" i="3"/>
  <c r="L485" i="3" s="1"/>
  <c r="K592" i="3"/>
  <c r="L592" i="3" s="1"/>
  <c r="K788" i="3"/>
  <c r="L788" i="3" s="1"/>
  <c r="K112" i="3"/>
  <c r="L112" i="3" s="1"/>
  <c r="K357" i="3"/>
  <c r="L357" i="3" s="1"/>
  <c r="K533" i="3"/>
  <c r="L533" i="3" s="1"/>
  <c r="K637" i="3"/>
  <c r="L637" i="3" s="1"/>
  <c r="K758" i="3"/>
  <c r="L758" i="3" s="1"/>
  <c r="K108" i="3"/>
  <c r="L108" i="3" s="1"/>
  <c r="K284" i="3"/>
  <c r="L284" i="3" s="1"/>
  <c r="K122" i="3"/>
  <c r="L122" i="3" s="1"/>
  <c r="K659" i="3"/>
  <c r="L659" i="3" s="1"/>
  <c r="K168" i="3"/>
  <c r="L168" i="3" s="1"/>
  <c r="K491" i="3"/>
  <c r="L491" i="3" s="1"/>
  <c r="K559" i="3"/>
  <c r="L559" i="3" s="1"/>
  <c r="K675" i="3"/>
  <c r="L675" i="3" s="1"/>
  <c r="K711" i="3"/>
  <c r="L711" i="3" s="1"/>
  <c r="K201" i="3"/>
  <c r="L201" i="3" s="1"/>
  <c r="K450" i="3"/>
  <c r="L450" i="3" s="1"/>
  <c r="K545" i="3"/>
  <c r="L545" i="3" s="1"/>
  <c r="K728" i="3"/>
  <c r="L728" i="3" s="1"/>
  <c r="K756" i="3"/>
  <c r="L756" i="3" s="1"/>
  <c r="K218" i="3"/>
  <c r="L218" i="3" s="1"/>
  <c r="K248" i="3"/>
  <c r="L248" i="3" s="1"/>
  <c r="K131" i="3"/>
  <c r="L131" i="3" s="1"/>
  <c r="K153" i="3"/>
  <c r="L153" i="3" s="1"/>
  <c r="K114" i="3"/>
  <c r="L114" i="3" s="1"/>
  <c r="K186" i="3"/>
  <c r="L186" i="3" s="1"/>
  <c r="K469" i="3"/>
  <c r="L469" i="3" s="1"/>
  <c r="K584" i="3"/>
  <c r="L584" i="3" s="1"/>
  <c r="K599" i="3"/>
  <c r="L599" i="3" s="1"/>
  <c r="K842" i="3"/>
  <c r="L842" i="3" s="1"/>
  <c r="K250" i="3"/>
  <c r="L250" i="3" s="1"/>
  <c r="K330" i="3"/>
  <c r="L330" i="3" s="1"/>
  <c r="K590" i="3"/>
  <c r="L590" i="3" s="1"/>
  <c r="K630" i="3"/>
  <c r="L630" i="3" s="1"/>
  <c r="K760" i="3"/>
  <c r="L760" i="3" s="1"/>
  <c r="K230" i="3"/>
  <c r="L230" i="3" s="1"/>
  <c r="K144" i="3"/>
  <c r="L144" i="3" s="1"/>
  <c r="K335" i="3"/>
  <c r="L335" i="3" s="1"/>
  <c r="K133" i="3"/>
  <c r="L133" i="3" s="1"/>
  <c r="K354" i="3"/>
  <c r="L354" i="3" s="1"/>
  <c r="K780" i="3"/>
  <c r="L780" i="3" s="1"/>
  <c r="K269" i="3"/>
  <c r="L269" i="3" s="1"/>
  <c r="K363" i="3"/>
  <c r="L363" i="3" s="1"/>
  <c r="K574" i="3"/>
  <c r="L574" i="3" s="1"/>
  <c r="K778" i="3"/>
  <c r="L778" i="3" s="1"/>
  <c r="K781" i="3"/>
  <c r="L781" i="3" s="1"/>
  <c r="K294" i="3"/>
  <c r="L294" i="3" s="1"/>
  <c r="K424" i="3"/>
  <c r="L424" i="3" s="1"/>
  <c r="K585" i="3"/>
  <c r="L585" i="3" s="1"/>
  <c r="K65" i="3"/>
  <c r="L65" i="3" s="1"/>
  <c r="K383" i="3"/>
  <c r="L383" i="3" s="1"/>
  <c r="K56" i="3"/>
  <c r="L56" i="3" s="1"/>
  <c r="K708" i="3"/>
  <c r="L708" i="3" s="1"/>
  <c r="K536" i="3"/>
  <c r="L536" i="3" s="1"/>
  <c r="K54" i="3"/>
  <c r="L54" i="3" s="1"/>
  <c r="K272" i="3"/>
  <c r="L272" i="3" s="1"/>
  <c r="K583" i="3"/>
  <c r="L583" i="3" s="1"/>
  <c r="K609" i="3"/>
  <c r="L609" i="3" s="1"/>
  <c r="K178" i="3"/>
  <c r="L178" i="3" s="1"/>
  <c r="K392" i="3"/>
  <c r="L392" i="3" s="1"/>
  <c r="K763" i="3"/>
  <c r="L763" i="3" s="1"/>
  <c r="K172" i="3"/>
  <c r="L172" i="3" s="1"/>
  <c r="K403" i="3"/>
  <c r="L403" i="3" s="1"/>
  <c r="K602" i="3"/>
  <c r="L602" i="3" s="1"/>
  <c r="K331" i="3"/>
  <c r="L331" i="3" s="1"/>
  <c r="K500" i="3"/>
  <c r="L500" i="3" s="1"/>
  <c r="K355" i="3"/>
  <c r="L355" i="3" s="1"/>
  <c r="K88" i="3"/>
  <c r="L88" i="3" s="1"/>
  <c r="K761" i="3"/>
  <c r="L761" i="3" s="1"/>
  <c r="K426" i="3"/>
  <c r="L426" i="3" s="1"/>
  <c r="K782" i="3"/>
  <c r="L782" i="3" s="1"/>
  <c r="K457" i="3"/>
  <c r="L457" i="3" s="1"/>
  <c r="K717" i="3"/>
  <c r="L717" i="3" s="1"/>
  <c r="K91" i="3"/>
  <c r="L91" i="3" s="1"/>
  <c r="K394" i="3"/>
  <c r="L394" i="3" s="1"/>
  <c r="K757" i="3"/>
  <c r="L757" i="3" s="1"/>
  <c r="K239" i="3"/>
  <c r="L239" i="3" s="1"/>
  <c r="K498" i="3"/>
  <c r="L498" i="3" s="1"/>
  <c r="K390" i="3"/>
  <c r="L390" i="3" s="1"/>
  <c r="K837" i="3"/>
  <c r="L837" i="3" s="1"/>
  <c r="K141" i="3"/>
  <c r="L141" i="3" s="1"/>
  <c r="K260" i="3"/>
  <c r="L260" i="3" s="1"/>
  <c r="K370" i="3"/>
  <c r="L370" i="3" s="1"/>
  <c r="K649" i="3"/>
  <c r="L649" i="3" s="1"/>
  <c r="K304" i="3"/>
  <c r="L304" i="3" s="1"/>
  <c r="K105" i="3"/>
  <c r="L105" i="3" s="1"/>
  <c r="K192" i="3"/>
  <c r="L192" i="3" s="1"/>
  <c r="K407" i="3"/>
  <c r="L407" i="3" s="1"/>
  <c r="K479" i="3"/>
  <c r="L479" i="3" s="1"/>
  <c r="K182" i="3"/>
  <c r="L182" i="3" s="1"/>
  <c r="K710" i="3"/>
  <c r="L710" i="3" s="1"/>
  <c r="K481" i="3"/>
  <c r="L481" i="3" s="1"/>
  <c r="K580" i="3"/>
  <c r="L580" i="3" s="1"/>
  <c r="K674" i="3"/>
  <c r="L674" i="3" s="1"/>
  <c r="K127" i="3"/>
  <c r="L127" i="3" s="1"/>
  <c r="K343" i="3"/>
  <c r="L343" i="3" s="1"/>
  <c r="K430" i="3"/>
  <c r="L430" i="3" s="1"/>
  <c r="K512" i="3"/>
  <c r="L512" i="3" s="1"/>
  <c r="K804" i="3"/>
  <c r="L804" i="3" s="1"/>
  <c r="K143" i="3"/>
  <c r="L143" i="3" s="1"/>
  <c r="K786" i="3"/>
  <c r="L786" i="3" s="1"/>
  <c r="K59" i="3"/>
  <c r="L59" i="3" s="1"/>
  <c r="K784" i="3"/>
  <c r="L784" i="3" s="1"/>
  <c r="K397" i="3"/>
  <c r="L397" i="3" s="1"/>
  <c r="K623" i="3"/>
  <c r="L623" i="3" s="1"/>
  <c r="K379" i="3"/>
  <c r="L379" i="3" s="1"/>
  <c r="K366" i="3"/>
  <c r="L366" i="3" s="1"/>
  <c r="K588" i="3"/>
  <c r="L588" i="3" s="1"/>
  <c r="K839" i="3"/>
  <c r="L839" i="3" s="1"/>
  <c r="K197" i="3"/>
  <c r="L197" i="3" s="1"/>
  <c r="K79" i="3"/>
  <c r="L79" i="3" s="1"/>
  <c r="K474" i="3"/>
  <c r="L474" i="3" s="1"/>
  <c r="K699" i="3"/>
  <c r="L699" i="3" s="1"/>
  <c r="K821" i="3"/>
  <c r="L821" i="3" s="1"/>
  <c r="K30" i="3"/>
  <c r="L30" i="3" s="1"/>
  <c r="K546" i="3"/>
  <c r="L546" i="3" s="1"/>
  <c r="K704" i="3"/>
  <c r="L704" i="3" s="1"/>
  <c r="K451" i="3"/>
  <c r="L451" i="3" s="1"/>
  <c r="K562" i="3"/>
  <c r="L562" i="3" s="1"/>
  <c r="K277" i="3"/>
  <c r="L277" i="3" s="1"/>
  <c r="K435" i="3"/>
  <c r="L435" i="3" s="1"/>
  <c r="K470" i="3"/>
  <c r="L470" i="3" s="1"/>
  <c r="K582" i="3"/>
  <c r="L582" i="3" s="1"/>
  <c r="K700" i="3"/>
  <c r="L700" i="3" s="1"/>
  <c r="K193" i="3"/>
  <c r="L193" i="3" s="1"/>
  <c r="K345" i="3"/>
  <c r="L345" i="3" s="1"/>
  <c r="K618" i="3"/>
  <c r="L618" i="3" s="1"/>
  <c r="K679" i="3"/>
  <c r="L679" i="3" s="1"/>
  <c r="K119" i="3"/>
  <c r="L119" i="3" s="1"/>
  <c r="K40" i="3"/>
  <c r="L40" i="3" s="1"/>
  <c r="K373" i="3"/>
  <c r="L373" i="3" s="1"/>
  <c r="K604" i="3"/>
  <c r="L604" i="3" s="1"/>
  <c r="K325" i="3"/>
  <c r="L325" i="3" s="1"/>
  <c r="K726" i="3"/>
  <c r="L726" i="3" s="1"/>
  <c r="K436" i="3"/>
  <c r="L436" i="3" s="1"/>
  <c r="K561" i="3"/>
  <c r="L561" i="3" s="1"/>
  <c r="K768" i="3"/>
  <c r="L768" i="3" s="1"/>
  <c r="K159" i="3"/>
  <c r="L159" i="3" s="1"/>
  <c r="K302" i="3"/>
  <c r="L302" i="3" s="1"/>
  <c r="K520" i="3"/>
  <c r="L520" i="3" s="1"/>
  <c r="K653" i="3"/>
  <c r="L653" i="3" s="1"/>
  <c r="K825" i="3"/>
  <c r="L825" i="3" s="1"/>
  <c r="K78" i="3"/>
  <c r="L78" i="3" s="1"/>
  <c r="K137" i="3"/>
  <c r="L137" i="3" s="1"/>
  <c r="K243" i="3"/>
  <c r="L243" i="3" s="1"/>
  <c r="K445" i="3"/>
  <c r="L445" i="3" s="1"/>
  <c r="K312" i="3"/>
  <c r="L312" i="3" s="1"/>
  <c r="K353" i="3"/>
  <c r="L353" i="3" s="1"/>
  <c r="K753" i="3"/>
  <c r="L753" i="3" s="1"/>
  <c r="K495" i="3"/>
  <c r="L495" i="3" s="1"/>
  <c r="K628" i="3"/>
  <c r="L628" i="3" s="1"/>
  <c r="K734" i="3"/>
  <c r="L734" i="3" s="1"/>
  <c r="K176" i="3"/>
  <c r="L176" i="3" s="1"/>
  <c r="K84" i="3"/>
  <c r="L84" i="3" s="1"/>
  <c r="K505" i="3"/>
  <c r="L505" i="3" s="1"/>
  <c r="K587" i="3"/>
  <c r="L587" i="3" s="1"/>
  <c r="K790" i="3"/>
  <c r="L790" i="3" s="1"/>
  <c r="K60" i="3"/>
  <c r="L60" i="3" s="1"/>
  <c r="K418" i="3"/>
  <c r="L418" i="3" s="1"/>
  <c r="K727" i="3"/>
  <c r="L727" i="3" s="1"/>
  <c r="K52" i="3"/>
  <c r="L52" i="3" s="1"/>
  <c r="K437" i="3"/>
  <c r="L437" i="3" s="1"/>
  <c r="K832" i="3"/>
  <c r="L832" i="3" s="1"/>
  <c r="K706" i="3"/>
  <c r="L706" i="3" s="1"/>
  <c r="K205" i="3"/>
  <c r="L205" i="3" s="1"/>
  <c r="K460" i="3"/>
  <c r="L460" i="3" s="1"/>
  <c r="K493" i="3"/>
  <c r="L493" i="3" s="1"/>
  <c r="K800" i="3"/>
  <c r="L800" i="3" s="1"/>
  <c r="K94" i="3"/>
  <c r="L94" i="3" s="1"/>
  <c r="K251" i="3"/>
  <c r="L251" i="3" s="1"/>
  <c r="K464" i="3"/>
  <c r="L464" i="3" s="1"/>
  <c r="K751" i="3"/>
  <c r="L751" i="3" s="1"/>
  <c r="K71" i="3"/>
  <c r="L71" i="3" s="1"/>
  <c r="K126" i="3"/>
  <c r="L126" i="3" s="1"/>
  <c r="K794" i="3"/>
  <c r="L794" i="3" s="1"/>
  <c r="K754" i="3"/>
  <c r="L754" i="3" s="1"/>
  <c r="P380" i="3"/>
  <c r="Q380" i="3" s="1"/>
  <c r="R380" i="3" s="1"/>
  <c r="P95" i="3"/>
  <c r="Q95" i="3" s="1"/>
  <c r="R95" i="3" s="1"/>
  <c r="P460" i="3"/>
  <c r="Q460" i="3" s="1"/>
  <c r="R460" i="3" s="1"/>
  <c r="P108" i="3"/>
  <c r="Q108" i="3" s="1"/>
  <c r="R108" i="3" s="1"/>
  <c r="P491" i="3"/>
  <c r="Q491" i="3" s="1"/>
  <c r="R491" i="3" s="1"/>
  <c r="P252" i="3"/>
  <c r="Q252" i="3" s="1"/>
  <c r="R252" i="3" s="1"/>
  <c r="P679" i="3"/>
  <c r="Q679" i="3" s="1"/>
  <c r="R679" i="3" s="1"/>
  <c r="P348" i="3"/>
  <c r="Q348" i="3" s="1"/>
  <c r="R348" i="3" s="1"/>
  <c r="P605" i="3"/>
  <c r="Q605" i="3" s="1"/>
  <c r="R605" i="3" s="1"/>
  <c r="P171" i="3"/>
  <c r="Q171" i="3" s="1"/>
  <c r="R171" i="3" s="1"/>
  <c r="P259" i="3"/>
  <c r="Q259" i="3" s="1"/>
  <c r="R259" i="3" s="1"/>
  <c r="P698" i="3"/>
  <c r="Q698" i="3" s="1"/>
  <c r="R698" i="3" s="1"/>
  <c r="P508" i="3"/>
  <c r="Q508" i="3" s="1"/>
  <c r="R508" i="3" s="1"/>
  <c r="P634" i="3"/>
  <c r="Q634" i="3" s="1"/>
  <c r="R634" i="3" s="1"/>
  <c r="P241" i="3"/>
  <c r="Q241" i="3" s="1"/>
  <c r="R241" i="3" s="1"/>
  <c r="P690" i="3"/>
  <c r="Q690" i="3" s="1"/>
  <c r="R690" i="3" s="1"/>
  <c r="P99" i="3"/>
  <c r="Q99" i="3" s="1"/>
  <c r="R99" i="3" s="1"/>
  <c r="P356" i="3"/>
  <c r="Q356" i="3" s="1"/>
  <c r="R356" i="3" s="1"/>
  <c r="P473" i="3"/>
  <c r="Q473" i="3" s="1"/>
  <c r="R473" i="3" s="1"/>
  <c r="P577" i="3"/>
  <c r="Q577" i="3" s="1"/>
  <c r="R577" i="3" s="1"/>
  <c r="P107" i="3"/>
  <c r="Q107" i="3" s="1"/>
  <c r="R107" i="3" s="1"/>
  <c r="P839" i="3"/>
  <c r="Q839" i="3" s="1"/>
  <c r="R839" i="3" s="1"/>
  <c r="P484" i="3"/>
  <c r="Q484" i="3" s="1"/>
  <c r="R484" i="3" s="1"/>
  <c r="P117" i="3"/>
  <c r="Q117" i="3" s="1"/>
  <c r="R117" i="3" s="1"/>
  <c r="P290" i="3"/>
  <c r="Q290" i="3" s="1"/>
  <c r="R290" i="3" s="1"/>
  <c r="P830" i="3"/>
  <c r="Q830" i="3" s="1"/>
  <c r="R830" i="3" s="1"/>
  <c r="P235" i="3"/>
  <c r="Q235" i="3" s="1"/>
  <c r="R235" i="3" s="1"/>
  <c r="P616" i="3"/>
  <c r="Q616" i="3" s="1"/>
  <c r="R616" i="3" s="1"/>
  <c r="P562" i="3"/>
  <c r="Q562" i="3" s="1"/>
  <c r="R562" i="3" s="1"/>
  <c r="P136" i="3"/>
  <c r="Q136" i="3" s="1"/>
  <c r="R136" i="3" s="1"/>
  <c r="P439" i="3"/>
  <c r="Q439" i="3" s="1"/>
  <c r="R439" i="3" s="1"/>
  <c r="P154" i="3"/>
  <c r="Q154" i="3" s="1"/>
  <c r="R154" i="3" s="1"/>
  <c r="P313" i="3"/>
  <c r="Q313" i="3" s="1"/>
  <c r="R313" i="3" s="1"/>
  <c r="P388" i="3"/>
  <c r="Q388" i="3" s="1"/>
  <c r="R388" i="3" s="1"/>
  <c r="P432" i="3"/>
  <c r="Q432" i="3" s="1"/>
  <c r="R432" i="3" s="1"/>
  <c r="P676" i="3"/>
  <c r="Q676" i="3" s="1"/>
  <c r="R676" i="3" s="1"/>
  <c r="P363" i="3"/>
  <c r="Q363" i="3" s="1"/>
  <c r="R363" i="3" s="1"/>
  <c r="P137" i="3"/>
  <c r="Q137" i="3" s="1"/>
  <c r="R137" i="3" s="1"/>
  <c r="P213" i="3"/>
  <c r="Q213" i="3" s="1"/>
  <c r="R213" i="3" s="1"/>
  <c r="P566" i="3"/>
  <c r="Q566" i="3" s="1"/>
  <c r="R566" i="3" s="1"/>
  <c r="P677" i="3"/>
  <c r="Q677" i="3" s="1"/>
  <c r="R677" i="3" s="1"/>
  <c r="P277" i="3"/>
  <c r="Q277" i="3" s="1"/>
  <c r="R277" i="3" s="1"/>
  <c r="P391" i="3"/>
  <c r="Q391" i="3" s="1"/>
  <c r="R391" i="3" s="1"/>
  <c r="P515" i="3"/>
  <c r="Q515" i="3" s="1"/>
  <c r="R515" i="3" s="1"/>
  <c r="P429" i="3"/>
  <c r="Q429" i="3" s="1"/>
  <c r="R429" i="3" s="1"/>
  <c r="P181" i="3"/>
  <c r="Q181" i="3" s="1"/>
  <c r="R181" i="3" s="1"/>
  <c r="P769" i="3"/>
  <c r="Q769" i="3" s="1"/>
  <c r="R769" i="3" s="1"/>
  <c r="P700" i="3"/>
  <c r="Q700" i="3" s="1"/>
  <c r="R700" i="3" s="1"/>
  <c r="P212" i="3"/>
  <c r="Q212" i="3" s="1"/>
  <c r="R212" i="3" s="1"/>
  <c r="P752" i="3"/>
  <c r="Q752" i="3" s="1"/>
  <c r="R752" i="3" s="1"/>
  <c r="P502" i="3"/>
  <c r="Q502" i="3" s="1"/>
  <c r="R502" i="3" s="1"/>
  <c r="P291" i="3"/>
  <c r="Q291" i="3" s="1"/>
  <c r="R291" i="3" s="1"/>
  <c r="P796" i="3"/>
  <c r="Q796" i="3" s="1"/>
  <c r="R796" i="3" s="1"/>
  <c r="P684" i="3"/>
  <c r="Q684" i="3" s="1"/>
  <c r="R684" i="3" s="1"/>
  <c r="P724" i="3"/>
  <c r="Q724" i="3" s="1"/>
  <c r="R724" i="3" s="1"/>
  <c r="P148" i="3"/>
  <c r="Q148" i="3" s="1"/>
  <c r="R148" i="3" s="1"/>
  <c r="P310" i="3"/>
  <c r="Q310" i="3" s="1"/>
  <c r="R310" i="3" s="1"/>
  <c r="P393" i="3"/>
  <c r="Q393" i="3" s="1"/>
  <c r="R393" i="3" s="1"/>
  <c r="P193" i="3"/>
  <c r="Q193" i="3" s="1"/>
  <c r="R193" i="3" s="1"/>
  <c r="P818" i="3"/>
  <c r="Q818" i="3" s="1"/>
  <c r="R818" i="3" s="1"/>
  <c r="P833" i="3"/>
  <c r="Q833" i="3" s="1"/>
  <c r="R833" i="3" s="1"/>
  <c r="P160" i="3"/>
  <c r="Q160" i="3" s="1"/>
  <c r="R160" i="3" s="1"/>
  <c r="P93" i="3"/>
  <c r="Q93" i="3" s="1"/>
  <c r="R93" i="3" s="1"/>
  <c r="P378" i="3"/>
  <c r="Q378" i="3" s="1"/>
  <c r="R378" i="3" s="1"/>
  <c r="P103" i="3"/>
  <c r="Q103" i="3" s="1"/>
  <c r="R103" i="3" s="1"/>
  <c r="P715" i="3"/>
  <c r="Q715" i="3" s="1"/>
  <c r="R715" i="3" s="1"/>
  <c r="P102" i="3"/>
  <c r="Q102" i="3" s="1"/>
  <c r="R102" i="3" s="1"/>
  <c r="P365" i="3"/>
  <c r="Q365" i="3" s="1"/>
  <c r="R365" i="3" s="1"/>
  <c r="P276" i="3"/>
  <c r="Q276" i="3" s="1"/>
  <c r="R276" i="3" s="1"/>
  <c r="P409" i="3"/>
  <c r="Q409" i="3" s="1"/>
  <c r="R409" i="3" s="1"/>
  <c r="P635" i="3"/>
  <c r="Q635" i="3" s="1"/>
  <c r="R635" i="3" s="1"/>
  <c r="P240" i="3"/>
  <c r="Q240" i="3" s="1"/>
  <c r="R240" i="3" s="1"/>
  <c r="P450" i="3"/>
  <c r="Q450" i="3" s="1"/>
  <c r="R450" i="3" s="1"/>
  <c r="P325" i="3"/>
  <c r="Q325" i="3" s="1"/>
  <c r="R325" i="3" s="1"/>
  <c r="P557" i="3"/>
  <c r="Q557" i="3" s="1"/>
  <c r="R557" i="3" s="1"/>
  <c r="P601" i="3"/>
  <c r="Q601" i="3" s="1"/>
  <c r="R601" i="3" s="1"/>
  <c r="P771" i="3"/>
  <c r="Q771" i="3" s="1"/>
  <c r="R771" i="3" s="1"/>
  <c r="P777" i="3"/>
  <c r="Q777" i="3" s="1"/>
  <c r="R777" i="3" s="1"/>
  <c r="P751" i="3"/>
  <c r="Q751" i="3" s="1"/>
  <c r="R751" i="3" s="1"/>
  <c r="P349" i="3"/>
  <c r="Q349" i="3" s="1"/>
  <c r="R349" i="3" s="1"/>
  <c r="P806" i="3"/>
  <c r="Q806" i="3" s="1"/>
  <c r="R806" i="3" s="1"/>
  <c r="P785" i="3"/>
  <c r="Q785" i="3" s="1"/>
  <c r="R785" i="3" s="1"/>
  <c r="P780" i="3"/>
  <c r="Q780" i="3" s="1"/>
  <c r="R780" i="3" s="1"/>
  <c r="P226" i="3"/>
  <c r="Q226" i="3" s="1"/>
  <c r="R226" i="3" s="1"/>
  <c r="P422" i="3"/>
  <c r="Q422" i="3" s="1"/>
  <c r="R422" i="3" s="1"/>
  <c r="P567" i="3"/>
  <c r="Q567" i="3" s="1"/>
  <c r="R567" i="3" s="1"/>
  <c r="P625" i="3"/>
  <c r="Q625" i="3" s="1"/>
  <c r="R625" i="3" s="1"/>
  <c r="P847" i="3"/>
  <c r="Q847" i="3" s="1"/>
  <c r="R847" i="3" s="1"/>
  <c r="P120" i="3"/>
  <c r="Q120" i="3" s="1"/>
  <c r="R120" i="3" s="1"/>
  <c r="P185" i="3"/>
  <c r="Q185" i="3" s="1"/>
  <c r="R185" i="3" s="1"/>
  <c r="P180" i="3"/>
  <c r="Q180" i="3" s="1"/>
  <c r="R180" i="3" s="1"/>
  <c r="P311" i="3"/>
  <c r="Q311" i="3" s="1"/>
  <c r="R311" i="3" s="1"/>
  <c r="P232" i="3"/>
  <c r="Q232" i="3" s="1"/>
  <c r="R232" i="3" s="1"/>
  <c r="P222" i="3"/>
  <c r="Q222" i="3" s="1"/>
  <c r="R222" i="3" s="1"/>
  <c r="P266" i="3"/>
  <c r="Q266" i="3" s="1"/>
  <c r="R266" i="3" s="1"/>
  <c r="P482" i="3"/>
  <c r="Q482" i="3" s="1"/>
  <c r="R482" i="3" s="1"/>
  <c r="P573" i="3"/>
  <c r="Q573" i="3" s="1"/>
  <c r="R573" i="3" s="1"/>
  <c r="P665" i="3"/>
  <c r="Q665" i="3" s="1"/>
  <c r="R665" i="3" s="1"/>
  <c r="P765" i="3"/>
  <c r="Q765" i="3" s="1"/>
  <c r="R765" i="3" s="1"/>
  <c r="P791" i="3"/>
  <c r="Q791" i="3" s="1"/>
  <c r="R791" i="3" s="1"/>
  <c r="P772" i="3"/>
  <c r="Q772" i="3" s="1"/>
  <c r="R772" i="3" s="1"/>
  <c r="P149" i="3"/>
  <c r="Q149" i="3" s="1"/>
  <c r="R149" i="3" s="1"/>
  <c r="P773" i="3"/>
  <c r="Q773" i="3" s="1"/>
  <c r="R773" i="3" s="1"/>
  <c r="P795" i="3"/>
  <c r="Q795" i="3" s="1"/>
  <c r="R795" i="3" s="1"/>
  <c r="P790" i="3"/>
  <c r="Q790" i="3" s="1"/>
  <c r="R790" i="3" s="1"/>
  <c r="P604" i="3"/>
  <c r="Q604" i="3" s="1"/>
  <c r="R604" i="3" s="1"/>
  <c r="P410" i="3"/>
  <c r="Q410" i="3" s="1"/>
  <c r="R410" i="3" s="1"/>
  <c r="P526" i="3"/>
  <c r="Q526" i="3" s="1"/>
  <c r="R526" i="3" s="1"/>
  <c r="P517" i="3"/>
  <c r="Q517" i="3" s="1"/>
  <c r="R517" i="3" s="1"/>
  <c r="P709" i="3"/>
  <c r="Q709" i="3" s="1"/>
  <c r="R709" i="3" s="1"/>
  <c r="P767" i="3"/>
  <c r="Q767" i="3" s="1"/>
  <c r="R767" i="3" s="1"/>
  <c r="P800" i="3"/>
  <c r="Q800" i="3" s="1"/>
  <c r="R800" i="3" s="1"/>
  <c r="P822" i="3"/>
  <c r="Q822" i="3" s="1"/>
  <c r="R822" i="3" s="1"/>
  <c r="P816" i="3"/>
  <c r="Q816" i="3" s="1"/>
  <c r="R816" i="3" s="1"/>
  <c r="P228" i="3"/>
  <c r="Q228" i="3" s="1"/>
  <c r="R228" i="3" s="1"/>
  <c r="P324" i="3"/>
  <c r="Q324" i="3" s="1"/>
  <c r="R324" i="3" s="1"/>
  <c r="P263" i="3"/>
  <c r="Q263" i="3" s="1"/>
  <c r="R263" i="3" s="1"/>
  <c r="P548" i="3"/>
  <c r="Q548" i="3" s="1"/>
  <c r="R548" i="3" s="1"/>
  <c r="P603" i="3"/>
  <c r="Q603" i="3" s="1"/>
  <c r="R603" i="3" s="1"/>
  <c r="P701" i="3"/>
  <c r="Q701" i="3" s="1"/>
  <c r="R701" i="3" s="1"/>
  <c r="P134" i="3"/>
  <c r="Q134" i="3" s="1"/>
  <c r="R134" i="3" s="1"/>
  <c r="P360" i="3"/>
  <c r="Q360" i="3" s="1"/>
  <c r="R360" i="3" s="1"/>
  <c r="P307" i="3"/>
  <c r="Q307" i="3" s="1"/>
  <c r="R307" i="3" s="1"/>
  <c r="P692" i="3"/>
  <c r="Q692" i="3" s="1"/>
  <c r="R692" i="3" s="1"/>
  <c r="P403" i="3"/>
  <c r="Q403" i="3" s="1"/>
  <c r="R403" i="3" s="1"/>
  <c r="P467" i="3"/>
  <c r="Q467" i="3" s="1"/>
  <c r="R467" i="3" s="1"/>
  <c r="P344" i="3"/>
  <c r="Q344" i="3" s="1"/>
  <c r="R344" i="3" s="1"/>
  <c r="P457" i="3"/>
  <c r="Q457" i="3" s="1"/>
  <c r="R457" i="3" s="1"/>
  <c r="P538" i="3"/>
  <c r="Q538" i="3" s="1"/>
  <c r="R538" i="3" s="1"/>
  <c r="P647" i="3"/>
  <c r="Q647" i="3" s="1"/>
  <c r="R647" i="3" s="1"/>
  <c r="P764" i="3"/>
  <c r="Q764" i="3" s="1"/>
  <c r="R764" i="3" s="1"/>
  <c r="P195" i="3"/>
  <c r="Q195" i="3" s="1"/>
  <c r="R195" i="3" s="1"/>
  <c r="P204" i="3"/>
  <c r="Q204" i="3" s="1"/>
  <c r="R204" i="3" s="1"/>
  <c r="P105" i="3"/>
  <c r="Q105" i="3" s="1"/>
  <c r="R105" i="3" s="1"/>
  <c r="P169" i="3"/>
  <c r="Q169" i="3" s="1"/>
  <c r="R169" i="3" s="1"/>
  <c r="P82" i="3"/>
  <c r="Q82" i="3" s="1"/>
  <c r="R82" i="3" s="1"/>
  <c r="P83" i="3"/>
  <c r="Q83" i="3" s="1"/>
  <c r="R83" i="3" s="1"/>
  <c r="P273" i="3"/>
  <c r="Q273" i="3" s="1"/>
  <c r="R273" i="3" s="1"/>
  <c r="P398" i="3"/>
  <c r="Q398" i="3" s="1"/>
  <c r="R398" i="3" s="1"/>
  <c r="P543" i="3"/>
  <c r="Q543" i="3" s="1"/>
  <c r="R543" i="3" s="1"/>
  <c r="P723" i="3"/>
  <c r="Q723" i="3" s="1"/>
  <c r="R723" i="3" s="1"/>
  <c r="P659" i="3"/>
  <c r="Q659" i="3" s="1"/>
  <c r="R659" i="3" s="1"/>
  <c r="P190" i="3"/>
  <c r="Q190" i="3" s="1"/>
  <c r="R190" i="3" s="1"/>
  <c r="P133" i="3"/>
  <c r="Q133" i="3" s="1"/>
  <c r="R133" i="3" s="1"/>
  <c r="P128" i="3"/>
  <c r="Q128" i="3" s="1"/>
  <c r="R128" i="3" s="1"/>
  <c r="P243" i="3"/>
  <c r="Q243" i="3" s="1"/>
  <c r="R243" i="3" s="1"/>
  <c r="P832" i="3"/>
  <c r="Q832" i="3" s="1"/>
  <c r="R832" i="3" s="1"/>
  <c r="P342" i="3"/>
  <c r="Q342" i="3" s="1"/>
  <c r="R342" i="3" s="1"/>
  <c r="P157" i="3"/>
  <c r="Q157" i="3" s="1"/>
  <c r="R157" i="3" s="1"/>
  <c r="P96" i="3"/>
  <c r="Q96" i="3" s="1"/>
  <c r="R96" i="3" s="1"/>
  <c r="P613" i="3"/>
  <c r="Q613" i="3" s="1"/>
  <c r="R613" i="3" s="1"/>
  <c r="P793" i="3"/>
  <c r="Q793" i="3" s="1"/>
  <c r="R793" i="3" s="1"/>
  <c r="P389" i="3"/>
  <c r="Q389" i="3" s="1"/>
  <c r="R389" i="3" s="1"/>
  <c r="P186" i="3"/>
  <c r="Q186" i="3" s="1"/>
  <c r="R186" i="3" s="1"/>
  <c r="P496" i="3"/>
  <c r="Q496" i="3" s="1"/>
  <c r="R496" i="3" s="1"/>
  <c r="P729" i="3"/>
  <c r="Q729" i="3" s="1"/>
  <c r="R729" i="3" s="1"/>
  <c r="P454" i="3"/>
  <c r="Q454" i="3" s="1"/>
  <c r="R454" i="3" s="1"/>
  <c r="P206" i="3"/>
  <c r="Q206" i="3" s="1"/>
  <c r="R206" i="3" s="1"/>
  <c r="P341" i="3"/>
  <c r="Q341" i="3" s="1"/>
  <c r="R341" i="3" s="1"/>
  <c r="P529" i="3"/>
  <c r="Q529" i="3" s="1"/>
  <c r="R529" i="3" s="1"/>
  <c r="P412" i="3"/>
  <c r="Q412" i="3" s="1"/>
  <c r="R412" i="3" s="1"/>
  <c r="P619" i="3"/>
  <c r="Q619" i="3" s="1"/>
  <c r="R619" i="3" s="1"/>
  <c r="P728" i="3"/>
  <c r="Q728" i="3" s="1"/>
  <c r="R728" i="3" s="1"/>
  <c r="P433" i="3"/>
  <c r="Q433" i="3" s="1"/>
  <c r="R433" i="3" s="1"/>
  <c r="P736" i="3"/>
  <c r="Q736" i="3" s="1"/>
  <c r="R736" i="3" s="1"/>
  <c r="P733" i="3"/>
  <c r="Q733" i="3" s="1"/>
  <c r="R733" i="3" s="1"/>
  <c r="P658" i="3"/>
  <c r="Q658" i="3" s="1"/>
  <c r="R658" i="3" s="1"/>
  <c r="P809" i="3"/>
  <c r="Q809" i="3" s="1"/>
  <c r="R809" i="3" s="1"/>
  <c r="P804" i="3"/>
  <c r="Q804" i="3" s="1"/>
  <c r="R804" i="3" s="1"/>
  <c r="P329" i="3"/>
  <c r="Q329" i="3" s="1"/>
  <c r="R329" i="3" s="1"/>
  <c r="P300" i="3"/>
  <c r="Q300" i="3" s="1"/>
  <c r="R300" i="3" s="1"/>
  <c r="P506" i="3"/>
  <c r="Q506" i="3" s="1"/>
  <c r="R506" i="3" s="1"/>
  <c r="P611" i="3"/>
  <c r="Q611" i="3" s="1"/>
  <c r="R611" i="3" s="1"/>
  <c r="P714" i="3"/>
  <c r="Q714" i="3" s="1"/>
  <c r="R714" i="3" s="1"/>
  <c r="P451" i="3"/>
  <c r="Q451" i="3" s="1"/>
  <c r="R451" i="3" s="1"/>
  <c r="P620" i="3"/>
  <c r="Q620" i="3" s="1"/>
  <c r="R620" i="3" s="1"/>
  <c r="P156" i="3"/>
  <c r="Q156" i="3" s="1"/>
  <c r="R156" i="3" s="1"/>
  <c r="P187" i="3"/>
  <c r="Q187" i="3" s="1"/>
  <c r="R187" i="3" s="1"/>
  <c r="P94" i="3"/>
  <c r="Q94" i="3" s="1"/>
  <c r="R94" i="3" s="1"/>
  <c r="P234" i="3"/>
  <c r="Q234" i="3" s="1"/>
  <c r="R234" i="3" s="1"/>
  <c r="P392" i="3"/>
  <c r="Q392" i="3" s="1"/>
  <c r="R392" i="3" s="1"/>
  <c r="P545" i="3"/>
  <c r="Q545" i="3" s="1"/>
  <c r="R545" i="3" s="1"/>
  <c r="P481" i="3"/>
  <c r="Q481" i="3" s="1"/>
  <c r="R481" i="3" s="1"/>
  <c r="P651" i="3"/>
  <c r="Q651" i="3" s="1"/>
  <c r="R651" i="3" s="1"/>
  <c r="P664" i="3"/>
  <c r="Q664" i="3" s="1"/>
  <c r="R664" i="3" s="1"/>
  <c r="P672" i="3"/>
  <c r="Q672" i="3" s="1"/>
  <c r="R672" i="3" s="1"/>
  <c r="P401" i="3"/>
  <c r="Q401" i="3" s="1"/>
  <c r="R401" i="3" s="1"/>
  <c r="P592" i="3"/>
  <c r="Q592" i="3" s="1"/>
  <c r="R592" i="3" s="1"/>
  <c r="P650" i="3"/>
  <c r="Q650" i="3" s="1"/>
  <c r="R650" i="3" s="1"/>
  <c r="P637" i="3"/>
  <c r="Q637" i="3" s="1"/>
  <c r="R637" i="3" s="1"/>
  <c r="P624" i="3"/>
  <c r="Q624" i="3" s="1"/>
  <c r="R624" i="3" s="1"/>
  <c r="P238" i="3"/>
  <c r="Q238" i="3" s="1"/>
  <c r="R238" i="3" s="1"/>
  <c r="P279" i="3"/>
  <c r="Q279" i="3" s="1"/>
  <c r="R279" i="3" s="1"/>
  <c r="P486" i="3"/>
  <c r="Q486" i="3" s="1"/>
  <c r="R486" i="3" s="1"/>
  <c r="P581" i="3"/>
  <c r="Q581" i="3" s="1"/>
  <c r="R581" i="3" s="1"/>
  <c r="P697" i="3"/>
  <c r="Q697" i="3" s="1"/>
  <c r="R697" i="3" s="1"/>
  <c r="P642" i="3"/>
  <c r="Q642" i="3" s="1"/>
  <c r="R642" i="3" s="1"/>
  <c r="P766" i="3"/>
  <c r="Q766" i="3" s="1"/>
  <c r="R766" i="3" s="1"/>
  <c r="P711" i="3"/>
  <c r="Q711" i="3" s="1"/>
  <c r="R711" i="3" s="1"/>
  <c r="P131" i="3"/>
  <c r="Q131" i="3" s="1"/>
  <c r="R131" i="3" s="1"/>
  <c r="P570" i="3"/>
  <c r="Q570" i="3" s="1"/>
  <c r="R570" i="3" s="1"/>
  <c r="P265" i="3"/>
  <c r="Q265" i="3" s="1"/>
  <c r="R265" i="3" s="1"/>
  <c r="P382" i="3"/>
  <c r="Q382" i="3" s="1"/>
  <c r="R382" i="3" s="1"/>
  <c r="P527" i="3"/>
  <c r="Q527" i="3" s="1"/>
  <c r="R527" i="3" s="1"/>
  <c r="P685" i="3"/>
  <c r="Q685" i="3" s="1"/>
  <c r="R685" i="3" s="1"/>
  <c r="P851" i="3"/>
  <c r="Q851" i="3" s="1"/>
  <c r="R851" i="3" s="1"/>
  <c r="P196" i="3"/>
  <c r="Q196" i="3" s="1"/>
  <c r="R196" i="3" s="1"/>
  <c r="P139" i="3"/>
  <c r="Q139" i="3" s="1"/>
  <c r="R139" i="3" s="1"/>
  <c r="P198" i="3"/>
  <c r="Q198" i="3" s="1"/>
  <c r="R198" i="3" s="1"/>
  <c r="P421" i="3"/>
  <c r="Q421" i="3" s="1"/>
  <c r="R421" i="3" s="1"/>
  <c r="P318" i="3"/>
  <c r="Q318" i="3" s="1"/>
  <c r="R318" i="3" s="1"/>
  <c r="P166" i="3"/>
  <c r="Q166" i="3" s="1"/>
  <c r="R166" i="3" s="1"/>
  <c r="P426" i="3"/>
  <c r="Q426" i="3" s="1"/>
  <c r="R426" i="3" s="1"/>
  <c r="P542" i="3"/>
  <c r="Q542" i="3" s="1"/>
  <c r="R542" i="3" s="1"/>
  <c r="P533" i="3"/>
  <c r="Q533" i="3" s="1"/>
  <c r="R533" i="3" s="1"/>
  <c r="P735" i="3"/>
  <c r="Q735" i="3" s="1"/>
  <c r="R735" i="3" s="1"/>
  <c r="P788" i="3"/>
  <c r="Q788" i="3" s="1"/>
  <c r="R788" i="3" s="1"/>
  <c r="P826" i="3"/>
  <c r="Q826" i="3" s="1"/>
  <c r="R826" i="3" s="1"/>
  <c r="P789" i="3"/>
  <c r="Q789" i="3" s="1"/>
  <c r="R789" i="3" s="1"/>
  <c r="P662" i="3"/>
  <c r="Q662" i="3" s="1"/>
  <c r="R662" i="3" s="1"/>
  <c r="P786" i="3"/>
  <c r="Q786" i="3" s="1"/>
  <c r="R786" i="3" s="1"/>
  <c r="P124" i="3"/>
  <c r="Q124" i="3" s="1"/>
  <c r="R124" i="3" s="1"/>
  <c r="P594" i="3"/>
  <c r="Q594" i="3" s="1"/>
  <c r="R594" i="3" s="1"/>
  <c r="P646" i="3"/>
  <c r="Q646" i="3" s="1"/>
  <c r="R646" i="3" s="1"/>
  <c r="P119" i="3"/>
  <c r="Q119" i="3" s="1"/>
  <c r="R119" i="3" s="1"/>
  <c r="P327" i="3"/>
  <c r="Q327" i="3" s="1"/>
  <c r="R327" i="3" s="1"/>
  <c r="P579" i="3"/>
  <c r="Q579" i="3" s="1"/>
  <c r="R579" i="3" s="1"/>
  <c r="P97" i="3"/>
  <c r="Q97" i="3" s="1"/>
  <c r="R97" i="3" s="1"/>
  <c r="P622" i="3"/>
  <c r="Q622" i="3" s="1"/>
  <c r="R622" i="3" s="1"/>
  <c r="P191" i="3"/>
  <c r="Q191" i="3" s="1"/>
  <c r="R191" i="3" s="1"/>
  <c r="P227" i="3"/>
  <c r="Q227" i="3" s="1"/>
  <c r="R227" i="3" s="1"/>
  <c r="P339" i="3"/>
  <c r="Q339" i="3" s="1"/>
  <c r="R339" i="3" s="1"/>
  <c r="P292" i="3"/>
  <c r="Q292" i="3" s="1"/>
  <c r="R292" i="3" s="1"/>
  <c r="P262" i="3"/>
  <c r="Q262" i="3" s="1"/>
  <c r="R262" i="3" s="1"/>
  <c r="P440" i="3"/>
  <c r="Q440" i="3" s="1"/>
  <c r="R440" i="3" s="1"/>
  <c r="P396" i="3"/>
  <c r="Q396" i="3" s="1"/>
  <c r="R396" i="3" s="1"/>
  <c r="P544" i="3"/>
  <c r="Q544" i="3" s="1"/>
  <c r="R544" i="3" s="1"/>
  <c r="P591" i="3"/>
  <c r="Q591" i="3" s="1"/>
  <c r="R591" i="3" s="1"/>
  <c r="P411" i="3"/>
  <c r="Q411" i="3" s="1"/>
  <c r="R411" i="3" s="1"/>
  <c r="P387" i="3"/>
  <c r="Q387" i="3" s="1"/>
  <c r="R387" i="3" s="1"/>
  <c r="P699" i="3"/>
  <c r="Q699" i="3" s="1"/>
  <c r="R699" i="3" s="1"/>
  <c r="P814" i="3"/>
  <c r="Q814" i="3" s="1"/>
  <c r="R814" i="3" s="1"/>
  <c r="P580" i="3"/>
  <c r="Q580" i="3" s="1"/>
  <c r="R580" i="3" s="1"/>
  <c r="P680" i="3"/>
  <c r="Q680" i="3" s="1"/>
  <c r="R680" i="3" s="1"/>
  <c r="P648" i="3"/>
  <c r="Q648" i="3" s="1"/>
  <c r="R648" i="3" s="1"/>
  <c r="P394" i="3"/>
  <c r="Q394" i="3" s="1"/>
  <c r="R394" i="3" s="1"/>
  <c r="P510" i="3"/>
  <c r="Q510" i="3" s="1"/>
  <c r="R510" i="3" s="1"/>
  <c r="P501" i="3"/>
  <c r="Q501" i="3" s="1"/>
  <c r="R501" i="3" s="1"/>
  <c r="P693" i="3"/>
  <c r="Q693" i="3" s="1"/>
  <c r="R693" i="3" s="1"/>
  <c r="P747" i="3"/>
  <c r="Q747" i="3" s="1"/>
  <c r="R747" i="3" s="1"/>
  <c r="P203" i="3"/>
  <c r="Q203" i="3" s="1"/>
  <c r="R203" i="3" s="1"/>
  <c r="P812" i="3"/>
  <c r="Q812" i="3" s="1"/>
  <c r="R812" i="3" s="1"/>
  <c r="P87" i="3"/>
  <c r="Q87" i="3" s="1"/>
  <c r="R87" i="3" s="1"/>
  <c r="P775" i="3"/>
  <c r="Q775" i="3" s="1"/>
  <c r="R775" i="3" s="1"/>
  <c r="P744" i="3"/>
  <c r="Q744" i="3" s="1"/>
  <c r="R744" i="3" s="1"/>
  <c r="P270" i="3"/>
  <c r="Q270" i="3" s="1"/>
  <c r="R270" i="3" s="1"/>
  <c r="P453" i="3"/>
  <c r="Q453" i="3" s="1"/>
  <c r="R453" i="3" s="1"/>
  <c r="P458" i="3"/>
  <c r="Q458" i="3" s="1"/>
  <c r="R458" i="3" s="1"/>
  <c r="P617" i="3"/>
  <c r="Q617" i="3" s="1"/>
  <c r="R617" i="3" s="1"/>
  <c r="P641" i="3"/>
  <c r="Q641" i="3" s="1"/>
  <c r="R641" i="3" s="1"/>
  <c r="P483" i="3"/>
  <c r="Q483" i="3" s="1"/>
  <c r="R483" i="3" s="1"/>
  <c r="P488" i="3"/>
  <c r="Q488" i="3" s="1"/>
  <c r="R488" i="3" s="1"/>
  <c r="P367" i="3"/>
  <c r="Q367" i="3" s="1"/>
  <c r="R367" i="3" s="1"/>
  <c r="P808" i="3"/>
  <c r="Q808" i="3" s="1"/>
  <c r="R808" i="3" s="1"/>
  <c r="P654" i="3"/>
  <c r="Q654" i="3" s="1"/>
  <c r="R654" i="3" s="1"/>
  <c r="P574" i="3"/>
  <c r="Q574" i="3" s="1"/>
  <c r="R574" i="3" s="1"/>
  <c r="P568" i="3"/>
  <c r="Q568" i="3" s="1"/>
  <c r="R568" i="3" s="1"/>
  <c r="P242" i="3"/>
  <c r="Q242" i="3" s="1"/>
  <c r="R242" i="3" s="1"/>
  <c r="P400" i="3"/>
  <c r="Q400" i="3" s="1"/>
  <c r="R400" i="3" s="1"/>
  <c r="P553" i="3"/>
  <c r="Q553" i="3" s="1"/>
  <c r="R553" i="3" s="1"/>
  <c r="P504" i="3"/>
  <c r="Q504" i="3" s="1"/>
  <c r="R504" i="3" s="1"/>
  <c r="P655" i="3"/>
  <c r="Q655" i="3" s="1"/>
  <c r="R655" i="3" s="1"/>
  <c r="P732" i="3"/>
  <c r="Q732" i="3" s="1"/>
  <c r="R732" i="3" s="1"/>
  <c r="P706" i="3"/>
  <c r="Q706" i="3" s="1"/>
  <c r="R706" i="3" s="1"/>
  <c r="P612" i="3"/>
  <c r="Q612" i="3" s="1"/>
  <c r="R612" i="3" s="1"/>
  <c r="P810" i="3"/>
  <c r="Q810" i="3" s="1"/>
  <c r="R810" i="3" s="1"/>
  <c r="P797" i="3"/>
  <c r="Q797" i="3" s="1"/>
  <c r="R797" i="3" s="1"/>
  <c r="P282" i="3"/>
  <c r="Q282" i="3" s="1"/>
  <c r="R282" i="3" s="1"/>
  <c r="P446" i="3"/>
  <c r="Q446" i="3" s="1"/>
  <c r="R446" i="3" s="1"/>
  <c r="P285" i="3"/>
  <c r="Q285" i="3" s="1"/>
  <c r="R285" i="3" s="1"/>
  <c r="P489" i="3"/>
  <c r="Q489" i="3" s="1"/>
  <c r="R489" i="3" s="1"/>
  <c r="P727" i="3"/>
  <c r="Q727" i="3" s="1"/>
  <c r="R727" i="3" s="1"/>
  <c r="P172" i="3"/>
  <c r="Q172" i="3" s="1"/>
  <c r="R172" i="3" s="1"/>
  <c r="P115" i="3"/>
  <c r="Q115" i="3" s="1"/>
  <c r="R115" i="3" s="1"/>
  <c r="P110" i="3"/>
  <c r="Q110" i="3" s="1"/>
  <c r="R110" i="3" s="1"/>
  <c r="P209" i="3"/>
  <c r="Q209" i="3" s="1"/>
  <c r="R209" i="3" s="1"/>
  <c r="P170" i="3"/>
  <c r="Q170" i="3" s="1"/>
  <c r="R170" i="3" s="1"/>
  <c r="P253" i="3"/>
  <c r="Q253" i="3" s="1"/>
  <c r="R253" i="3" s="1"/>
  <c r="P250" i="3"/>
  <c r="Q250" i="3" s="1"/>
  <c r="R250" i="3" s="1"/>
  <c r="P505" i="3"/>
  <c r="Q505" i="3" s="1"/>
  <c r="R505" i="3" s="1"/>
  <c r="P264" i="3"/>
  <c r="Q264" i="3" s="1"/>
  <c r="R264" i="3" s="1"/>
  <c r="P523" i="3"/>
  <c r="Q523" i="3" s="1"/>
  <c r="R523" i="3" s="1"/>
  <c r="P586" i="3"/>
  <c r="Q586" i="3" s="1"/>
  <c r="R586" i="3" s="1"/>
  <c r="P760" i="3"/>
  <c r="Q760" i="3" s="1"/>
  <c r="R760" i="3" s="1"/>
  <c r="P755" i="3"/>
  <c r="Q755" i="3" s="1"/>
  <c r="R755" i="3" s="1"/>
  <c r="P801" i="3"/>
  <c r="Q801" i="3" s="1"/>
  <c r="R801" i="3" s="1"/>
  <c r="P712" i="3"/>
  <c r="Q712" i="3" s="1"/>
  <c r="R712" i="3" s="1"/>
  <c r="P802" i="3"/>
  <c r="Q802" i="3" s="1"/>
  <c r="R802" i="3" s="1"/>
  <c r="P838" i="3"/>
  <c r="Q838" i="3" s="1"/>
  <c r="R838" i="3" s="1"/>
  <c r="P375" i="3"/>
  <c r="Q375" i="3" s="1"/>
  <c r="R375" i="3" s="1"/>
  <c r="P461" i="3"/>
  <c r="Q461" i="3" s="1"/>
  <c r="R461" i="3" s="1"/>
  <c r="P546" i="3"/>
  <c r="Q546" i="3" s="1"/>
  <c r="R546" i="3" s="1"/>
  <c r="P661" i="3"/>
  <c r="Q661" i="3" s="1"/>
  <c r="R661" i="3" s="1"/>
  <c r="P770" i="3"/>
  <c r="Q770" i="3" s="1"/>
  <c r="R770" i="3" s="1"/>
  <c r="P849" i="3"/>
  <c r="Q849" i="3" s="1"/>
  <c r="R849" i="3" s="1"/>
  <c r="P79" i="3"/>
  <c r="Q79" i="3" s="1"/>
  <c r="R79" i="3" s="1"/>
  <c r="P787" i="3"/>
  <c r="Q787" i="3" s="1"/>
  <c r="R787" i="3" s="1"/>
  <c r="P549" i="3"/>
  <c r="Q549" i="3" s="1"/>
  <c r="R549" i="3" s="1"/>
  <c r="P742" i="3"/>
  <c r="Q742" i="3" s="1"/>
  <c r="R742" i="3" s="1"/>
  <c r="P817" i="3"/>
  <c r="Q817" i="3" s="1"/>
  <c r="R817" i="3" s="1"/>
  <c r="P754" i="3"/>
  <c r="Q754" i="3" s="1"/>
  <c r="R754" i="3" s="1"/>
  <c r="P436" i="3"/>
  <c r="Q436" i="3" s="1"/>
  <c r="R436" i="3" s="1"/>
  <c r="P200" i="3"/>
  <c r="Q200" i="3" s="1"/>
  <c r="R200" i="3" s="1"/>
  <c r="P757" i="3"/>
  <c r="Q757" i="3" s="1"/>
  <c r="R757" i="3" s="1"/>
  <c r="P126" i="3"/>
  <c r="Q126" i="3" s="1"/>
  <c r="R126" i="3" s="1"/>
  <c r="P834" i="3"/>
  <c r="Q834" i="3" s="1"/>
  <c r="R834" i="3" s="1"/>
  <c r="P431" i="3"/>
  <c r="Q431" i="3" s="1"/>
  <c r="R431" i="3" s="1"/>
  <c r="P334" i="3"/>
  <c r="Q334" i="3" s="1"/>
  <c r="R334" i="3" s="1"/>
  <c r="P294" i="3"/>
  <c r="Q294" i="3" s="1"/>
  <c r="R294" i="3" s="1"/>
  <c r="P284" i="3"/>
  <c r="Q284" i="3" s="1"/>
  <c r="R284" i="3" s="1"/>
  <c r="P516" i="3"/>
  <c r="Q516" i="3" s="1"/>
  <c r="R516" i="3" s="1"/>
  <c r="P507" i="3"/>
  <c r="Q507" i="3" s="1"/>
  <c r="R507" i="3" s="1"/>
  <c r="P663" i="3"/>
  <c r="Q663" i="3" s="1"/>
  <c r="R663" i="3" s="1"/>
  <c r="P323" i="3"/>
  <c r="Q323" i="3" s="1"/>
  <c r="R323" i="3" s="1"/>
  <c r="P354" i="3"/>
  <c r="Q354" i="3" s="1"/>
  <c r="R354" i="3" s="1"/>
  <c r="P441" i="3"/>
  <c r="Q441" i="3" s="1"/>
  <c r="R441" i="3" s="1"/>
  <c r="P608" i="3"/>
  <c r="Q608" i="3" s="1"/>
  <c r="R608" i="3" s="1"/>
  <c r="P425" i="3"/>
  <c r="Q425" i="3" s="1"/>
  <c r="R425" i="3" s="1"/>
  <c r="P452" i="3"/>
  <c r="Q452" i="3" s="1"/>
  <c r="R452" i="3" s="1"/>
  <c r="P210" i="3"/>
  <c r="Q210" i="3" s="1"/>
  <c r="R210" i="3" s="1"/>
  <c r="P255" i="3"/>
  <c r="Q255" i="3" s="1"/>
  <c r="R255" i="3" s="1"/>
  <c r="P474" i="3"/>
  <c r="Q474" i="3" s="1"/>
  <c r="R474" i="3" s="1"/>
  <c r="P565" i="3"/>
  <c r="Q565" i="3" s="1"/>
  <c r="R565" i="3" s="1"/>
  <c r="P633" i="3"/>
  <c r="Q633" i="3" s="1"/>
  <c r="R633" i="3" s="1"/>
  <c r="P682" i="3"/>
  <c r="Q682" i="3" s="1"/>
  <c r="R682" i="3" s="1"/>
  <c r="P725" i="3"/>
  <c r="Q725" i="3" s="1"/>
  <c r="R725" i="3" s="1"/>
  <c r="P829" i="3"/>
  <c r="Q829" i="3" s="1"/>
  <c r="R829" i="3" s="1"/>
  <c r="P208" i="3"/>
  <c r="Q208" i="3" s="1"/>
  <c r="R208" i="3" s="1"/>
  <c r="P828" i="3"/>
  <c r="Q828" i="3" s="1"/>
  <c r="R828" i="3" s="1"/>
  <c r="P674" i="3"/>
  <c r="Q674" i="3" s="1"/>
  <c r="R674" i="3" s="1"/>
  <c r="P308" i="3"/>
  <c r="Q308" i="3" s="1"/>
  <c r="R308" i="3" s="1"/>
  <c r="P320" i="3"/>
  <c r="Q320" i="3" s="1"/>
  <c r="R320" i="3" s="1"/>
  <c r="P532" i="3"/>
  <c r="Q532" i="3" s="1"/>
  <c r="R532" i="3" s="1"/>
  <c r="P571" i="3"/>
  <c r="Q571" i="3" s="1"/>
  <c r="R571" i="3" s="1"/>
  <c r="P845" i="3"/>
  <c r="Q845" i="3" s="1"/>
  <c r="R845" i="3" s="1"/>
  <c r="P302" i="3"/>
  <c r="Q302" i="3" s="1"/>
  <c r="R302" i="3" s="1"/>
  <c r="P331" i="3"/>
  <c r="Q331" i="3" s="1"/>
  <c r="R331" i="3" s="1"/>
  <c r="P350" i="3"/>
  <c r="Q350" i="3" s="1"/>
  <c r="R350" i="3" s="1"/>
  <c r="P560" i="3"/>
  <c r="Q560" i="3" s="1"/>
  <c r="R560" i="3" s="1"/>
  <c r="P471" i="3"/>
  <c r="Q471" i="3" s="1"/>
  <c r="R471" i="3" s="1"/>
  <c r="P405" i="3"/>
  <c r="Q405" i="3" s="1"/>
  <c r="R405" i="3" s="1"/>
  <c r="P399" i="3"/>
  <c r="Q399" i="3" s="1"/>
  <c r="R399" i="3" s="1"/>
  <c r="P275" i="3"/>
  <c r="Q275" i="3" s="1"/>
  <c r="R275" i="3" s="1"/>
  <c r="P462" i="3"/>
  <c r="Q462" i="3" s="1"/>
  <c r="R462" i="3" s="1"/>
  <c r="P466" i="3"/>
  <c r="Q466" i="3" s="1"/>
  <c r="R466" i="3" s="1"/>
  <c r="P649" i="3"/>
  <c r="Q649" i="3" s="1"/>
  <c r="R649" i="3" s="1"/>
  <c r="P673" i="3"/>
  <c r="Q673" i="3" s="1"/>
  <c r="R673" i="3" s="1"/>
  <c r="P347" i="3"/>
  <c r="Q347" i="3" s="1"/>
  <c r="R347" i="3" s="1"/>
  <c r="P379" i="3"/>
  <c r="Q379" i="3" s="1"/>
  <c r="R379" i="3" s="1"/>
  <c r="P437" i="3"/>
  <c r="Q437" i="3" s="1"/>
  <c r="R437" i="3" s="1"/>
  <c r="P745" i="3"/>
  <c r="Q745" i="3" s="1"/>
  <c r="R745" i="3" s="1"/>
  <c r="P730" i="3"/>
  <c r="Q730" i="3" s="1"/>
  <c r="R730" i="3" s="1"/>
  <c r="P333" i="3"/>
  <c r="Q333" i="3" s="1"/>
  <c r="R333" i="3" s="1"/>
  <c r="P420" i="3"/>
  <c r="Q420" i="3" s="1"/>
  <c r="R420" i="3" s="1"/>
  <c r="P530" i="3"/>
  <c r="Q530" i="3" s="1"/>
  <c r="R530" i="3" s="1"/>
  <c r="P643" i="3"/>
  <c r="Q643" i="3" s="1"/>
  <c r="R643" i="3" s="1"/>
  <c r="P827" i="3"/>
  <c r="Q827" i="3" s="1"/>
  <c r="R827" i="3" s="1"/>
  <c r="P91" i="3"/>
  <c r="Q91" i="3" s="1"/>
  <c r="R91" i="3" s="1"/>
  <c r="P368" i="3"/>
  <c r="Q368" i="3" s="1"/>
  <c r="R368" i="3" s="1"/>
  <c r="P111" i="3"/>
  <c r="Q111" i="3" s="1"/>
  <c r="R111" i="3" s="1"/>
  <c r="P175" i="3"/>
  <c r="Q175" i="3" s="1"/>
  <c r="R175" i="3" s="1"/>
  <c r="P146" i="3"/>
  <c r="Q146" i="3" s="1"/>
  <c r="R146" i="3" s="1"/>
  <c r="P251" i="3"/>
  <c r="Q251" i="3" s="1"/>
  <c r="R251" i="3" s="1"/>
  <c r="P416" i="3"/>
  <c r="Q416" i="3" s="1"/>
  <c r="R416" i="3" s="1"/>
  <c r="P569" i="3"/>
  <c r="Q569" i="3" s="1"/>
  <c r="R569" i="3" s="1"/>
  <c r="P520" i="3"/>
  <c r="Q520" i="3" s="1"/>
  <c r="R520" i="3" s="1"/>
  <c r="P687" i="3"/>
  <c r="Q687" i="3" s="1"/>
  <c r="R687" i="3" s="1"/>
  <c r="P419" i="3"/>
  <c r="Q419" i="3" s="1"/>
  <c r="R419" i="3" s="1"/>
  <c r="P632" i="3"/>
  <c r="Q632" i="3" s="1"/>
  <c r="R632" i="3" s="1"/>
  <c r="P686" i="3"/>
  <c r="Q686" i="3" s="1"/>
  <c r="R686" i="3" s="1"/>
  <c r="P825" i="3"/>
  <c r="Q825" i="3" s="1"/>
  <c r="R825" i="3" s="1"/>
  <c r="P670" i="3"/>
  <c r="Q670" i="3" s="1"/>
  <c r="R670" i="3" s="1"/>
  <c r="P792" i="3"/>
  <c r="Q792" i="3" s="1"/>
  <c r="R792" i="3" s="1"/>
  <c r="P781" i="3"/>
  <c r="Q781" i="3" s="1"/>
  <c r="R781" i="3" s="1"/>
  <c r="P434" i="3"/>
  <c r="Q434" i="3" s="1"/>
  <c r="R434" i="3" s="1"/>
  <c r="P550" i="3"/>
  <c r="Q550" i="3" s="1"/>
  <c r="R550" i="3" s="1"/>
  <c r="P541" i="3"/>
  <c r="Q541" i="3" s="1"/>
  <c r="R541" i="3" s="1"/>
  <c r="P477" i="3"/>
  <c r="Q477" i="3" s="1"/>
  <c r="R477" i="3" s="1"/>
  <c r="P731" i="3"/>
  <c r="Q731" i="3" s="1"/>
  <c r="R731" i="3" s="1"/>
  <c r="P762" i="3"/>
  <c r="Q762" i="3" s="1"/>
  <c r="R762" i="3" s="1"/>
  <c r="P626" i="3"/>
  <c r="Q626" i="3" s="1"/>
  <c r="R626" i="3" s="1"/>
  <c r="P652" i="3"/>
  <c r="Q652" i="3" s="1"/>
  <c r="R652" i="3" s="1"/>
  <c r="P289" i="3"/>
  <c r="Q289" i="3" s="1"/>
  <c r="R289" i="3" s="1"/>
  <c r="P628" i="3"/>
  <c r="Q628" i="3" s="1"/>
  <c r="R628" i="3" s="1"/>
  <c r="P774" i="3"/>
  <c r="Q774" i="3" s="1"/>
  <c r="R774" i="3" s="1"/>
  <c r="P366" i="3"/>
  <c r="Q366" i="3" s="1"/>
  <c r="R366" i="3" s="1"/>
  <c r="P281" i="3"/>
  <c r="Q281" i="3" s="1"/>
  <c r="R281" i="3" s="1"/>
  <c r="P162" i="3"/>
  <c r="Q162" i="3" s="1"/>
  <c r="R162" i="3" s="1"/>
  <c r="P147" i="3"/>
  <c r="Q147" i="3" s="1"/>
  <c r="R147" i="3" s="1"/>
  <c r="P743" i="3"/>
  <c r="Q743" i="3" s="1"/>
  <c r="R743" i="3" s="1"/>
  <c r="P201" i="3"/>
  <c r="Q201" i="3" s="1"/>
  <c r="R201" i="3" s="1"/>
  <c r="P326" i="3"/>
  <c r="Q326" i="3" s="1"/>
  <c r="R326" i="3" s="1"/>
  <c r="P100" i="3"/>
  <c r="Q100" i="3" s="1"/>
  <c r="R100" i="3" s="1"/>
  <c r="P249" i="3"/>
  <c r="Q249" i="3" s="1"/>
  <c r="R249" i="3" s="1"/>
  <c r="P304" i="3"/>
  <c r="Q304" i="3" s="1"/>
  <c r="R304" i="3" s="1"/>
  <c r="P494" i="3"/>
  <c r="Q494" i="3" s="1"/>
  <c r="R494" i="3" s="1"/>
  <c r="P639" i="3"/>
  <c r="Q639" i="3" s="1"/>
  <c r="R639" i="3" s="1"/>
  <c r="P531" i="3"/>
  <c r="Q531" i="3" s="1"/>
  <c r="R531" i="3" s="1"/>
  <c r="P182" i="3"/>
  <c r="Q182" i="3" s="1"/>
  <c r="R182" i="3" s="1"/>
  <c r="P239" i="3"/>
  <c r="Q239" i="3" s="1"/>
  <c r="R239" i="3" s="1"/>
  <c r="P215" i="3"/>
  <c r="Q215" i="3" s="1"/>
  <c r="R215" i="3" s="1"/>
  <c r="P480" i="3"/>
  <c r="Q480" i="3" s="1"/>
  <c r="R480" i="3" s="1"/>
  <c r="P361" i="3"/>
  <c r="Q361" i="3" s="1"/>
  <c r="R361" i="3" s="1"/>
  <c r="P370" i="3"/>
  <c r="Q370" i="3" s="1"/>
  <c r="R370" i="3" s="1"/>
  <c r="P218" i="3"/>
  <c r="Q218" i="3" s="1"/>
  <c r="R218" i="3" s="1"/>
  <c r="P384" i="3"/>
  <c r="Q384" i="3" s="1"/>
  <c r="R384" i="3" s="1"/>
  <c r="P537" i="3"/>
  <c r="Q537" i="3" s="1"/>
  <c r="R537" i="3" s="1"/>
  <c r="P444" i="3"/>
  <c r="Q444" i="3" s="1"/>
  <c r="R444" i="3" s="1"/>
  <c r="P623" i="3"/>
  <c r="Q623" i="3" s="1"/>
  <c r="R623" i="3" s="1"/>
  <c r="P584" i="3"/>
  <c r="Q584" i="3" s="1"/>
  <c r="R584" i="3" s="1"/>
  <c r="P630" i="3"/>
  <c r="Q630" i="3" s="1"/>
  <c r="R630" i="3" s="1"/>
  <c r="P738" i="3"/>
  <c r="Q738" i="3" s="1"/>
  <c r="R738" i="3" s="1"/>
  <c r="P784" i="3"/>
  <c r="Q784" i="3" s="1"/>
  <c r="R784" i="3" s="1"/>
  <c r="P803" i="3"/>
  <c r="Q803" i="3" s="1"/>
  <c r="R803" i="3" s="1"/>
  <c r="P746" i="3"/>
  <c r="Q746" i="3" s="1"/>
  <c r="R746" i="3" s="1"/>
  <c r="P257" i="3"/>
  <c r="Q257" i="3" s="1"/>
  <c r="R257" i="3" s="1"/>
  <c r="P316" i="3"/>
  <c r="Q316" i="3" s="1"/>
  <c r="R316" i="3" s="1"/>
  <c r="P511" i="3"/>
  <c r="Q511" i="3" s="1"/>
  <c r="R511" i="3" s="1"/>
  <c r="P667" i="3"/>
  <c r="Q667" i="3" s="1"/>
  <c r="R667" i="3" s="1"/>
  <c r="P843" i="3"/>
  <c r="Q843" i="3" s="1"/>
  <c r="R843" i="3" s="1"/>
  <c r="P80" i="3"/>
  <c r="Q80" i="3" s="1"/>
  <c r="R80" i="3" s="1"/>
  <c r="P205" i="3"/>
  <c r="Q205" i="3" s="1"/>
  <c r="R205" i="3" s="1"/>
  <c r="P229" i="3"/>
  <c r="Q229" i="3" s="1"/>
  <c r="R229" i="3" s="1"/>
  <c r="P417" i="3"/>
  <c r="Q417" i="3" s="1"/>
  <c r="R417" i="3" s="1"/>
  <c r="P221" i="3"/>
  <c r="Q221" i="3" s="1"/>
  <c r="R221" i="3" s="1"/>
  <c r="P357" i="3"/>
  <c r="Q357" i="3" s="1"/>
  <c r="R357" i="3" s="1"/>
  <c r="P353" i="3"/>
  <c r="Q353" i="3" s="1"/>
  <c r="R353" i="3" s="1"/>
  <c r="P317" i="3"/>
  <c r="Q317" i="3" s="1"/>
  <c r="R317" i="3" s="1"/>
  <c r="P345" i="3"/>
  <c r="Q345" i="3" s="1"/>
  <c r="R345" i="3" s="1"/>
  <c r="P540" i="3"/>
  <c r="Q540" i="3" s="1"/>
  <c r="R540" i="3" s="1"/>
  <c r="P583" i="3"/>
  <c r="Q583" i="3" s="1"/>
  <c r="R583" i="3" s="1"/>
  <c r="P848" i="3"/>
  <c r="Q848" i="3" s="1"/>
  <c r="R848" i="3" s="1"/>
  <c r="P231" i="3"/>
  <c r="Q231" i="3" s="1"/>
  <c r="R231" i="3" s="1"/>
  <c r="P319" i="3"/>
  <c r="Q319" i="3" s="1"/>
  <c r="R319" i="3" s="1"/>
  <c r="P369" i="3"/>
  <c r="Q369" i="3" s="1"/>
  <c r="R369" i="3" s="1"/>
  <c r="P578" i="3"/>
  <c r="Q578" i="3" s="1"/>
  <c r="R578" i="3" s="1"/>
  <c r="P397" i="3"/>
  <c r="Q397" i="3" s="1"/>
  <c r="R397" i="3" s="1"/>
  <c r="P418" i="3"/>
  <c r="Q418" i="3" s="1"/>
  <c r="R418" i="3" s="1"/>
  <c r="P534" i="3"/>
  <c r="Q534" i="3" s="1"/>
  <c r="R534" i="3" s="1"/>
  <c r="P525" i="3"/>
  <c r="Q525" i="3" s="1"/>
  <c r="R525" i="3" s="1"/>
  <c r="P721" i="3"/>
  <c r="Q721" i="3" s="1"/>
  <c r="R721" i="3" s="1"/>
  <c r="P837" i="3"/>
  <c r="Q837" i="3" s="1"/>
  <c r="R837" i="3" s="1"/>
  <c r="P666" i="3"/>
  <c r="Q666" i="3" s="1"/>
  <c r="R666" i="3" s="1"/>
  <c r="P758" i="3"/>
  <c r="Q758" i="3" s="1"/>
  <c r="R758" i="3" s="1"/>
  <c r="P776" i="3"/>
  <c r="Q776" i="3" s="1"/>
  <c r="R776" i="3" s="1"/>
  <c r="P125" i="3"/>
  <c r="Q125" i="3" s="1"/>
  <c r="R125" i="3" s="1"/>
  <c r="P236" i="3"/>
  <c r="Q236" i="3" s="1"/>
  <c r="R236" i="3" s="1"/>
  <c r="P283" i="3"/>
  <c r="Q283" i="3" s="1"/>
  <c r="R283" i="3" s="1"/>
  <c r="P478" i="3"/>
  <c r="Q478" i="3" s="1"/>
  <c r="R478" i="3" s="1"/>
  <c r="P490" i="3"/>
  <c r="Q490" i="3" s="1"/>
  <c r="R490" i="3" s="1"/>
  <c r="P708" i="3"/>
  <c r="Q708" i="3" s="1"/>
  <c r="R708" i="3" s="1"/>
  <c r="P595" i="3"/>
  <c r="Q595" i="3" s="1"/>
  <c r="R595" i="3" s="1"/>
  <c r="P358" i="3"/>
  <c r="Q358" i="3" s="1"/>
  <c r="R358" i="3" s="1"/>
  <c r="P479" i="3"/>
  <c r="Q479" i="3" s="1"/>
  <c r="R479" i="3" s="1"/>
  <c r="P373" i="3"/>
  <c r="Q373" i="3" s="1"/>
  <c r="R373" i="3" s="1"/>
  <c r="P722" i="3"/>
  <c r="Q722" i="3" s="1"/>
  <c r="R722" i="3" s="1"/>
  <c r="P678" i="3"/>
  <c r="Q678" i="3" s="1"/>
  <c r="R678" i="3" s="1"/>
  <c r="P718" i="3"/>
  <c r="Q718" i="3" s="1"/>
  <c r="R718" i="3" s="1"/>
  <c r="P256" i="3"/>
  <c r="Q256" i="3" s="1"/>
  <c r="R256" i="3" s="1"/>
  <c r="P271" i="3"/>
  <c r="Q271" i="3" s="1"/>
  <c r="R271" i="3" s="1"/>
  <c r="P513" i="3"/>
  <c r="Q513" i="3" s="1"/>
  <c r="R513" i="3" s="1"/>
  <c r="P336" i="3"/>
  <c r="Q336" i="3" s="1"/>
  <c r="R336" i="3" s="1"/>
  <c r="P555" i="3"/>
  <c r="Q555" i="3" s="1"/>
  <c r="R555" i="3" s="1"/>
  <c r="P644" i="3"/>
  <c r="Q644" i="3" s="1"/>
  <c r="R644" i="3" s="1"/>
  <c r="P602" i="3"/>
  <c r="Q602" i="3" s="1"/>
  <c r="R602" i="3" s="1"/>
  <c r="P813" i="3"/>
  <c r="Q813" i="3" s="1"/>
  <c r="R813" i="3" s="1"/>
  <c r="P707" i="3"/>
  <c r="Q707" i="3" s="1"/>
  <c r="R707" i="3" s="1"/>
  <c r="P820" i="3"/>
  <c r="Q820" i="3" s="1"/>
  <c r="R820" i="3" s="1"/>
  <c r="P794" i="3"/>
  <c r="Q794" i="3" s="1"/>
  <c r="R794" i="3" s="1"/>
  <c r="P783" i="3"/>
  <c r="Q783" i="3" s="1"/>
  <c r="R783" i="3" s="1"/>
  <c r="P85" i="3"/>
  <c r="Q85" i="3" s="1"/>
  <c r="R85" i="3" s="1"/>
  <c r="P472" i="3"/>
  <c r="Q472" i="3" s="1"/>
  <c r="R472" i="3" s="1"/>
  <c r="P720" i="3"/>
  <c r="Q720" i="3" s="1"/>
  <c r="R720" i="3" s="1"/>
  <c r="P688" i="3"/>
  <c r="Q688" i="3" s="1"/>
  <c r="R688" i="3" s="1"/>
  <c r="P442" i="3"/>
  <c r="Q442" i="3" s="1"/>
  <c r="R442" i="3" s="1"/>
  <c r="P177" i="3"/>
  <c r="Q177" i="3" s="1"/>
  <c r="R177" i="3" s="1"/>
  <c r="P675" i="3"/>
  <c r="Q675" i="3" s="1"/>
  <c r="R675" i="3" s="1"/>
  <c r="P823" i="3"/>
  <c r="Q823" i="3" s="1"/>
  <c r="R823" i="3" s="1"/>
  <c r="P305" i="3"/>
  <c r="Q305" i="3" s="1"/>
  <c r="R305" i="3" s="1"/>
  <c r="P778" i="3"/>
  <c r="Q778" i="3" s="1"/>
  <c r="R778" i="3" s="1"/>
  <c r="P244" i="3"/>
  <c r="Q244" i="3" s="1"/>
  <c r="R244" i="3" s="1"/>
  <c r="P739" i="3"/>
  <c r="Q739" i="3" s="1"/>
  <c r="R739" i="3" s="1"/>
  <c r="P407" i="3"/>
  <c r="Q407" i="3" s="1"/>
  <c r="R407" i="3" s="1"/>
  <c r="P81" i="3"/>
  <c r="Q81" i="3" s="1"/>
  <c r="R81" i="3" s="1"/>
  <c r="P189" i="3"/>
  <c r="Q189" i="3" s="1"/>
  <c r="R189" i="3" s="1"/>
  <c r="P202" i="3"/>
  <c r="Q202" i="3" s="1"/>
  <c r="R202" i="3" s="1"/>
  <c r="P414" i="3"/>
  <c r="Q414" i="3" s="1"/>
  <c r="R414" i="3" s="1"/>
  <c r="P559" i="3"/>
  <c r="Q559" i="3" s="1"/>
  <c r="R559" i="3" s="1"/>
  <c r="P593" i="3"/>
  <c r="Q593" i="3" s="1"/>
  <c r="R593" i="3" s="1"/>
  <c r="P695" i="3"/>
  <c r="Q695" i="3" s="1"/>
  <c r="R695" i="3" s="1"/>
  <c r="P184" i="3"/>
  <c r="Q184" i="3" s="1"/>
  <c r="R184" i="3" s="1"/>
  <c r="P127" i="3"/>
  <c r="Q127" i="3" s="1"/>
  <c r="R127" i="3" s="1"/>
  <c r="P122" i="3"/>
  <c r="Q122" i="3" s="1"/>
  <c r="R122" i="3" s="1"/>
  <c r="P303" i="3"/>
  <c r="Q303" i="3" s="1"/>
  <c r="R303" i="3" s="1"/>
  <c r="P86" i="3"/>
  <c r="Q86" i="3" s="1"/>
  <c r="R86" i="3" s="1"/>
  <c r="P207" i="3"/>
  <c r="Q207" i="3" s="1"/>
  <c r="R207" i="3" s="1"/>
  <c r="P267" i="3"/>
  <c r="Q267" i="3" s="1"/>
  <c r="R267" i="3" s="1"/>
  <c r="P448" i="3"/>
  <c r="Q448" i="3" s="1"/>
  <c r="R448" i="3" s="1"/>
  <c r="P428" i="3"/>
  <c r="Q428" i="3" s="1"/>
  <c r="R428" i="3" s="1"/>
  <c r="P552" i="3"/>
  <c r="Q552" i="3" s="1"/>
  <c r="R552" i="3" s="1"/>
  <c r="P609" i="3"/>
  <c r="Q609" i="3" s="1"/>
  <c r="R609" i="3" s="1"/>
  <c r="P449" i="3"/>
  <c r="Q449" i="3" s="1"/>
  <c r="R449" i="3" s="1"/>
  <c r="P456" i="3"/>
  <c r="Q456" i="3" s="1"/>
  <c r="R456" i="3" s="1"/>
  <c r="P588" i="3"/>
  <c r="Q588" i="3" s="1"/>
  <c r="R588" i="3" s="1"/>
  <c r="P750" i="3"/>
  <c r="Q750" i="3" s="1"/>
  <c r="R750" i="3" s="1"/>
  <c r="P590" i="3"/>
  <c r="Q590" i="3" s="1"/>
  <c r="R590" i="3" s="1"/>
  <c r="P694" i="3"/>
  <c r="Q694" i="3" s="1"/>
  <c r="R694" i="3" s="1"/>
  <c r="P269" i="3"/>
  <c r="Q269" i="3" s="1"/>
  <c r="R269" i="3" s="1"/>
  <c r="P430" i="3"/>
  <c r="Q430" i="3" s="1"/>
  <c r="R430" i="3" s="1"/>
  <c r="P575" i="3"/>
  <c r="Q575" i="3" s="1"/>
  <c r="R575" i="3" s="1"/>
  <c r="P657" i="3"/>
  <c r="Q657" i="3" s="1"/>
  <c r="R657" i="3" s="1"/>
  <c r="P563" i="3"/>
  <c r="Q563" i="3" s="1"/>
  <c r="R563" i="3" s="1"/>
  <c r="P178" i="3"/>
  <c r="Q178" i="3" s="1"/>
  <c r="R178" i="3" s="1"/>
  <c r="P121" i="3"/>
  <c r="Q121" i="3" s="1"/>
  <c r="R121" i="3" s="1"/>
  <c r="P116" i="3"/>
  <c r="Q116" i="3" s="1"/>
  <c r="R116" i="3" s="1"/>
  <c r="P352" i="3"/>
  <c r="Q352" i="3" s="1"/>
  <c r="R352" i="3" s="1"/>
  <c r="P176" i="3"/>
  <c r="Q176" i="3" s="1"/>
  <c r="R176" i="3" s="1"/>
  <c r="P245" i="3"/>
  <c r="Q245" i="3" s="1"/>
  <c r="R245" i="3" s="1"/>
  <c r="P233" i="3"/>
  <c r="Q233" i="3" s="1"/>
  <c r="R233" i="3" s="1"/>
  <c r="P260" i="3"/>
  <c r="Q260" i="3" s="1"/>
  <c r="R260" i="3" s="1"/>
  <c r="P328" i="3"/>
  <c r="Q328" i="3" s="1"/>
  <c r="R328" i="3" s="1"/>
  <c r="P519" i="3"/>
  <c r="Q519" i="3" s="1"/>
  <c r="R519" i="3" s="1"/>
  <c r="P671" i="3"/>
  <c r="Q671" i="3" s="1"/>
  <c r="R671" i="3" s="1"/>
  <c r="P846" i="3"/>
  <c r="Q846" i="3" s="1"/>
  <c r="R846" i="3" s="1"/>
  <c r="P138" i="3"/>
  <c r="Q138" i="3" s="1"/>
  <c r="R138" i="3" s="1"/>
  <c r="P129" i="3"/>
  <c r="Q129" i="3" s="1"/>
  <c r="R129" i="3" s="1"/>
  <c r="P199" i="3"/>
  <c r="Q199" i="3" s="1"/>
  <c r="R199" i="3" s="1"/>
  <c r="P435" i="3"/>
  <c r="Q435" i="3" s="1"/>
  <c r="R435" i="3" s="1"/>
  <c r="P248" i="3"/>
  <c r="Q248" i="3" s="1"/>
  <c r="R248" i="3" s="1"/>
  <c r="P337" i="3"/>
  <c r="Q337" i="3" s="1"/>
  <c r="R337" i="3" s="1"/>
  <c r="P497" i="3"/>
  <c r="Q497" i="3" s="1"/>
  <c r="R497" i="3" s="1"/>
  <c r="P589" i="3"/>
  <c r="Q589" i="3" s="1"/>
  <c r="R589" i="3" s="1"/>
  <c r="P716" i="3"/>
  <c r="Q716" i="3" s="1"/>
  <c r="R716" i="3" s="1"/>
  <c r="P606" i="3"/>
  <c r="Q606" i="3" s="1"/>
  <c r="R606" i="3" s="1"/>
  <c r="P824" i="3"/>
  <c r="Q824" i="3" s="1"/>
  <c r="R824" i="3" s="1"/>
  <c r="P819" i="3"/>
  <c r="Q819" i="3" s="1"/>
  <c r="R819" i="3" s="1"/>
  <c r="P836" i="3"/>
  <c r="Q836" i="3" s="1"/>
  <c r="R836" i="3" s="1"/>
  <c r="P799" i="3"/>
  <c r="Q799" i="3" s="1"/>
  <c r="R799" i="3" s="1"/>
  <c r="P768" i="3"/>
  <c r="Q768" i="3" s="1"/>
  <c r="R768" i="3" s="1"/>
  <c r="P214" i="3"/>
  <c r="Q214" i="3" s="1"/>
  <c r="R214" i="3" s="1"/>
  <c r="P272" i="3"/>
  <c r="Q272" i="3" s="1"/>
  <c r="R272" i="3" s="1"/>
  <c r="P556" i="3"/>
  <c r="Q556" i="3" s="1"/>
  <c r="R556" i="3" s="1"/>
  <c r="P607" i="3"/>
  <c r="Q607" i="3" s="1"/>
  <c r="R607" i="3" s="1"/>
  <c r="P850" i="3"/>
  <c r="Q850" i="3" s="1"/>
  <c r="R850" i="3" s="1"/>
  <c r="P118" i="3"/>
  <c r="Q118" i="3" s="1"/>
  <c r="R118" i="3" s="1"/>
  <c r="P298" i="3"/>
  <c r="Q298" i="3" s="1"/>
  <c r="R298" i="3" s="1"/>
  <c r="P315" i="3"/>
  <c r="Q315" i="3" s="1"/>
  <c r="R315" i="3" s="1"/>
  <c r="P564" i="3"/>
  <c r="Q564" i="3" s="1"/>
  <c r="R564" i="3" s="1"/>
  <c r="P415" i="3"/>
  <c r="Q415" i="3" s="1"/>
  <c r="R415" i="3" s="1"/>
  <c r="P443" i="3"/>
  <c r="Q443" i="3" s="1"/>
  <c r="R443" i="3" s="1"/>
  <c r="P656" i="3"/>
  <c r="Q656" i="3" s="1"/>
  <c r="R656" i="3" s="1"/>
  <c r="P798" i="3"/>
  <c r="Q798" i="3" s="1"/>
  <c r="R798" i="3" s="1"/>
  <c r="P554" i="3"/>
  <c r="Q554" i="3" s="1"/>
  <c r="R554" i="3" s="1"/>
  <c r="P618" i="3"/>
  <c r="Q618" i="3" s="1"/>
  <c r="R618" i="3" s="1"/>
  <c r="P194" i="3"/>
  <c r="Q194" i="3" s="1"/>
  <c r="R194" i="3" s="1"/>
  <c r="P782" i="3"/>
  <c r="Q782" i="3" s="1"/>
  <c r="R782" i="3" s="1"/>
  <c r="P759" i="3"/>
  <c r="Q759" i="3" s="1"/>
  <c r="R759" i="3" s="1"/>
  <c r="P551" i="3"/>
  <c r="Q551" i="3" s="1"/>
  <c r="R551" i="3" s="1"/>
  <c r="P821" i="3"/>
  <c r="Q821" i="3" s="1"/>
  <c r="R821" i="3" s="1"/>
  <c r="P211" i="3"/>
  <c r="Q211" i="3" s="1"/>
  <c r="R211" i="3" s="1"/>
  <c r="P78" i="3"/>
  <c r="Q78" i="3" s="1"/>
  <c r="R78" i="3" s="1"/>
  <c r="P309" i="3"/>
  <c r="Q309" i="3" s="1"/>
  <c r="R309" i="3" s="1"/>
  <c r="P296" i="3"/>
  <c r="Q296" i="3" s="1"/>
  <c r="R296" i="3" s="1"/>
  <c r="P498" i="3"/>
  <c r="Q498" i="3" s="1"/>
  <c r="R498" i="3" s="1"/>
  <c r="P597" i="3"/>
  <c r="Q597" i="3" s="1"/>
  <c r="R597" i="3" s="1"/>
  <c r="P627" i="3"/>
  <c r="Q627" i="3" s="1"/>
  <c r="R627" i="3" s="1"/>
  <c r="P726" i="3"/>
  <c r="Q726" i="3" s="1"/>
  <c r="R726" i="3" s="1"/>
  <c r="P737" i="3"/>
  <c r="Q737" i="3" s="1"/>
  <c r="R737" i="3" s="1"/>
  <c r="P98" i="3"/>
  <c r="Q98" i="3" s="1"/>
  <c r="R98" i="3" s="1"/>
  <c r="P145" i="3"/>
  <c r="Q145" i="3" s="1"/>
  <c r="R145" i="3" s="1"/>
  <c r="P158" i="3"/>
  <c r="Q158" i="3" s="1"/>
  <c r="R158" i="3" s="1"/>
  <c r="P159" i="3"/>
  <c r="Q159" i="3" s="1"/>
  <c r="R159" i="3" s="1"/>
  <c r="P301" i="3"/>
  <c r="Q301" i="3" s="1"/>
  <c r="R301" i="3" s="1"/>
  <c r="P295" i="3"/>
  <c r="Q295" i="3" s="1"/>
  <c r="R295" i="3" s="1"/>
  <c r="P524" i="3"/>
  <c r="Q524" i="3" s="1"/>
  <c r="R524" i="3" s="1"/>
  <c r="P539" i="3"/>
  <c r="Q539" i="3" s="1"/>
  <c r="R539" i="3" s="1"/>
  <c r="P840" i="3"/>
  <c r="Q840" i="3" s="1"/>
  <c r="R840" i="3" s="1"/>
  <c r="P364" i="3"/>
  <c r="Q364" i="3" s="1"/>
  <c r="R364" i="3" s="1"/>
  <c r="P376" i="3"/>
  <c r="Q376" i="3" s="1"/>
  <c r="R376" i="3" s="1"/>
  <c r="P395" i="3"/>
  <c r="Q395" i="3" s="1"/>
  <c r="R395" i="3" s="1"/>
  <c r="P668" i="3"/>
  <c r="Q668" i="3" s="1"/>
  <c r="R668" i="3" s="1"/>
  <c r="P476" i="3"/>
  <c r="Q476" i="3" s="1"/>
  <c r="R476" i="3" s="1"/>
  <c r="P492" i="3"/>
  <c r="Q492" i="3" s="1"/>
  <c r="R492" i="3" s="1"/>
  <c r="P340" i="3"/>
  <c r="Q340" i="3" s="1"/>
  <c r="R340" i="3" s="1"/>
  <c r="P332" i="3"/>
  <c r="Q332" i="3" s="1"/>
  <c r="R332" i="3" s="1"/>
  <c r="P514" i="3"/>
  <c r="Q514" i="3" s="1"/>
  <c r="R514" i="3" s="1"/>
  <c r="P615" i="3"/>
  <c r="Q615" i="3" s="1"/>
  <c r="R615" i="3" s="1"/>
  <c r="P587" i="3"/>
  <c r="Q587" i="3" s="1"/>
  <c r="R587" i="3" s="1"/>
  <c r="P383" i="3"/>
  <c r="Q383" i="3" s="1"/>
  <c r="R383" i="3" s="1"/>
  <c r="P748" i="3"/>
  <c r="Q748" i="3" s="1"/>
  <c r="R748" i="3" s="1"/>
  <c r="P92" i="3"/>
  <c r="Q92" i="3" s="1"/>
  <c r="R92" i="3" s="1"/>
  <c r="P123" i="3"/>
  <c r="Q123" i="3" s="1"/>
  <c r="R123" i="3" s="1"/>
  <c r="P152" i="3"/>
  <c r="Q152" i="3" s="1"/>
  <c r="R152" i="3" s="1"/>
  <c r="P153" i="3"/>
  <c r="Q153" i="3" s="1"/>
  <c r="R153" i="3" s="1"/>
  <c r="P142" i="3"/>
  <c r="Q142" i="3" s="1"/>
  <c r="R142" i="3" s="1"/>
  <c r="P274" i="3"/>
  <c r="Q274" i="3" s="1"/>
  <c r="R274" i="3" s="1"/>
  <c r="P438" i="3"/>
  <c r="Q438" i="3" s="1"/>
  <c r="R438" i="3" s="1"/>
  <c r="P247" i="3"/>
  <c r="Q247" i="3" s="1"/>
  <c r="R247" i="3" s="1"/>
  <c r="P689" i="3"/>
  <c r="Q689" i="3" s="1"/>
  <c r="R689" i="3" s="1"/>
  <c r="P599" i="3"/>
  <c r="Q599" i="3" s="1"/>
  <c r="R599" i="3" s="1"/>
  <c r="P114" i="3"/>
  <c r="Q114" i="3" s="1"/>
  <c r="R114" i="3" s="1"/>
  <c r="P179" i="3"/>
  <c r="Q179" i="3" s="1"/>
  <c r="R179" i="3" s="1"/>
  <c r="P174" i="3"/>
  <c r="Q174" i="3" s="1"/>
  <c r="R174" i="3" s="1"/>
  <c r="P322" i="3"/>
  <c r="Q322" i="3" s="1"/>
  <c r="R322" i="3" s="1"/>
  <c r="P246" i="3"/>
  <c r="Q246" i="3" s="1"/>
  <c r="R246" i="3" s="1"/>
  <c r="P408" i="3"/>
  <c r="Q408" i="3" s="1"/>
  <c r="R408" i="3" s="1"/>
  <c r="P561" i="3"/>
  <c r="Q561" i="3" s="1"/>
  <c r="R561" i="3" s="1"/>
  <c r="P512" i="3"/>
  <c r="Q512" i="3" s="1"/>
  <c r="R512" i="3" s="1"/>
  <c r="P683" i="3"/>
  <c r="Q683" i="3" s="1"/>
  <c r="R683" i="3" s="1"/>
  <c r="P614" i="3"/>
  <c r="Q614" i="3" s="1"/>
  <c r="R614" i="3" s="1"/>
  <c r="P572" i="3"/>
  <c r="Q572" i="3" s="1"/>
  <c r="R572" i="3" s="1"/>
  <c r="P640" i="3"/>
  <c r="Q640" i="3" s="1"/>
  <c r="R640" i="3" s="1"/>
  <c r="P719" i="3"/>
  <c r="Q719" i="3" s="1"/>
  <c r="R719" i="3" s="1"/>
  <c r="P741" i="3"/>
  <c r="Q741" i="3" s="1"/>
  <c r="R741" i="3" s="1"/>
  <c r="P582" i="3"/>
  <c r="Q582" i="3" s="1"/>
  <c r="R582" i="3" s="1"/>
  <c r="P268" i="3"/>
  <c r="Q268" i="3" s="1"/>
  <c r="R268" i="3" s="1"/>
  <c r="P390" i="3"/>
  <c r="Q390" i="3" s="1"/>
  <c r="R390" i="3" s="1"/>
  <c r="P535" i="3"/>
  <c r="Q535" i="3" s="1"/>
  <c r="R535" i="3" s="1"/>
  <c r="P705" i="3"/>
  <c r="Q705" i="3" s="1"/>
  <c r="R705" i="3" s="1"/>
  <c r="P645" i="3"/>
  <c r="Q645" i="3" s="1"/>
  <c r="R645" i="3" s="1"/>
  <c r="P132" i="3"/>
  <c r="Q132" i="3" s="1"/>
  <c r="R132" i="3" s="1"/>
  <c r="P197" i="3"/>
  <c r="Q197" i="3" s="1"/>
  <c r="R197" i="3" s="1"/>
  <c r="P192" i="3"/>
  <c r="Q192" i="3" s="1"/>
  <c r="R192" i="3" s="1"/>
  <c r="P374" i="3"/>
  <c r="Q374" i="3" s="1"/>
  <c r="R374" i="3" s="1"/>
  <c r="P150" i="3"/>
  <c r="Q150" i="3" s="1"/>
  <c r="R150" i="3" s="1"/>
  <c r="P330" i="3"/>
  <c r="Q330" i="3" s="1"/>
  <c r="R330" i="3" s="1"/>
  <c r="P286" i="3"/>
  <c r="Q286" i="3" s="1"/>
  <c r="R286" i="3" s="1"/>
  <c r="P485" i="3"/>
  <c r="Q485" i="3" s="1"/>
  <c r="R485" i="3" s="1"/>
  <c r="P500" i="3"/>
  <c r="Q500" i="3" s="1"/>
  <c r="R500" i="3" s="1"/>
  <c r="P717" i="3"/>
  <c r="Q717" i="3" s="1"/>
  <c r="R717" i="3" s="1"/>
  <c r="P842" i="3"/>
  <c r="Q842" i="3" s="1"/>
  <c r="R842" i="3" s="1"/>
  <c r="P237" i="3"/>
  <c r="Q237" i="3" s="1"/>
  <c r="R237" i="3" s="1"/>
  <c r="P447" i="3"/>
  <c r="Q447" i="3" s="1"/>
  <c r="R447" i="3" s="1"/>
  <c r="P423" i="3"/>
  <c r="Q423" i="3" s="1"/>
  <c r="R423" i="3" s="1"/>
  <c r="P740" i="3"/>
  <c r="Q740" i="3" s="1"/>
  <c r="R740" i="3" s="1"/>
  <c r="P558" i="3"/>
  <c r="Q558" i="3" s="1"/>
  <c r="R558" i="3" s="1"/>
  <c r="P413" i="3"/>
  <c r="Q413" i="3" s="1"/>
  <c r="R413" i="3" s="1"/>
  <c r="P381" i="3"/>
  <c r="Q381" i="3" s="1"/>
  <c r="R381" i="3" s="1"/>
  <c r="P84" i="3"/>
  <c r="Q84" i="3" s="1"/>
  <c r="R84" i="3" s="1"/>
  <c r="P351" i="3"/>
  <c r="Q351" i="3" s="1"/>
  <c r="R351" i="3" s="1"/>
  <c r="P280" i="3"/>
  <c r="Q280" i="3" s="1"/>
  <c r="R280" i="3" s="1"/>
  <c r="P468" i="3"/>
  <c r="Q468" i="3" s="1"/>
  <c r="R468" i="3" s="1"/>
  <c r="P338" i="3"/>
  <c r="Q338" i="3" s="1"/>
  <c r="R338" i="3" s="1"/>
  <c r="P463" i="3"/>
  <c r="Q463" i="3" s="1"/>
  <c r="R463" i="3" s="1"/>
  <c r="P669" i="3"/>
  <c r="Q669" i="3" s="1"/>
  <c r="R669" i="3" s="1"/>
  <c r="P140" i="3"/>
  <c r="Q140" i="3" s="1"/>
  <c r="R140" i="3" s="1"/>
  <c r="P346" i="3"/>
  <c r="Q346" i="3" s="1"/>
  <c r="R346" i="3" s="1"/>
  <c r="P109" i="3"/>
  <c r="Q109" i="3" s="1"/>
  <c r="R109" i="3" s="1"/>
  <c r="P713" i="3"/>
  <c r="Q713" i="3" s="1"/>
  <c r="R713" i="3" s="1"/>
  <c r="P288" i="3"/>
  <c r="Q288" i="3" s="1"/>
  <c r="R288" i="3" s="1"/>
  <c r="P155" i="3"/>
  <c r="Q155" i="3" s="1"/>
  <c r="R155" i="3" s="1"/>
  <c r="P321" i="3"/>
  <c r="Q321" i="3" s="1"/>
  <c r="R321" i="3" s="1"/>
  <c r="P377" i="3"/>
  <c r="Q377" i="3" s="1"/>
  <c r="R377" i="3" s="1"/>
  <c r="P459" i="3"/>
  <c r="Q459" i="3" s="1"/>
  <c r="R459" i="3" s="1"/>
  <c r="P487" i="3"/>
  <c r="Q487" i="3" s="1"/>
  <c r="R487" i="3" s="1"/>
  <c r="P509" i="3"/>
  <c r="Q509" i="3" s="1"/>
  <c r="R509" i="3" s="1"/>
  <c r="P144" i="3"/>
  <c r="Q144" i="3" s="1"/>
  <c r="R144" i="3" s="1"/>
  <c r="P141" i="3"/>
  <c r="Q141" i="3" s="1"/>
  <c r="R141" i="3" s="1"/>
  <c r="P386" i="3"/>
  <c r="Q386" i="3" s="1"/>
  <c r="R386" i="3" s="1"/>
  <c r="P161" i="3"/>
  <c r="Q161" i="3" s="1"/>
  <c r="R161" i="3" s="1"/>
  <c r="P600" i="3"/>
  <c r="Q600" i="3" s="1"/>
  <c r="R600" i="3" s="1"/>
  <c r="P104" i="3"/>
  <c r="Q104" i="3" s="1"/>
  <c r="R104" i="3" s="1"/>
  <c r="P278" i="3"/>
  <c r="Q278" i="3" s="1"/>
  <c r="R278" i="3" s="1"/>
  <c r="P703" i="3"/>
  <c r="Q703" i="3" s="1"/>
  <c r="R703" i="3" s="1"/>
  <c r="P585" i="3"/>
  <c r="Q585" i="3" s="1"/>
  <c r="R585" i="3" s="1"/>
  <c r="P807" i="3"/>
  <c r="Q807" i="3" s="1"/>
  <c r="R807" i="3" s="1"/>
  <c r="P372" i="3"/>
  <c r="Q372" i="3" s="1"/>
  <c r="R372" i="3" s="1"/>
  <c r="P536" i="3"/>
  <c r="Q536" i="3" s="1"/>
  <c r="R536" i="3" s="1"/>
  <c r="P660" i="3"/>
  <c r="Q660" i="3" s="1"/>
  <c r="R660" i="3" s="1"/>
  <c r="P427" i="3"/>
  <c r="Q427" i="3" s="1"/>
  <c r="R427" i="3" s="1"/>
  <c r="P225" i="3"/>
  <c r="Q225" i="3" s="1"/>
  <c r="R225" i="3" s="1"/>
  <c r="P183" i="3"/>
  <c r="Q183" i="3" s="1"/>
  <c r="R183" i="3" s="1"/>
  <c r="P164" i="3"/>
  <c r="Q164" i="3" s="1"/>
  <c r="R164" i="3" s="1"/>
  <c r="P359" i="3"/>
  <c r="Q359" i="3" s="1"/>
  <c r="R359" i="3" s="1"/>
  <c r="P220" i="3"/>
  <c r="Q220" i="3" s="1"/>
  <c r="R220" i="3" s="1"/>
  <c r="P547" i="3"/>
  <c r="Q547" i="3" s="1"/>
  <c r="R547" i="3" s="1"/>
  <c r="P424" i="3"/>
  <c r="Q424" i="3" s="1"/>
  <c r="R424" i="3" s="1"/>
  <c r="P106" i="3"/>
  <c r="Q106" i="3" s="1"/>
  <c r="R106" i="3" s="1"/>
  <c r="P258" i="3"/>
  <c r="Q258" i="3" s="1"/>
  <c r="R258" i="3" s="1"/>
  <c r="P704" i="3"/>
  <c r="Q704" i="3" s="1"/>
  <c r="R704" i="3" s="1"/>
  <c r="P306" i="3"/>
  <c r="Q306" i="3" s="1"/>
  <c r="R306" i="3" s="1"/>
  <c r="P464" i="3"/>
  <c r="Q464" i="3" s="1"/>
  <c r="R464" i="3" s="1"/>
  <c r="P518" i="3"/>
  <c r="Q518" i="3" s="1"/>
  <c r="R518" i="3" s="1"/>
  <c r="P631" i="3"/>
  <c r="Q631" i="3" s="1"/>
  <c r="R631" i="3" s="1"/>
  <c r="P151" i="3"/>
  <c r="Q151" i="3" s="1"/>
  <c r="R151" i="3" s="1"/>
  <c r="P385" i="3"/>
  <c r="Q385" i="3" s="1"/>
  <c r="R385" i="3" s="1"/>
  <c r="P493" i="3"/>
  <c r="Q493" i="3" s="1"/>
  <c r="R493" i="3" s="1"/>
  <c r="P455" i="3"/>
  <c r="Q455" i="3" s="1"/>
  <c r="R455" i="3" s="1"/>
  <c r="P371" i="3"/>
  <c r="Q371" i="3" s="1"/>
  <c r="R371" i="3" s="1"/>
  <c r="P143" i="3"/>
  <c r="Q143" i="3" s="1"/>
  <c r="R143" i="3" s="1"/>
  <c r="P763" i="3"/>
  <c r="Q763" i="3" s="1"/>
  <c r="R763" i="3" s="1"/>
  <c r="P217" i="3"/>
  <c r="Q217" i="3" s="1"/>
  <c r="R217" i="3" s="1"/>
  <c r="P499" i="3"/>
  <c r="Q499" i="3" s="1"/>
  <c r="R499" i="3" s="1"/>
  <c r="P576" i="3"/>
  <c r="Q576" i="3" s="1"/>
  <c r="R576" i="3" s="1"/>
  <c r="P76" i="3"/>
  <c r="Q76" i="3" s="1"/>
  <c r="R76" i="3" s="1"/>
  <c r="P749" i="3"/>
  <c r="Q749" i="3" s="1"/>
  <c r="R749" i="3" s="1"/>
  <c r="P261" i="3"/>
  <c r="Q261" i="3" s="1"/>
  <c r="R261" i="3" s="1"/>
  <c r="P811" i="3"/>
  <c r="Q811" i="3" s="1"/>
  <c r="R811" i="3" s="1"/>
  <c r="P90" i="3"/>
  <c r="Q90" i="3" s="1"/>
  <c r="R90" i="3" s="1"/>
  <c r="P465" i="3"/>
  <c r="Q465" i="3" s="1"/>
  <c r="R465" i="3" s="1"/>
  <c r="P101" i="3"/>
  <c r="Q101" i="3" s="1"/>
  <c r="R101" i="3" s="1"/>
  <c r="P475" i="3"/>
  <c r="Q475" i="3" s="1"/>
  <c r="R475" i="3" s="1"/>
  <c r="P779" i="3"/>
  <c r="Q779" i="3" s="1"/>
  <c r="R779" i="3" s="1"/>
  <c r="P135" i="3"/>
  <c r="Q135" i="3" s="1"/>
  <c r="R135" i="3" s="1"/>
  <c r="P219" i="3"/>
  <c r="Q219" i="3" s="1"/>
  <c r="R219" i="3" s="1"/>
  <c r="P761" i="3"/>
  <c r="Q761" i="3" s="1"/>
  <c r="R761" i="3" s="1"/>
  <c r="P702" i="3"/>
  <c r="Q702" i="3" s="1"/>
  <c r="R702" i="3" s="1"/>
  <c r="P621" i="3"/>
  <c r="Q621" i="3" s="1"/>
  <c r="R621" i="3" s="1"/>
  <c r="P297" i="3"/>
  <c r="Q297" i="3" s="1"/>
  <c r="R297" i="3" s="1"/>
  <c r="P224" i="3"/>
  <c r="Q224" i="3" s="1"/>
  <c r="R224" i="3" s="1"/>
  <c r="P293" i="3"/>
  <c r="Q293" i="3" s="1"/>
  <c r="R293" i="3" s="1"/>
  <c r="P681" i="3"/>
  <c r="Q681" i="3" s="1"/>
  <c r="R681" i="3" s="1"/>
  <c r="P841" i="3"/>
  <c r="Q841" i="3" s="1"/>
  <c r="R841" i="3" s="1"/>
  <c r="P355" i="3"/>
  <c r="Q355" i="3" s="1"/>
  <c r="R355" i="3" s="1"/>
  <c r="P402" i="3"/>
  <c r="Q402" i="3" s="1"/>
  <c r="R402" i="3" s="1"/>
  <c r="P653" i="3"/>
  <c r="Q653" i="3" s="1"/>
  <c r="R653" i="3" s="1"/>
  <c r="P844" i="3"/>
  <c r="Q844" i="3" s="1"/>
  <c r="R844" i="3" s="1"/>
  <c r="P691" i="3"/>
  <c r="Q691" i="3" s="1"/>
  <c r="R691" i="3" s="1"/>
  <c r="P112" i="3"/>
  <c r="Q112" i="3" s="1"/>
  <c r="R112" i="3" s="1"/>
  <c r="P287" i="3"/>
  <c r="Q287" i="3" s="1"/>
  <c r="R287" i="3" s="1"/>
  <c r="P756" i="3"/>
  <c r="Q756" i="3" s="1"/>
  <c r="R756" i="3" s="1"/>
  <c r="P831" i="3"/>
  <c r="Q831" i="3" s="1"/>
  <c r="R831" i="3" s="1"/>
  <c r="P495" i="3"/>
  <c r="Q495" i="3" s="1"/>
  <c r="R495" i="3" s="1"/>
  <c r="P835" i="3"/>
  <c r="Q835" i="3" s="1"/>
  <c r="R835" i="3" s="1"/>
  <c r="P598" i="3"/>
  <c r="Q598" i="3" s="1"/>
  <c r="R598" i="3" s="1"/>
  <c r="P610" i="3"/>
  <c r="Q610" i="3" s="1"/>
  <c r="R610" i="3" s="1"/>
  <c r="P165" i="3"/>
  <c r="Q165" i="3" s="1"/>
  <c r="R165" i="3" s="1"/>
  <c r="P343" i="3"/>
  <c r="Q343" i="3" s="1"/>
  <c r="R343" i="3" s="1"/>
  <c r="P696" i="3"/>
  <c r="Q696" i="3" s="1"/>
  <c r="R696" i="3" s="1"/>
  <c r="P167" i="3"/>
  <c r="Q167" i="3" s="1"/>
  <c r="R167" i="3" s="1"/>
  <c r="P528" i="3"/>
  <c r="Q528" i="3" s="1"/>
  <c r="R528" i="3" s="1"/>
  <c r="P230" i="3"/>
  <c r="Q230" i="3" s="1"/>
  <c r="R230" i="3" s="1"/>
  <c r="P168" i="3"/>
  <c r="Q168" i="3" s="1"/>
  <c r="R168" i="3" s="1"/>
  <c r="P636" i="3"/>
  <c r="Q636" i="3" s="1"/>
  <c r="R636" i="3" s="1"/>
  <c r="P470" i="3"/>
  <c r="Q470" i="3" s="1"/>
  <c r="R470" i="3" s="1"/>
  <c r="P629" i="3"/>
  <c r="Q629" i="3" s="1"/>
  <c r="R629" i="3" s="1"/>
  <c r="P77" i="3"/>
  <c r="Q77" i="3" s="1"/>
  <c r="R77" i="3" s="1"/>
  <c r="P113" i="3"/>
  <c r="Q113" i="3" s="1"/>
  <c r="R113" i="3" s="1"/>
  <c r="P503" i="3"/>
  <c r="Q503" i="3" s="1"/>
  <c r="R503" i="3" s="1"/>
  <c r="P753" i="3"/>
  <c r="Q753" i="3" s="1"/>
  <c r="R753" i="3" s="1"/>
  <c r="P89" i="3"/>
  <c r="Q89" i="3" s="1"/>
  <c r="R89" i="3" s="1"/>
  <c r="P188" i="3"/>
  <c r="Q188" i="3" s="1"/>
  <c r="R188" i="3" s="1"/>
  <c r="P521" i="3"/>
  <c r="Q521" i="3" s="1"/>
  <c r="R521" i="3" s="1"/>
  <c r="P335" i="3"/>
  <c r="Q335" i="3" s="1"/>
  <c r="R335" i="3" s="1"/>
  <c r="P596" i="3"/>
  <c r="Q596" i="3" s="1"/>
  <c r="R596" i="3" s="1"/>
  <c r="P638" i="3"/>
  <c r="Q638" i="3" s="1"/>
  <c r="R638" i="3" s="1"/>
  <c r="P362" i="3"/>
  <c r="Q362" i="3" s="1"/>
  <c r="R362" i="3" s="1"/>
  <c r="P130" i="3"/>
  <c r="Q130" i="3" s="1"/>
  <c r="R130" i="3" s="1"/>
  <c r="P314" i="3"/>
  <c r="Q314" i="3" s="1"/>
  <c r="R314" i="3" s="1"/>
  <c r="P710" i="3"/>
  <c r="Q710" i="3" s="1"/>
  <c r="R710" i="3" s="1"/>
  <c r="P163" i="3"/>
  <c r="Q163" i="3" s="1"/>
  <c r="R163" i="3" s="1"/>
  <c r="P223" i="3"/>
  <c r="Q223" i="3" s="1"/>
  <c r="R223" i="3" s="1"/>
  <c r="P404" i="3"/>
  <c r="Q404" i="3" s="1"/>
  <c r="R404" i="3" s="1"/>
  <c r="P254" i="3"/>
  <c r="Q254" i="3" s="1"/>
  <c r="R254" i="3" s="1"/>
  <c r="P173" i="3"/>
  <c r="Q173" i="3" s="1"/>
  <c r="R173" i="3" s="1"/>
  <c r="P445" i="3"/>
  <c r="Q445" i="3" s="1"/>
  <c r="R445" i="3" s="1"/>
  <c r="P469" i="3"/>
  <c r="Q469" i="3" s="1"/>
  <c r="R469" i="3" s="1"/>
  <c r="P522" i="3"/>
  <c r="Q522" i="3" s="1"/>
  <c r="R522" i="3" s="1"/>
  <c r="P734" i="3"/>
  <c r="Q734" i="3" s="1"/>
  <c r="R734" i="3" s="1"/>
  <c r="P299" i="3"/>
  <c r="Q299" i="3" s="1"/>
  <c r="R299" i="3" s="1"/>
  <c r="P312" i="3"/>
  <c r="Q312" i="3" s="1"/>
  <c r="R312" i="3" s="1"/>
  <c r="P805" i="3"/>
  <c r="Q805" i="3" s="1"/>
  <c r="R805" i="3" s="1"/>
  <c r="P406" i="3"/>
  <c r="Q406" i="3" s="1"/>
  <c r="R406" i="3" s="1"/>
  <c r="P815" i="3"/>
  <c r="Q815" i="3" s="1"/>
  <c r="R815" i="3" s="1"/>
  <c r="V597" i="3"/>
  <c r="W597" i="3" s="1"/>
  <c r="X597" i="3" s="1"/>
  <c r="V580" i="3"/>
  <c r="W580" i="3" s="1"/>
  <c r="X580" i="3" s="1"/>
  <c r="V270" i="3"/>
  <c r="W270" i="3" s="1"/>
  <c r="X270" i="3" s="1"/>
  <c r="V594" i="3"/>
  <c r="W594" i="3" s="1"/>
  <c r="X594" i="3" s="1"/>
  <c r="V371" i="3"/>
  <c r="W371" i="3" s="1"/>
  <c r="X371" i="3" s="1"/>
  <c r="V642" i="3"/>
  <c r="W642" i="3" s="1"/>
  <c r="X642" i="3" s="1"/>
  <c r="V481" i="3"/>
  <c r="W481" i="3" s="1"/>
  <c r="X481" i="3" s="1"/>
  <c r="V531" i="3"/>
  <c r="W531" i="3" s="1"/>
  <c r="X531" i="3" s="1"/>
  <c r="V119" i="3"/>
  <c r="W119" i="3" s="1"/>
  <c r="X119" i="3" s="1"/>
  <c r="V298" i="3"/>
  <c r="W298" i="3" s="1"/>
  <c r="X298" i="3" s="1"/>
  <c r="V86" i="3"/>
  <c r="W86" i="3" s="1"/>
  <c r="X86" i="3" s="1"/>
  <c r="V521" i="3"/>
  <c r="W521" i="3" s="1"/>
  <c r="X521" i="3" s="1"/>
  <c r="V420" i="3"/>
  <c r="W420" i="3" s="1"/>
  <c r="X420" i="3" s="1"/>
  <c r="V219" i="3"/>
  <c r="W219" i="3" s="1"/>
  <c r="X219" i="3" s="1"/>
  <c r="V163" i="3"/>
  <c r="W163" i="3" s="1"/>
  <c r="X163" i="3" s="1"/>
  <c r="V699" i="3"/>
  <c r="W699" i="3" s="1"/>
  <c r="X699" i="3" s="1"/>
  <c r="V793" i="3"/>
  <c r="W793" i="3" s="1"/>
  <c r="X793" i="3" s="1"/>
  <c r="V390" i="3"/>
  <c r="W390" i="3" s="1"/>
  <c r="X390" i="3" s="1"/>
  <c r="V567" i="3"/>
  <c r="W567" i="3" s="1"/>
  <c r="X567" i="3" s="1"/>
  <c r="V651" i="3"/>
  <c r="W651" i="3" s="1"/>
  <c r="X651" i="3" s="1"/>
  <c r="V758" i="3"/>
  <c r="W758" i="3" s="1"/>
  <c r="X758" i="3" s="1"/>
  <c r="V728" i="3"/>
  <c r="W728" i="3" s="1"/>
  <c r="X728" i="3" s="1"/>
  <c r="V327" i="3"/>
  <c r="W327" i="3" s="1"/>
  <c r="X327" i="3" s="1"/>
  <c r="V362" i="3"/>
  <c r="W362" i="3" s="1"/>
  <c r="X362" i="3" s="1"/>
  <c r="V689" i="3"/>
  <c r="W689" i="3" s="1"/>
  <c r="X689" i="3" s="1"/>
  <c r="V781" i="3"/>
  <c r="W781" i="3" s="1"/>
  <c r="X781" i="3" s="1"/>
  <c r="V225" i="3"/>
  <c r="W225" i="3" s="1"/>
  <c r="X225" i="3" s="1"/>
  <c r="V596" i="3"/>
  <c r="W596" i="3" s="1"/>
  <c r="X596" i="3" s="1"/>
  <c r="V81" i="3"/>
  <c r="W81" i="3" s="1"/>
  <c r="X81" i="3" s="1"/>
  <c r="V405" i="3"/>
  <c r="W405" i="3" s="1"/>
  <c r="X405" i="3" s="1"/>
  <c r="V102" i="3"/>
  <c r="W102" i="3" s="1"/>
  <c r="X102" i="3" s="1"/>
  <c r="V125" i="3"/>
  <c r="W125" i="3" s="1"/>
  <c r="X125" i="3" s="1"/>
  <c r="V526" i="3"/>
  <c r="W526" i="3" s="1"/>
  <c r="X526" i="3" s="1"/>
  <c r="V84" i="3"/>
  <c r="W84" i="3" s="1"/>
  <c r="X84" i="3" s="1"/>
  <c r="V257" i="3"/>
  <c r="W257" i="3" s="1"/>
  <c r="X257" i="3" s="1"/>
  <c r="V411" i="3"/>
  <c r="W411" i="3" s="1"/>
  <c r="X411" i="3" s="1"/>
  <c r="V772" i="3"/>
  <c r="W772" i="3" s="1"/>
  <c r="X772" i="3" s="1"/>
  <c r="V435" i="3"/>
  <c r="W435" i="3" s="1"/>
  <c r="X435" i="3" s="1"/>
  <c r="V107" i="3"/>
  <c r="W107" i="3" s="1"/>
  <c r="X107" i="3" s="1"/>
  <c r="V124" i="3"/>
  <c r="W124" i="3" s="1"/>
  <c r="X124" i="3" s="1"/>
  <c r="V189" i="3"/>
  <c r="W189" i="3" s="1"/>
  <c r="X189" i="3" s="1"/>
  <c r="V742" i="3"/>
  <c r="W742" i="3" s="1"/>
  <c r="X742" i="3" s="1"/>
  <c r="V376" i="3"/>
  <c r="W376" i="3" s="1"/>
  <c r="X376" i="3" s="1"/>
  <c r="V424" i="3"/>
  <c r="W424" i="3" s="1"/>
  <c r="X424" i="3" s="1"/>
  <c r="V555" i="3"/>
  <c r="W555" i="3" s="1"/>
  <c r="X555" i="3" s="1"/>
  <c r="V233" i="3"/>
  <c r="W233" i="3" s="1"/>
  <c r="X233" i="3" s="1"/>
  <c r="V512" i="3"/>
  <c r="W512" i="3" s="1"/>
  <c r="X512" i="3" s="1"/>
  <c r="V696" i="3"/>
  <c r="W696" i="3" s="1"/>
  <c r="X696" i="3" s="1"/>
  <c r="V460" i="3"/>
  <c r="W460" i="3" s="1"/>
  <c r="X460" i="3" s="1"/>
  <c r="V204" i="3"/>
  <c r="W204" i="3" s="1"/>
  <c r="X204" i="3" s="1"/>
  <c r="V100" i="3"/>
  <c r="W100" i="3" s="1"/>
  <c r="X100" i="3" s="1"/>
  <c r="V748" i="3"/>
  <c r="W748" i="3" s="1"/>
  <c r="X748" i="3" s="1"/>
  <c r="V553" i="3"/>
  <c r="W553" i="3" s="1"/>
  <c r="X553" i="3" s="1"/>
  <c r="V736" i="3"/>
  <c r="W736" i="3" s="1"/>
  <c r="X736" i="3" s="1"/>
  <c r="V729" i="3"/>
  <c r="W729" i="3" s="1"/>
  <c r="X729" i="3" s="1"/>
  <c r="V504" i="3"/>
  <c r="W504" i="3" s="1"/>
  <c r="X504" i="3" s="1"/>
  <c r="V364" i="3"/>
  <c r="W364" i="3" s="1"/>
  <c r="X364" i="3" s="1"/>
  <c r="V76" i="3"/>
  <c r="W76" i="3" s="1"/>
  <c r="X76" i="3" s="1"/>
  <c r="V573" i="3"/>
  <c r="W573" i="3" s="1"/>
  <c r="X573" i="3" s="1"/>
  <c r="V423" i="3"/>
  <c r="W423" i="3" s="1"/>
  <c r="X423" i="3" s="1"/>
  <c r="V161" i="3"/>
  <c r="W161" i="3" s="1"/>
  <c r="X161" i="3" s="1"/>
  <c r="V763" i="3"/>
  <c r="W763" i="3" s="1"/>
  <c r="X763" i="3" s="1"/>
  <c r="V527" i="3"/>
  <c r="W527" i="3" s="1"/>
  <c r="X527" i="3" s="1"/>
  <c r="V381" i="3"/>
  <c r="W381" i="3" s="1"/>
  <c r="X381" i="3" s="1"/>
  <c r="V474" i="3"/>
  <c r="W474" i="3" s="1"/>
  <c r="X474" i="3" s="1"/>
  <c r="V785" i="3"/>
  <c r="W785" i="3" s="1"/>
  <c r="X785" i="3" s="1"/>
  <c r="V598" i="3"/>
  <c r="W598" i="3" s="1"/>
  <c r="X598" i="3" s="1"/>
  <c r="V305" i="3"/>
  <c r="W305" i="3" s="1"/>
  <c r="X305" i="3" s="1"/>
  <c r="V158" i="3"/>
  <c r="W158" i="3" s="1"/>
  <c r="X158" i="3" s="1"/>
  <c r="V599" i="3"/>
  <c r="W599" i="3" s="1"/>
  <c r="X599" i="3" s="1"/>
  <c r="V806" i="3"/>
  <c r="W806" i="3" s="1"/>
  <c r="X806" i="3" s="1"/>
  <c r="V353" i="3"/>
  <c r="W353" i="3" s="1"/>
  <c r="X353" i="3" s="1"/>
  <c r="V116" i="3"/>
  <c r="W116" i="3" s="1"/>
  <c r="X116" i="3" s="1"/>
  <c r="V263" i="3"/>
  <c r="W263" i="3" s="1"/>
  <c r="X263" i="3" s="1"/>
  <c r="V694" i="3"/>
  <c r="W694" i="3" s="1"/>
  <c r="X694" i="3" s="1"/>
  <c r="V807" i="3"/>
  <c r="W807" i="3" s="1"/>
  <c r="X807" i="3" s="1"/>
  <c r="V629" i="3"/>
  <c r="W629" i="3" s="1"/>
  <c r="X629" i="3" s="1"/>
  <c r="V601" i="3"/>
  <c r="W601" i="3" s="1"/>
  <c r="X601" i="3" s="1"/>
  <c r="V340" i="3"/>
  <c r="W340" i="3" s="1"/>
  <c r="X340" i="3" s="1"/>
  <c r="V224" i="3"/>
  <c r="W224" i="3" s="1"/>
  <c r="X224" i="3" s="1"/>
  <c r="V70" i="3"/>
  <c r="W70" i="3" s="1"/>
  <c r="X70" i="3" s="1"/>
  <c r="V662" i="3"/>
  <c r="W662" i="3" s="1"/>
  <c r="X662" i="3" s="1"/>
  <c r="V370" i="3"/>
  <c r="W370" i="3" s="1"/>
  <c r="X370" i="3" s="1"/>
  <c r="V242" i="3"/>
  <c r="W242" i="3" s="1"/>
  <c r="X242" i="3" s="1"/>
  <c r="V440" i="3"/>
  <c r="W440" i="3" s="1"/>
  <c r="X440" i="3" s="1"/>
  <c r="V813" i="3"/>
  <c r="W813" i="3" s="1"/>
  <c r="X813" i="3" s="1"/>
  <c r="V624" i="3"/>
  <c r="W624" i="3" s="1"/>
  <c r="X624" i="3" s="1"/>
  <c r="V368" i="3"/>
  <c r="W368" i="3" s="1"/>
  <c r="X368" i="3" s="1"/>
  <c r="V150" i="3"/>
  <c r="W150" i="3" s="1"/>
  <c r="X150" i="3" s="1"/>
  <c r="V216" i="3"/>
  <c r="W216" i="3" s="1"/>
  <c r="X216" i="3" s="1"/>
  <c r="V149" i="3"/>
  <c r="W149" i="3" s="1"/>
  <c r="X149" i="3" s="1"/>
  <c r="V749" i="3"/>
  <c r="W749" i="3" s="1"/>
  <c r="X749" i="3" s="1"/>
  <c r="V350" i="3"/>
  <c r="W350" i="3" s="1"/>
  <c r="X350" i="3" s="1"/>
  <c r="V250" i="3"/>
  <c r="W250" i="3" s="1"/>
  <c r="X250" i="3" s="1"/>
  <c r="V476" i="3"/>
  <c r="W476" i="3" s="1"/>
  <c r="X476" i="3" s="1"/>
  <c r="V727" i="3"/>
  <c r="W727" i="3" s="1"/>
  <c r="X727" i="3" s="1"/>
  <c r="V815" i="3"/>
  <c r="W815" i="3" s="1"/>
  <c r="X815" i="3" s="1"/>
  <c r="V639" i="3"/>
  <c r="W639" i="3" s="1"/>
  <c r="X639" i="3" s="1"/>
  <c r="V443" i="3"/>
  <c r="W443" i="3" s="1"/>
  <c r="X443" i="3" s="1"/>
  <c r="V74" i="3"/>
  <c r="W74" i="3" s="1"/>
  <c r="X74" i="3" s="1"/>
  <c r="V394" i="3"/>
  <c r="W394" i="3" s="1"/>
  <c r="X394" i="3" s="1"/>
  <c r="V299" i="3"/>
  <c r="W299" i="3" s="1"/>
  <c r="X299" i="3" s="1"/>
  <c r="V711" i="3"/>
  <c r="W711" i="3" s="1"/>
  <c r="X711" i="3" s="1"/>
  <c r="V479" i="3"/>
  <c r="W479" i="3" s="1"/>
  <c r="X479" i="3" s="1"/>
  <c r="V436" i="3"/>
  <c r="W436" i="3" s="1"/>
  <c r="X436" i="3" s="1"/>
  <c r="V439" i="3"/>
  <c r="W439" i="3" s="1"/>
  <c r="X439" i="3" s="1"/>
  <c r="V828" i="3"/>
  <c r="W828" i="3" s="1"/>
  <c r="X828" i="3" s="1"/>
  <c r="V630" i="3"/>
  <c r="W630" i="3" s="1"/>
  <c r="X630" i="3" s="1"/>
  <c r="V351" i="3"/>
  <c r="W351" i="3" s="1"/>
  <c r="X351" i="3" s="1"/>
  <c r="V156" i="3"/>
  <c r="W156" i="3" s="1"/>
  <c r="X156" i="3" s="1"/>
  <c r="V750" i="3"/>
  <c r="W750" i="3" s="1"/>
  <c r="X750" i="3" s="1"/>
  <c r="V480" i="3"/>
  <c r="W480" i="3" s="1"/>
  <c r="X480" i="3" s="1"/>
  <c r="V198" i="3"/>
  <c r="W198" i="3" s="1"/>
  <c r="X198" i="3" s="1"/>
  <c r="V173" i="3"/>
  <c r="W173" i="3" s="1"/>
  <c r="X173" i="3" s="1"/>
  <c r="V627" i="3"/>
  <c r="W627" i="3" s="1"/>
  <c r="X627" i="3" s="1"/>
  <c r="V507" i="3"/>
  <c r="W507" i="3" s="1"/>
  <c r="X507" i="3" s="1"/>
  <c r="V790" i="3"/>
  <c r="W790" i="3" s="1"/>
  <c r="X790" i="3" s="1"/>
  <c r="V643" i="3"/>
  <c r="W643" i="3" s="1"/>
  <c r="X643" i="3" s="1"/>
  <c r="V604" i="3"/>
  <c r="W604" i="3" s="1"/>
  <c r="X604" i="3" s="1"/>
  <c r="V288" i="3"/>
  <c r="W288" i="3" s="1"/>
  <c r="X288" i="3" s="1"/>
  <c r="V90" i="3"/>
  <c r="W90" i="3" s="1"/>
  <c r="X90" i="3" s="1"/>
  <c r="V561" i="3"/>
  <c r="W561" i="3" s="1"/>
  <c r="X561" i="3" s="1"/>
  <c r="V321" i="3"/>
  <c r="W321" i="3" s="1"/>
  <c r="X321" i="3" s="1"/>
  <c r="V61" i="3"/>
  <c r="W61" i="3" s="1"/>
  <c r="X61" i="3" s="1"/>
  <c r="V800" i="3"/>
  <c r="W800" i="3" s="1"/>
  <c r="X800" i="3" s="1"/>
  <c r="V137" i="3"/>
  <c r="W137" i="3" s="1"/>
  <c r="X137" i="3" s="1"/>
  <c r="V269" i="3"/>
  <c r="W269" i="3" s="1"/>
  <c r="X269" i="3" s="1"/>
  <c r="V811" i="3"/>
  <c r="W811" i="3" s="1"/>
  <c r="X811" i="3" s="1"/>
  <c r="V725" i="3"/>
  <c r="W725" i="3" s="1"/>
  <c r="X725" i="3" s="1"/>
  <c r="V363" i="3"/>
  <c r="W363" i="3" s="1"/>
  <c r="X363" i="3" s="1"/>
  <c r="V543" i="3"/>
  <c r="W543" i="3" s="1"/>
  <c r="X543" i="3" s="1"/>
  <c r="V752" i="3"/>
  <c r="W752" i="3" s="1"/>
  <c r="X752" i="3" s="1"/>
  <c r="V277" i="3"/>
  <c r="W277" i="3" s="1"/>
  <c r="X277" i="3" s="1"/>
  <c r="V239" i="3"/>
  <c r="W239" i="3" s="1"/>
  <c r="X239" i="3" s="1"/>
  <c r="V56" i="3"/>
  <c r="W56" i="3" s="1"/>
  <c r="X56" i="3" s="1"/>
  <c r="V181" i="3"/>
  <c r="W181" i="3" s="1"/>
  <c r="X181" i="3" s="1"/>
  <c r="V817" i="3"/>
  <c r="W817" i="3" s="1"/>
  <c r="X817" i="3" s="1"/>
  <c r="V652" i="3"/>
  <c r="W652" i="3" s="1"/>
  <c r="X652" i="3" s="1"/>
  <c r="V349" i="3"/>
  <c r="W349" i="3" s="1"/>
  <c r="X349" i="3" s="1"/>
  <c r="V433" i="3"/>
  <c r="W433" i="3" s="1"/>
  <c r="X433" i="3" s="1"/>
  <c r="V344" i="3"/>
  <c r="W344" i="3" s="1"/>
  <c r="X344" i="3" s="1"/>
  <c r="V184" i="3"/>
  <c r="W184" i="3" s="1"/>
  <c r="X184" i="3" s="1"/>
  <c r="V290" i="3"/>
  <c r="W290" i="3" s="1"/>
  <c r="X290" i="3" s="1"/>
  <c r="V268" i="3"/>
  <c r="W268" i="3" s="1"/>
  <c r="X268" i="3" s="1"/>
  <c r="V128" i="3"/>
  <c r="W128" i="3" s="1"/>
  <c r="X128" i="3" s="1"/>
  <c r="V804" i="3"/>
  <c r="W804" i="3" s="1"/>
  <c r="X804" i="3" s="1"/>
  <c r="V734" i="3"/>
  <c r="W734" i="3" s="1"/>
  <c r="X734" i="3" s="1"/>
  <c r="V111" i="3"/>
  <c r="W111" i="3" s="1"/>
  <c r="X111" i="3" s="1"/>
  <c r="V399" i="3"/>
  <c r="W399" i="3" s="1"/>
  <c r="X399" i="3" s="1"/>
  <c r="V698" i="3"/>
  <c r="W698" i="3" s="1"/>
  <c r="X698" i="3" s="1"/>
  <c r="V686" i="3"/>
  <c r="W686" i="3" s="1"/>
  <c r="X686" i="3" s="1"/>
  <c r="V324" i="3"/>
  <c r="W324" i="3" s="1"/>
  <c r="X324" i="3" s="1"/>
  <c r="V537" i="3"/>
  <c r="W537" i="3" s="1"/>
  <c r="X537" i="3" s="1"/>
  <c r="V451" i="3"/>
  <c r="W451" i="3" s="1"/>
  <c r="X451" i="3" s="1"/>
  <c r="V535" i="3"/>
  <c r="W535" i="3" s="1"/>
  <c r="X535" i="3" s="1"/>
  <c r="V508" i="3"/>
  <c r="W508" i="3" s="1"/>
  <c r="X508" i="3" s="1"/>
  <c r="V745" i="3"/>
  <c r="W745" i="3" s="1"/>
  <c r="X745" i="3" s="1"/>
  <c r="V548" i="3"/>
  <c r="W548" i="3" s="1"/>
  <c r="X548" i="3" s="1"/>
  <c r="V148" i="3"/>
  <c r="W148" i="3" s="1"/>
  <c r="X148" i="3" s="1"/>
  <c r="V159" i="3"/>
  <c r="W159" i="3" s="1"/>
  <c r="X159" i="3" s="1"/>
  <c r="V357" i="3"/>
  <c r="W357" i="3" s="1"/>
  <c r="X357" i="3" s="1"/>
  <c r="V678" i="3"/>
  <c r="W678" i="3" s="1"/>
  <c r="X678" i="3" s="1"/>
  <c r="V104" i="3"/>
  <c r="W104" i="3" s="1"/>
  <c r="X104" i="3" s="1"/>
  <c r="V375" i="3"/>
  <c r="W375" i="3" s="1"/>
  <c r="X375" i="3" s="1"/>
  <c r="V342" i="3"/>
  <c r="W342" i="3" s="1"/>
  <c r="X342" i="3" s="1"/>
  <c r="V517" i="3"/>
  <c r="W517" i="3" s="1"/>
  <c r="X517" i="3" s="1"/>
  <c r="V683" i="3"/>
  <c r="W683" i="3" s="1"/>
  <c r="X683" i="3" s="1"/>
  <c r="V558" i="3"/>
  <c r="W558" i="3" s="1"/>
  <c r="X558" i="3" s="1"/>
  <c r="V415" i="3"/>
  <c r="W415" i="3" s="1"/>
  <c r="X415" i="3" s="1"/>
  <c r="V511" i="3"/>
  <c r="W511" i="3" s="1"/>
  <c r="X511" i="3" s="1"/>
  <c r="V64" i="3"/>
  <c r="W64" i="3" s="1"/>
  <c r="X64" i="3" s="1"/>
  <c r="V625" i="3"/>
  <c r="W625" i="3" s="1"/>
  <c r="X625" i="3" s="1"/>
  <c r="V528" i="3"/>
  <c r="W528" i="3" s="1"/>
  <c r="X528" i="3" s="1"/>
  <c r="V244" i="3"/>
  <c r="W244" i="3" s="1"/>
  <c r="X244" i="3" s="1"/>
  <c r="V63" i="3"/>
  <c r="W63" i="3" s="1"/>
  <c r="X63" i="3" s="1"/>
  <c r="V778" i="3"/>
  <c r="W778" i="3" s="1"/>
  <c r="X778" i="3" s="1"/>
  <c r="V492" i="3"/>
  <c r="W492" i="3" s="1"/>
  <c r="X492" i="3" s="1"/>
  <c r="V812" i="3"/>
  <c r="W812" i="3" s="1"/>
  <c r="X812" i="3" s="1"/>
  <c r="V608" i="3"/>
  <c r="W608" i="3" s="1"/>
  <c r="X608" i="3" s="1"/>
  <c r="V570" i="3"/>
  <c r="W570" i="3" s="1"/>
  <c r="X570" i="3" s="1"/>
  <c r="V343" i="3"/>
  <c r="W343" i="3" s="1"/>
  <c r="X343" i="3" s="1"/>
  <c r="V703" i="3"/>
  <c r="W703" i="3" s="1"/>
  <c r="X703" i="3" s="1"/>
  <c r="V760" i="3"/>
  <c r="W760" i="3" s="1"/>
  <c r="X760" i="3" s="1"/>
  <c r="V583" i="3"/>
  <c r="W583" i="3" s="1"/>
  <c r="X583" i="3" s="1"/>
  <c r="V226" i="3"/>
  <c r="W226" i="3" s="1"/>
  <c r="X226" i="3" s="1"/>
  <c r="V162" i="3"/>
  <c r="W162" i="3" s="1"/>
  <c r="X162" i="3" s="1"/>
  <c r="V638" i="3"/>
  <c r="W638" i="3" s="1"/>
  <c r="X638" i="3" s="1"/>
  <c r="V515" i="3"/>
  <c r="W515" i="3" s="1"/>
  <c r="X515" i="3" s="1"/>
  <c r="V802" i="3"/>
  <c r="W802" i="3" s="1"/>
  <c r="X802" i="3" s="1"/>
  <c r="V721" i="3"/>
  <c r="W721" i="3" s="1"/>
  <c r="X721" i="3" s="1"/>
  <c r="V488" i="3"/>
  <c r="W488" i="3" s="1"/>
  <c r="X488" i="3" s="1"/>
  <c r="V355" i="3"/>
  <c r="W355" i="3" s="1"/>
  <c r="X355" i="3" s="1"/>
  <c r="V170" i="3"/>
  <c r="W170" i="3" s="1"/>
  <c r="X170" i="3" s="1"/>
  <c r="V245" i="3"/>
  <c r="W245" i="3" s="1"/>
  <c r="X245" i="3" s="1"/>
  <c r="V755" i="3"/>
  <c r="W755" i="3" s="1"/>
  <c r="X755" i="3" s="1"/>
  <c r="V483" i="3"/>
  <c r="W483" i="3" s="1"/>
  <c r="X483" i="3" s="1"/>
  <c r="V211" i="3"/>
  <c r="W211" i="3" s="1"/>
  <c r="X211" i="3" s="1"/>
  <c r="V664" i="3"/>
  <c r="W664" i="3" s="1"/>
  <c r="X664" i="3" s="1"/>
  <c r="V722" i="3"/>
  <c r="W722" i="3" s="1"/>
  <c r="X722" i="3" s="1"/>
  <c r="V834" i="3"/>
  <c r="W834" i="3" s="1"/>
  <c r="X834" i="3" s="1"/>
  <c r="V671" i="3"/>
  <c r="W671" i="3" s="1"/>
  <c r="X671" i="3" s="1"/>
  <c r="V473" i="3"/>
  <c r="W473" i="3" s="1"/>
  <c r="X473" i="3" s="1"/>
  <c r="V194" i="3"/>
  <c r="W194" i="3" s="1"/>
  <c r="X194" i="3" s="1"/>
  <c r="V322" i="3"/>
  <c r="W322" i="3" s="1"/>
  <c r="X322" i="3" s="1"/>
  <c r="V247" i="3"/>
  <c r="W247" i="3" s="1"/>
  <c r="X247" i="3" s="1"/>
  <c r="V706" i="3"/>
  <c r="W706" i="3" s="1"/>
  <c r="X706" i="3" s="1"/>
  <c r="V491" i="3"/>
  <c r="W491" i="3" s="1"/>
  <c r="X491" i="3" s="1"/>
  <c r="V108" i="3"/>
  <c r="W108" i="3" s="1"/>
  <c r="X108" i="3" s="1"/>
  <c r="V382" i="3"/>
  <c r="W382" i="3" s="1"/>
  <c r="X382" i="3" s="1"/>
  <c r="V530" i="3"/>
  <c r="W530" i="3" s="1"/>
  <c r="X530" i="3" s="1"/>
  <c r="V628" i="3"/>
  <c r="W628" i="3" s="1"/>
  <c r="X628" i="3" s="1"/>
  <c r="V392" i="3"/>
  <c r="W392" i="3" s="1"/>
  <c r="X392" i="3" s="1"/>
  <c r="V188" i="3"/>
  <c r="W188" i="3" s="1"/>
  <c r="X188" i="3" s="1"/>
  <c r="V243" i="3"/>
  <c r="W243" i="3" s="1"/>
  <c r="X243" i="3" s="1"/>
  <c r="V447" i="3"/>
  <c r="W447" i="3" s="1"/>
  <c r="X447" i="3" s="1"/>
  <c r="V300" i="3"/>
  <c r="W300" i="3" s="1"/>
  <c r="X300" i="3" s="1"/>
  <c r="V776" i="3"/>
  <c r="W776" i="3" s="1"/>
  <c r="X776" i="3" s="1"/>
  <c r="V397" i="3"/>
  <c r="W397" i="3" s="1"/>
  <c r="X397" i="3" s="1"/>
  <c r="V89" i="3"/>
  <c r="W89" i="3" s="1"/>
  <c r="X89" i="3" s="1"/>
  <c r="V132" i="3"/>
  <c r="W132" i="3" s="1"/>
  <c r="X132" i="3" s="1"/>
  <c r="V695" i="3"/>
  <c r="W695" i="3" s="1"/>
  <c r="X695" i="3" s="1"/>
  <c r="V657" i="3"/>
  <c r="W657" i="3" s="1"/>
  <c r="X657" i="3" s="1"/>
  <c r="V360" i="3"/>
  <c r="W360" i="3" s="1"/>
  <c r="X360" i="3" s="1"/>
  <c r="V213" i="3"/>
  <c r="W213" i="3" s="1"/>
  <c r="X213" i="3" s="1"/>
  <c r="V319" i="3"/>
  <c r="W319" i="3" s="1"/>
  <c r="X319" i="3" s="1"/>
  <c r="V58" i="3"/>
  <c r="W58" i="3" s="1"/>
  <c r="X58" i="3" s="1"/>
  <c r="V99" i="3"/>
  <c r="W99" i="3" s="1"/>
  <c r="X99" i="3" s="1"/>
  <c r="V774" i="3"/>
  <c r="W774" i="3" s="1"/>
  <c r="X774" i="3" s="1"/>
  <c r="V378" i="3"/>
  <c r="W378" i="3" s="1"/>
  <c r="X378" i="3" s="1"/>
  <c r="V485" i="3"/>
  <c r="W485" i="3" s="1"/>
  <c r="X485" i="3" s="1"/>
  <c r="V753" i="3"/>
  <c r="W753" i="3" s="1"/>
  <c r="X753" i="3" s="1"/>
  <c r="V552" i="3"/>
  <c r="W552" i="3" s="1"/>
  <c r="X552" i="3" s="1"/>
  <c r="V387" i="3"/>
  <c r="W387" i="3" s="1"/>
  <c r="X387" i="3" s="1"/>
  <c r="V94" i="3"/>
  <c r="W94" i="3" s="1"/>
  <c r="X94" i="3" s="1"/>
  <c r="V808" i="3"/>
  <c r="W808" i="3" s="1"/>
  <c r="X808" i="3" s="1"/>
  <c r="V532" i="3"/>
  <c r="W532" i="3" s="1"/>
  <c r="X532" i="3" s="1"/>
  <c r="V428" i="3"/>
  <c r="W428" i="3" s="1"/>
  <c r="X428" i="3" s="1"/>
  <c r="V155" i="3"/>
  <c r="W155" i="3" s="1"/>
  <c r="X155" i="3" s="1"/>
  <c r="V701" i="3"/>
  <c r="W701" i="3" s="1"/>
  <c r="X701" i="3" s="1"/>
  <c r="V582" i="3"/>
  <c r="W582" i="3" s="1"/>
  <c r="X582" i="3" s="1"/>
  <c r="V484" i="3"/>
  <c r="W484" i="3" s="1"/>
  <c r="X484" i="3" s="1"/>
  <c r="V681" i="3"/>
  <c r="W681" i="3" s="1"/>
  <c r="X681" i="3" s="1"/>
  <c r="V477" i="3"/>
  <c r="W477" i="3" s="1"/>
  <c r="X477" i="3" s="1"/>
  <c r="V274" i="3"/>
  <c r="W274" i="3" s="1"/>
  <c r="X274" i="3" s="1"/>
  <c r="V445" i="3"/>
  <c r="W445" i="3" s="1"/>
  <c r="X445" i="3" s="1"/>
  <c r="V191" i="3"/>
  <c r="W191" i="3" s="1"/>
  <c r="X191" i="3" s="1"/>
  <c r="V141" i="3"/>
  <c r="W141" i="3" s="1"/>
  <c r="X141" i="3" s="1"/>
  <c r="V258" i="3"/>
  <c r="W258" i="3" s="1"/>
  <c r="X258" i="3" s="1"/>
  <c r="V827" i="3"/>
  <c r="W827" i="3" s="1"/>
  <c r="X827" i="3" s="1"/>
  <c r="V65" i="3"/>
  <c r="W65" i="3" s="1"/>
  <c r="X65" i="3" s="1"/>
  <c r="V365" i="3"/>
  <c r="W365" i="3" s="1"/>
  <c r="X365" i="3" s="1"/>
  <c r="V780" i="3"/>
  <c r="W780" i="3" s="1"/>
  <c r="X780" i="3" s="1"/>
  <c r="V626" i="3"/>
  <c r="W626" i="3" s="1"/>
  <c r="X626" i="3" s="1"/>
  <c r="V453" i="3"/>
  <c r="W453" i="3" s="1"/>
  <c r="X453" i="3" s="1"/>
  <c r="V54" i="3"/>
  <c r="W54" i="3" s="1"/>
  <c r="X54" i="3" s="1"/>
  <c r="V557" i="3"/>
  <c r="W557" i="3" s="1"/>
  <c r="X557" i="3" s="1"/>
  <c r="V187" i="3"/>
  <c r="W187" i="3" s="1"/>
  <c r="X187" i="3" s="1"/>
  <c r="V318" i="3"/>
  <c r="W318" i="3" s="1"/>
  <c r="X318" i="3" s="1"/>
  <c r="V464" i="3"/>
  <c r="W464" i="3" s="1"/>
  <c r="X464" i="3" s="1"/>
  <c r="V214" i="3"/>
  <c r="W214" i="3" s="1"/>
  <c r="X214" i="3" s="1"/>
  <c r="V648" i="3"/>
  <c r="W648" i="3" s="1"/>
  <c r="X648" i="3" s="1"/>
  <c r="V524" i="3"/>
  <c r="W524" i="3" s="1"/>
  <c r="X524" i="3" s="1"/>
  <c r="V560" i="3"/>
  <c r="W560" i="3" s="1"/>
  <c r="X560" i="3" s="1"/>
  <c r="V151" i="3"/>
  <c r="W151" i="3" s="1"/>
  <c r="X151" i="3" s="1"/>
  <c r="V525" i="3"/>
  <c r="W525" i="3" s="1"/>
  <c r="X525" i="3" s="1"/>
  <c r="V174" i="3"/>
  <c r="W174" i="3" s="1"/>
  <c r="X174" i="3" s="1"/>
  <c r="V471" i="3"/>
  <c r="W471" i="3" s="1"/>
  <c r="X471" i="3" s="1"/>
  <c r="V653" i="3"/>
  <c r="W653" i="3" s="1"/>
  <c r="X653" i="3" s="1"/>
  <c r="V788" i="3"/>
  <c r="W788" i="3" s="1"/>
  <c r="X788" i="3" s="1"/>
  <c r="V801" i="3"/>
  <c r="W801" i="3" s="1"/>
  <c r="X801" i="3" s="1"/>
  <c r="V538" i="3"/>
  <c r="W538" i="3" s="1"/>
  <c r="X538" i="3" s="1"/>
  <c r="V712" i="3"/>
  <c r="W712" i="3" s="1"/>
  <c r="X712" i="3" s="1"/>
  <c r="V743" i="3"/>
  <c r="W743" i="3" s="1"/>
  <c r="X743" i="3" s="1"/>
  <c r="V166" i="3"/>
  <c r="W166" i="3" s="1"/>
  <c r="X166" i="3" s="1"/>
  <c r="V398" i="3"/>
  <c r="W398" i="3" s="1"/>
  <c r="X398" i="3" s="1"/>
  <c r="V773" i="3"/>
  <c r="W773" i="3" s="1"/>
  <c r="X773" i="3" s="1"/>
  <c r="V207" i="3"/>
  <c r="W207" i="3" s="1"/>
  <c r="X207" i="3" s="1"/>
  <c r="V215" i="3"/>
  <c r="W215" i="3" s="1"/>
  <c r="X215" i="3" s="1"/>
  <c r="V388" i="3"/>
  <c r="W388" i="3" s="1"/>
  <c r="X388" i="3" s="1"/>
  <c r="V185" i="3"/>
  <c r="W185" i="3" s="1"/>
  <c r="X185" i="3" s="1"/>
  <c r="V403" i="3"/>
  <c r="W403" i="3" s="1"/>
  <c r="X403" i="3" s="1"/>
  <c r="V380" i="3"/>
  <c r="W380" i="3" s="1"/>
  <c r="X380" i="3" s="1"/>
  <c r="V715" i="3"/>
  <c r="W715" i="3" s="1"/>
  <c r="X715" i="3" s="1"/>
  <c r="V409" i="3"/>
  <c r="W409" i="3" s="1"/>
  <c r="X409" i="3" s="1"/>
  <c r="V716" i="3"/>
  <c r="W716" i="3" s="1"/>
  <c r="X716" i="3" s="1"/>
  <c r="V253" i="3"/>
  <c r="W253" i="3" s="1"/>
  <c r="X253" i="3" s="1"/>
  <c r="V91" i="3"/>
  <c r="W91" i="3" s="1"/>
  <c r="X91" i="3" s="1"/>
  <c r="V837" i="3"/>
  <c r="W837" i="3" s="1"/>
  <c r="X837" i="3" s="1"/>
  <c r="V590" i="3"/>
  <c r="W590" i="3" s="1"/>
  <c r="X590" i="3" s="1"/>
  <c r="V849" i="3"/>
  <c r="W849" i="3" s="1"/>
  <c r="X849" i="3" s="1"/>
  <c r="V581" i="3"/>
  <c r="W581" i="3" s="1"/>
  <c r="X581" i="3" s="1"/>
  <c r="V87" i="3"/>
  <c r="W87" i="3" s="1"/>
  <c r="X87" i="3" s="1"/>
  <c r="V152" i="3"/>
  <c r="W152" i="3" s="1"/>
  <c r="X152" i="3" s="1"/>
  <c r="V71" i="3"/>
  <c r="W71" i="3" s="1"/>
  <c r="X71" i="3" s="1"/>
  <c r="V746" i="3"/>
  <c r="W746" i="3" s="1"/>
  <c r="X746" i="3" s="1"/>
  <c r="V73" i="3"/>
  <c r="W73" i="3" s="1"/>
  <c r="X73" i="3" s="1"/>
  <c r="V414" i="3"/>
  <c r="W414" i="3" s="1"/>
  <c r="X414" i="3" s="1"/>
  <c r="V602" i="3"/>
  <c r="W602" i="3" s="1"/>
  <c r="X602" i="3" s="1"/>
  <c r="V320" i="3"/>
  <c r="W320" i="3" s="1"/>
  <c r="X320" i="3" s="1"/>
  <c r="V738" i="3"/>
  <c r="W738" i="3" s="1"/>
  <c r="X738" i="3" s="1"/>
  <c r="V448" i="3"/>
  <c r="W448" i="3" s="1"/>
  <c r="X448" i="3" s="1"/>
  <c r="V708" i="3"/>
  <c r="W708" i="3" s="1"/>
  <c r="X708" i="3" s="1"/>
  <c r="V595" i="3"/>
  <c r="W595" i="3" s="1"/>
  <c r="X595" i="3" s="1"/>
  <c r="V175" i="3"/>
  <c r="W175" i="3" s="1"/>
  <c r="X175" i="3" s="1"/>
  <c r="V680" i="3"/>
  <c r="W680" i="3" s="1"/>
  <c r="X680" i="3" s="1"/>
  <c r="V183" i="3"/>
  <c r="W183" i="3" s="1"/>
  <c r="X183" i="3" s="1"/>
  <c r="V346" i="3"/>
  <c r="W346" i="3" s="1"/>
  <c r="X346" i="3" s="1"/>
  <c r="V254" i="3"/>
  <c r="W254" i="3" s="1"/>
  <c r="X254" i="3" s="1"/>
  <c r="V563" i="3"/>
  <c r="W563" i="3" s="1"/>
  <c r="X563" i="3" s="1"/>
  <c r="V731" i="3"/>
  <c r="W731" i="3" s="1"/>
  <c r="X731" i="3" s="1"/>
  <c r="V121" i="3"/>
  <c r="W121" i="3" s="1"/>
  <c r="X121" i="3" s="1"/>
  <c r="V143" i="3"/>
  <c r="W143" i="3" s="1"/>
  <c r="X143" i="3" s="1"/>
  <c r="V676" i="3"/>
  <c r="W676" i="3" s="1"/>
  <c r="X676" i="3" s="1"/>
  <c r="V614" i="3"/>
  <c r="W614" i="3" s="1"/>
  <c r="X614" i="3" s="1"/>
  <c r="V735" i="3"/>
  <c r="W735" i="3" s="1"/>
  <c r="X735" i="3" s="1"/>
  <c r="V469" i="3"/>
  <c r="W469" i="3" s="1"/>
  <c r="X469" i="3" s="1"/>
  <c r="V685" i="3"/>
  <c r="W685" i="3" s="1"/>
  <c r="X685" i="3" s="1"/>
  <c r="V459" i="3"/>
  <c r="W459" i="3" s="1"/>
  <c r="X459" i="3" s="1"/>
  <c r="V334" i="3"/>
  <c r="W334" i="3" s="1"/>
  <c r="X334" i="3" s="1"/>
  <c r="V816" i="3"/>
  <c r="W816" i="3" s="1"/>
  <c r="X816" i="3" s="1"/>
  <c r="V541" i="3"/>
  <c r="W541" i="3" s="1"/>
  <c r="X541" i="3" s="1"/>
  <c r="V692" i="3"/>
  <c r="W692" i="3" s="1"/>
  <c r="X692" i="3" s="1"/>
  <c r="V672" i="3"/>
  <c r="W672" i="3" s="1"/>
  <c r="X672" i="3" s="1"/>
  <c r="V393" i="3"/>
  <c r="W393" i="3" s="1"/>
  <c r="X393" i="3" s="1"/>
  <c r="V95" i="3"/>
  <c r="W95" i="3" s="1"/>
  <c r="X95" i="3" s="1"/>
  <c r="V109" i="3"/>
  <c r="W109" i="3" s="1"/>
  <c r="X109" i="3" s="1"/>
  <c r="V782" i="3"/>
  <c r="W782" i="3" s="1"/>
  <c r="X782" i="3" s="1"/>
  <c r="V730" i="3"/>
  <c r="W730" i="3" s="1"/>
  <c r="X730" i="3" s="1"/>
  <c r="V649" i="3"/>
  <c r="W649" i="3" s="1"/>
  <c r="X649" i="3" s="1"/>
  <c r="V462" i="3"/>
  <c r="W462" i="3" s="1"/>
  <c r="X462" i="3" s="1"/>
  <c r="V356" i="3"/>
  <c r="W356" i="3" s="1"/>
  <c r="X356" i="3" s="1"/>
  <c r="V223" i="3"/>
  <c r="W223" i="3" s="1"/>
  <c r="X223" i="3" s="1"/>
  <c r="V724" i="3"/>
  <c r="W724" i="3" s="1"/>
  <c r="X724" i="3" s="1"/>
  <c r="V684" i="3"/>
  <c r="W684" i="3" s="1"/>
  <c r="X684" i="3" s="1"/>
  <c r="V314" i="3"/>
  <c r="W314" i="3" s="1"/>
  <c r="X314" i="3" s="1"/>
  <c r="V221" i="3"/>
  <c r="W221" i="3" s="1"/>
  <c r="X221" i="3" s="1"/>
  <c r="V719" i="3"/>
  <c r="W719" i="3" s="1"/>
  <c r="X719" i="3" s="1"/>
  <c r="V632" i="3"/>
  <c r="W632" i="3" s="1"/>
  <c r="X632" i="3" s="1"/>
  <c r="V764" i="3"/>
  <c r="W764" i="3" s="1"/>
  <c r="X764" i="3" s="1"/>
  <c r="V482" i="3"/>
  <c r="W482" i="3" s="1"/>
  <c r="X482" i="3" s="1"/>
  <c r="V554" i="3"/>
  <c r="W554" i="3" s="1"/>
  <c r="X554" i="3" s="1"/>
  <c r="V336" i="3"/>
  <c r="W336" i="3" s="1"/>
  <c r="X336" i="3" s="1"/>
  <c r="V147" i="3"/>
  <c r="W147" i="3" s="1"/>
  <c r="X147" i="3" s="1"/>
  <c r="V744" i="3"/>
  <c r="W744" i="3" s="1"/>
  <c r="X744" i="3" s="1"/>
  <c r="V112" i="3"/>
  <c r="W112" i="3" s="1"/>
  <c r="X112" i="3" s="1"/>
  <c r="V606" i="3"/>
  <c r="W606" i="3" s="1"/>
  <c r="X606" i="3" s="1"/>
  <c r="V432" i="3"/>
  <c r="W432" i="3" s="1"/>
  <c r="X432" i="3" s="1"/>
  <c r="V117" i="3"/>
  <c r="W117" i="3" s="1"/>
  <c r="X117" i="3" s="1"/>
  <c r="V789" i="3"/>
  <c r="W789" i="3" s="1"/>
  <c r="X789" i="3" s="1"/>
  <c r="V751" i="3"/>
  <c r="W751" i="3" s="1"/>
  <c r="X751" i="3" s="1"/>
  <c r="V824" i="3"/>
  <c r="W824" i="3" s="1"/>
  <c r="X824" i="3" s="1"/>
  <c r="V449" i="3"/>
  <c r="W449" i="3" s="1"/>
  <c r="X449" i="3" s="1"/>
  <c r="V193" i="3"/>
  <c r="W193" i="3" s="1"/>
  <c r="X193" i="3" s="1"/>
  <c r="V470" i="3"/>
  <c r="W470" i="3" s="1"/>
  <c r="X470" i="3" s="1"/>
  <c r="V85" i="3"/>
  <c r="W85" i="3" s="1"/>
  <c r="X85" i="3" s="1"/>
  <c r="V757" i="3"/>
  <c r="W757" i="3" s="1"/>
  <c r="X757" i="3" s="1"/>
  <c r="V575" i="3"/>
  <c r="W575" i="3" s="1"/>
  <c r="X575" i="3" s="1"/>
  <c r="V406" i="3"/>
  <c r="W406" i="3" s="1"/>
  <c r="X406" i="3" s="1"/>
  <c r="V545" i="3"/>
  <c r="W545" i="3" s="1"/>
  <c r="X545" i="3" s="1"/>
  <c r="V769" i="3"/>
  <c r="W769" i="3" s="1"/>
  <c r="X769" i="3" s="1"/>
  <c r="V586" i="3"/>
  <c r="W586" i="3" s="1"/>
  <c r="X586" i="3" s="1"/>
  <c r="V276" i="3"/>
  <c r="W276" i="3" s="1"/>
  <c r="X276" i="3" s="1"/>
  <c r="V126" i="3"/>
  <c r="W126" i="3" s="1"/>
  <c r="X126" i="3" s="1"/>
  <c r="V333" i="3"/>
  <c r="W333" i="3" s="1"/>
  <c r="X333" i="3" s="1"/>
  <c r="V278" i="3"/>
  <c r="W278" i="3" s="1"/>
  <c r="X278" i="3" s="1"/>
  <c r="V135" i="3"/>
  <c r="W135" i="3" s="1"/>
  <c r="X135" i="3" s="1"/>
  <c r="V740" i="3"/>
  <c r="W740" i="3" s="1"/>
  <c r="X740" i="3" s="1"/>
  <c r="V431" i="3"/>
  <c r="W431" i="3" s="1"/>
  <c r="X431" i="3" s="1"/>
  <c r="V228" i="3"/>
  <c r="W228" i="3" s="1"/>
  <c r="X228" i="3" s="1"/>
  <c r="V282" i="3"/>
  <c r="W282" i="3" s="1"/>
  <c r="X282" i="3" s="1"/>
  <c r="V641" i="3"/>
  <c r="W641" i="3" s="1"/>
  <c r="X641" i="3" s="1"/>
  <c r="V620" i="3"/>
  <c r="W620" i="3" s="1"/>
  <c r="X620" i="3" s="1"/>
  <c r="V328" i="3"/>
  <c r="W328" i="3" s="1"/>
  <c r="X328" i="3" s="1"/>
  <c r="V186" i="3"/>
  <c r="W186" i="3" s="1"/>
  <c r="X186" i="3" s="1"/>
  <c r="V768" i="3"/>
  <c r="W768" i="3" s="1"/>
  <c r="X768" i="3" s="1"/>
  <c r="V179" i="3"/>
  <c r="W179" i="3" s="1"/>
  <c r="X179" i="3" s="1"/>
  <c r="V660" i="3"/>
  <c r="W660" i="3" s="1"/>
  <c r="X660" i="3" s="1"/>
  <c r="V559" i="3"/>
  <c r="W559" i="3" s="1"/>
  <c r="X559" i="3" s="1"/>
  <c r="V529" i="3"/>
  <c r="W529" i="3" s="1"/>
  <c r="X529" i="3" s="1"/>
  <c r="V726" i="3"/>
  <c r="W726" i="3" s="1"/>
  <c r="X726" i="3" s="1"/>
  <c r="V659" i="3"/>
  <c r="W659" i="3" s="1"/>
  <c r="X659" i="3" s="1"/>
  <c r="V613" i="3"/>
  <c r="W613" i="3" s="1"/>
  <c r="X613" i="3" s="1"/>
  <c r="V323" i="3"/>
  <c r="W323" i="3" s="1"/>
  <c r="X323" i="3" s="1"/>
  <c r="V106" i="3"/>
  <c r="W106" i="3" s="1"/>
  <c r="X106" i="3" s="1"/>
  <c r="V747" i="3"/>
  <c r="W747" i="3" s="1"/>
  <c r="X747" i="3" s="1"/>
  <c r="V654" i="3"/>
  <c r="W654" i="3" s="1"/>
  <c r="X654" i="3" s="1"/>
  <c r="V354" i="3"/>
  <c r="W354" i="3" s="1"/>
  <c r="X354" i="3" s="1"/>
  <c r="V275" i="3"/>
  <c r="W275" i="3" s="1"/>
  <c r="X275" i="3" s="1"/>
  <c r="V312" i="3"/>
  <c r="W312" i="3" s="1"/>
  <c r="X312" i="3" s="1"/>
  <c r="V810" i="3"/>
  <c r="W810" i="3" s="1"/>
  <c r="X810" i="3" s="1"/>
  <c r="V787" i="3"/>
  <c r="W787" i="3" s="1"/>
  <c r="X787" i="3" s="1"/>
  <c r="V840" i="3"/>
  <c r="W840" i="3" s="1"/>
  <c r="X840" i="3" s="1"/>
  <c r="V534" i="3"/>
  <c r="W534" i="3" s="1"/>
  <c r="X534" i="3" s="1"/>
  <c r="V295" i="3"/>
  <c r="W295" i="3" s="1"/>
  <c r="X295" i="3" s="1"/>
  <c r="V693" i="3"/>
  <c r="W693" i="3" s="1"/>
  <c r="X693" i="3" s="1"/>
  <c r="V544" i="3"/>
  <c r="W544" i="3" s="1"/>
  <c r="X544" i="3" s="1"/>
  <c r="V547" i="3"/>
  <c r="W547" i="3" s="1"/>
  <c r="X547" i="3" s="1"/>
  <c r="V475" i="3"/>
  <c r="W475" i="3" s="1"/>
  <c r="X475" i="3" s="1"/>
  <c r="V496" i="3"/>
  <c r="W496" i="3" s="1"/>
  <c r="X496" i="3" s="1"/>
  <c r="V289" i="3"/>
  <c r="W289" i="3" s="1"/>
  <c r="X289" i="3" s="1"/>
  <c r="V823" i="3"/>
  <c r="W823" i="3" s="1"/>
  <c r="X823" i="3" s="1"/>
  <c r="V572" i="3"/>
  <c r="W572" i="3" s="1"/>
  <c r="X572" i="3" s="1"/>
  <c r="V307" i="3"/>
  <c r="W307" i="3" s="1"/>
  <c r="X307" i="3" s="1"/>
  <c r="V665" i="3"/>
  <c r="W665" i="3" s="1"/>
  <c r="X665" i="3" s="1"/>
  <c r="V668" i="3"/>
  <c r="W668" i="3" s="1"/>
  <c r="X668" i="3" s="1"/>
  <c r="V373" i="3"/>
  <c r="W373" i="3" s="1"/>
  <c r="X373" i="3" s="1"/>
  <c r="V576" i="3"/>
  <c r="W576" i="3" s="1"/>
  <c r="X576" i="3" s="1"/>
  <c r="V260" i="3"/>
  <c r="W260" i="3" s="1"/>
  <c r="X260" i="3" s="1"/>
  <c r="V97" i="3"/>
  <c r="W97" i="3" s="1"/>
  <c r="X97" i="3" s="1"/>
  <c r="V850" i="3"/>
  <c r="W850" i="3" s="1"/>
  <c r="X850" i="3" s="1"/>
  <c r="V487" i="3"/>
  <c r="W487" i="3" s="1"/>
  <c r="X487" i="3" s="1"/>
  <c r="V266" i="3"/>
  <c r="W266" i="3" s="1"/>
  <c r="X266" i="3" s="1"/>
  <c r="V220" i="3"/>
  <c r="W220" i="3" s="1"/>
  <c r="X220" i="3" s="1"/>
  <c r="V579" i="3"/>
  <c r="W579" i="3" s="1"/>
  <c r="X579" i="3" s="1"/>
  <c r="V784" i="3"/>
  <c r="W784" i="3" s="1"/>
  <c r="X784" i="3" s="1"/>
  <c r="V607" i="3"/>
  <c r="W607" i="3" s="1"/>
  <c r="X607" i="3" s="1"/>
  <c r="V358" i="3"/>
  <c r="W358" i="3" s="1"/>
  <c r="X358" i="3" s="1"/>
  <c r="V410" i="3"/>
  <c r="W410" i="3" s="1"/>
  <c r="X410" i="3" s="1"/>
  <c r="V203" i="3"/>
  <c r="W203" i="3" s="1"/>
  <c r="X203" i="3" s="1"/>
  <c r="V83" i="3"/>
  <c r="W83" i="3" s="1"/>
  <c r="X83" i="3" s="1"/>
  <c r="V844" i="3"/>
  <c r="W844" i="3" s="1"/>
  <c r="X844" i="3" s="1"/>
  <c r="V256" i="3"/>
  <c r="W256" i="3" s="1"/>
  <c r="X256" i="3" s="1"/>
  <c r="V133" i="3"/>
  <c r="W133" i="3" s="1"/>
  <c r="X133" i="3" s="1"/>
  <c r="V157" i="3"/>
  <c r="W157" i="3" s="1"/>
  <c r="X157" i="3" s="1"/>
  <c r="V164" i="3"/>
  <c r="W164" i="3" s="1"/>
  <c r="X164" i="3" s="1"/>
  <c r="V566" i="3"/>
  <c r="W566" i="3" s="1"/>
  <c r="X566" i="3" s="1"/>
  <c r="V593" i="3"/>
  <c r="W593" i="3" s="1"/>
  <c r="X593" i="3" s="1"/>
  <c r="V498" i="3"/>
  <c r="W498" i="3" s="1"/>
  <c r="X498" i="3" s="1"/>
  <c r="V533" i="3"/>
  <c r="W533" i="3" s="1"/>
  <c r="X533" i="3" s="1"/>
  <c r="V536" i="3"/>
  <c r="W536" i="3" s="1"/>
  <c r="X536" i="3" s="1"/>
  <c r="V577" i="3"/>
  <c r="W577" i="3" s="1"/>
  <c r="X577" i="3" s="1"/>
  <c r="V616" i="3"/>
  <c r="W616" i="3" s="1"/>
  <c r="X616" i="3" s="1"/>
  <c r="V80" i="3"/>
  <c r="W80" i="3" s="1"/>
  <c r="X80" i="3" s="1"/>
  <c r="V230" i="3"/>
  <c r="W230" i="3" s="1"/>
  <c r="X230" i="3" s="1"/>
  <c r="V814" i="3"/>
  <c r="W814" i="3" s="1"/>
  <c r="X814" i="3" s="1"/>
  <c r="V803" i="3"/>
  <c r="W803" i="3" s="1"/>
  <c r="X803" i="3" s="1"/>
  <c r="V571" i="3"/>
  <c r="W571" i="3" s="1"/>
  <c r="X571" i="3" s="1"/>
  <c r="V413" i="3"/>
  <c r="W413" i="3" s="1"/>
  <c r="X413" i="3" s="1"/>
  <c r="V385" i="3"/>
  <c r="W385" i="3" s="1"/>
  <c r="X385" i="3" s="1"/>
  <c r="V195" i="3"/>
  <c r="W195" i="3" s="1"/>
  <c r="X195" i="3" s="1"/>
  <c r="V279" i="3"/>
  <c r="W279" i="3" s="1"/>
  <c r="X279" i="3" s="1"/>
  <c r="V311" i="3"/>
  <c r="W311" i="3" s="1"/>
  <c r="X311" i="3" s="1"/>
  <c r="V77" i="3"/>
  <c r="W77" i="3" s="1"/>
  <c r="X77" i="3" s="1"/>
  <c r="V741" i="3"/>
  <c r="W741" i="3" s="1"/>
  <c r="X741" i="3" s="1"/>
  <c r="V829" i="3"/>
  <c r="W829" i="3" s="1"/>
  <c r="X829" i="3" s="1"/>
  <c r="V427" i="3"/>
  <c r="W427" i="3" s="1"/>
  <c r="X427" i="3" s="1"/>
  <c r="V238" i="3"/>
  <c r="W238" i="3" s="1"/>
  <c r="X238" i="3" s="1"/>
  <c r="V386" i="3"/>
  <c r="W386" i="3" s="1"/>
  <c r="X386" i="3" s="1"/>
  <c r="V670" i="3"/>
  <c r="W670" i="3" s="1"/>
  <c r="X670" i="3" s="1"/>
  <c r="V821" i="3"/>
  <c r="W821" i="3" s="1"/>
  <c r="X821" i="3" s="1"/>
  <c r="V819" i="3"/>
  <c r="W819" i="3" s="1"/>
  <c r="X819" i="3" s="1"/>
  <c r="V502" i="3"/>
  <c r="W502" i="3" s="1"/>
  <c r="X502" i="3" s="1"/>
  <c r="V206" i="3"/>
  <c r="W206" i="3" s="1"/>
  <c r="X206" i="3" s="1"/>
  <c r="V501" i="3"/>
  <c r="W501" i="3" s="1"/>
  <c r="X501" i="3" s="1"/>
  <c r="V754" i="3"/>
  <c r="W754" i="3" s="1"/>
  <c r="X754" i="3" s="1"/>
  <c r="V564" i="3"/>
  <c r="W564" i="3" s="1"/>
  <c r="X564" i="3" s="1"/>
  <c r="V425" i="3"/>
  <c r="W425" i="3" s="1"/>
  <c r="X425" i="3" s="1"/>
  <c r="V69" i="3"/>
  <c r="W69" i="3" s="1"/>
  <c r="X69" i="3" s="1"/>
  <c r="V105" i="3"/>
  <c r="W105" i="3" s="1"/>
  <c r="X105" i="3" s="1"/>
  <c r="V542" i="3"/>
  <c r="W542" i="3" s="1"/>
  <c r="X542" i="3" s="1"/>
  <c r="V794" i="3"/>
  <c r="W794" i="3" s="1"/>
  <c r="X794" i="3" s="1"/>
  <c r="V633" i="3"/>
  <c r="W633" i="3" s="1"/>
  <c r="X633" i="3" s="1"/>
  <c r="V286" i="3"/>
  <c r="W286" i="3" s="1"/>
  <c r="X286" i="3" s="1"/>
  <c r="V347" i="3"/>
  <c r="W347" i="3" s="1"/>
  <c r="X347" i="3" s="1"/>
  <c r="V280" i="3"/>
  <c r="W280" i="3" s="1"/>
  <c r="X280" i="3" s="1"/>
  <c r="V160" i="3"/>
  <c r="W160" i="3" s="1"/>
  <c r="X160" i="3" s="1"/>
  <c r="V666" i="3"/>
  <c r="W666" i="3" s="1"/>
  <c r="X666" i="3" s="1"/>
  <c r="V495" i="3"/>
  <c r="W495" i="3" s="1"/>
  <c r="X495" i="3" s="1"/>
  <c r="V374" i="3"/>
  <c r="W374" i="3" s="1"/>
  <c r="X374" i="3" s="1"/>
  <c r="V92" i="3"/>
  <c r="W92" i="3" s="1"/>
  <c r="X92" i="3" s="1"/>
  <c r="V408" i="3"/>
  <c r="W408" i="3" s="1"/>
  <c r="X408" i="3" s="1"/>
  <c r="V832" i="3"/>
  <c r="W832" i="3" s="1"/>
  <c r="X832" i="3" s="1"/>
  <c r="V645" i="3"/>
  <c r="W645" i="3" s="1"/>
  <c r="X645" i="3" s="1"/>
  <c r="V372" i="3"/>
  <c r="W372" i="3" s="1"/>
  <c r="X372" i="3" s="1"/>
  <c r="V182" i="3"/>
  <c r="W182" i="3" s="1"/>
  <c r="X182" i="3" s="1"/>
  <c r="V600" i="3"/>
  <c r="W600" i="3" s="1"/>
  <c r="X600" i="3" s="1"/>
  <c r="V237" i="3"/>
  <c r="W237" i="3" s="1"/>
  <c r="X237" i="3" s="1"/>
  <c r="V446" i="3"/>
  <c r="W446" i="3" s="1"/>
  <c r="X446" i="3" s="1"/>
  <c r="V700" i="3"/>
  <c r="W700" i="3" s="1"/>
  <c r="X700" i="3" s="1"/>
  <c r="V467" i="3"/>
  <c r="W467" i="3" s="1"/>
  <c r="X467" i="3" s="1"/>
  <c r="V690" i="3"/>
  <c r="W690" i="3" s="1"/>
  <c r="X690" i="3" s="1"/>
  <c r="V697" i="3"/>
  <c r="W697" i="3" s="1"/>
  <c r="X697" i="3" s="1"/>
  <c r="V468" i="3"/>
  <c r="W468" i="3" s="1"/>
  <c r="X468" i="3" s="1"/>
  <c r="V339" i="3"/>
  <c r="W339" i="3" s="1"/>
  <c r="X339" i="3" s="1"/>
  <c r="V138" i="3"/>
  <c r="W138" i="3" s="1"/>
  <c r="X138" i="3" s="1"/>
  <c r="V337" i="3"/>
  <c r="W337" i="3" s="1"/>
  <c r="X337" i="3" s="1"/>
  <c r="V296" i="3"/>
  <c r="W296" i="3" s="1"/>
  <c r="X296" i="3" s="1"/>
  <c r="V306" i="3"/>
  <c r="W306" i="3" s="1"/>
  <c r="X306" i="3" s="1"/>
  <c r="V770" i="3"/>
  <c r="W770" i="3" s="1"/>
  <c r="X770" i="3" s="1"/>
  <c r="V441" i="3"/>
  <c r="W441" i="3" s="1"/>
  <c r="X441" i="3" s="1"/>
  <c r="V404" i="3"/>
  <c r="W404" i="3" s="1"/>
  <c r="X404" i="3" s="1"/>
  <c r="V407" i="3"/>
  <c r="W407" i="3" s="1"/>
  <c r="X407" i="3" s="1"/>
  <c r="V842" i="3"/>
  <c r="W842" i="3" s="1"/>
  <c r="X842" i="3" s="1"/>
  <c r="V546" i="3"/>
  <c r="W546" i="3" s="1"/>
  <c r="X546" i="3" s="1"/>
  <c r="V367" i="3"/>
  <c r="W367" i="3" s="1"/>
  <c r="X367" i="3" s="1"/>
  <c r="V172" i="3"/>
  <c r="W172" i="3" s="1"/>
  <c r="X172" i="3" s="1"/>
  <c r="V732" i="3"/>
  <c r="W732" i="3" s="1"/>
  <c r="X732" i="3" s="1"/>
  <c r="V326" i="3"/>
  <c r="W326" i="3" s="1"/>
  <c r="X326" i="3" s="1"/>
  <c r="V177" i="3"/>
  <c r="W177" i="3" s="1"/>
  <c r="X177" i="3" s="1"/>
  <c r="V771" i="3"/>
  <c r="W771" i="3" s="1"/>
  <c r="X771" i="3" s="1"/>
  <c r="V674" i="3"/>
  <c r="W674" i="3" s="1"/>
  <c r="X674" i="3" s="1"/>
  <c r="V650" i="3"/>
  <c r="W650" i="3" s="1"/>
  <c r="X650" i="3" s="1"/>
  <c r="V691" i="3"/>
  <c r="W691" i="3" s="1"/>
  <c r="X691" i="3" s="1"/>
  <c r="V490" i="3"/>
  <c r="W490" i="3" s="1"/>
  <c r="X490" i="3" s="1"/>
  <c r="V190" i="3"/>
  <c r="W190" i="3" s="1"/>
  <c r="X190" i="3" s="1"/>
  <c r="V144" i="3"/>
  <c r="W144" i="3" s="1"/>
  <c r="X144" i="3" s="1"/>
  <c r="V267" i="3"/>
  <c r="W267" i="3" s="1"/>
  <c r="X267" i="3" s="1"/>
  <c r="V130" i="3"/>
  <c r="W130" i="3" s="1"/>
  <c r="X130" i="3" s="1"/>
  <c r="V497" i="3"/>
  <c r="W497" i="3" s="1"/>
  <c r="X497" i="3" s="1"/>
  <c r="V262" i="3"/>
  <c r="W262" i="3" s="1"/>
  <c r="X262" i="3" s="1"/>
  <c r="V60" i="3"/>
  <c r="W60" i="3" s="1"/>
  <c r="X60" i="3" s="1"/>
  <c r="V835" i="3"/>
  <c r="W835" i="3" s="1"/>
  <c r="X835" i="3" s="1"/>
  <c r="V783" i="3"/>
  <c r="W783" i="3" s="1"/>
  <c r="X783" i="3" s="1"/>
  <c r="V514" i="3"/>
  <c r="W514" i="3" s="1"/>
  <c r="X514" i="3" s="1"/>
  <c r="V461" i="3"/>
  <c r="W461" i="3" s="1"/>
  <c r="X461" i="3" s="1"/>
  <c r="V218" i="3"/>
  <c r="W218" i="3" s="1"/>
  <c r="X218" i="3" s="1"/>
  <c r="V647" i="3"/>
  <c r="W647" i="3" s="1"/>
  <c r="X647" i="3" s="1"/>
  <c r="V466" i="3"/>
  <c r="W466" i="3" s="1"/>
  <c r="X466" i="3" s="1"/>
  <c r="V210" i="3"/>
  <c r="W210" i="3" s="1"/>
  <c r="X210" i="3" s="1"/>
  <c r="V59" i="3"/>
  <c r="W59" i="3" s="1"/>
  <c r="X59" i="3" s="1"/>
  <c r="V588" i="3"/>
  <c r="W588" i="3" s="1"/>
  <c r="X588" i="3" s="1"/>
  <c r="V518" i="3"/>
  <c r="W518" i="3" s="1"/>
  <c r="X518" i="3" s="1"/>
  <c r="V249" i="3"/>
  <c r="W249" i="3" s="1"/>
  <c r="X249" i="3" s="1"/>
  <c r="V503" i="3"/>
  <c r="W503" i="3" s="1"/>
  <c r="X503" i="3" s="1"/>
  <c r="V352" i="3"/>
  <c r="W352" i="3" s="1"/>
  <c r="X352" i="3" s="1"/>
  <c r="V644" i="3"/>
  <c r="W644" i="3" s="1"/>
  <c r="X644" i="3" s="1"/>
  <c r="V315" i="3"/>
  <c r="W315" i="3" s="1"/>
  <c r="X315" i="3" s="1"/>
  <c r="V229" i="3"/>
  <c r="W229" i="3" s="1"/>
  <c r="X229" i="3" s="1"/>
  <c r="V714" i="3"/>
  <c r="W714" i="3" s="1"/>
  <c r="X714" i="3" s="1"/>
  <c r="V96" i="3"/>
  <c r="W96" i="3" s="1"/>
  <c r="X96" i="3" s="1"/>
  <c r="V246" i="3"/>
  <c r="W246" i="3" s="1"/>
  <c r="X246" i="3" s="1"/>
  <c r="V663" i="3"/>
  <c r="W663" i="3" s="1"/>
  <c r="X663" i="3" s="1"/>
  <c r="V809" i="3"/>
  <c r="W809" i="3" s="1"/>
  <c r="X809" i="3" s="1"/>
  <c r="V291" i="3"/>
  <c r="W291" i="3" s="1"/>
  <c r="X291" i="3" s="1"/>
  <c r="V201" i="3"/>
  <c r="W201" i="3" s="1"/>
  <c r="X201" i="3" s="1"/>
  <c r="V301" i="3"/>
  <c r="W301" i="3" s="1"/>
  <c r="X301" i="3" s="1"/>
  <c r="V168" i="3"/>
  <c r="W168" i="3" s="1"/>
  <c r="X168" i="3" s="1"/>
  <c r="V391" i="3"/>
  <c r="W391" i="3" s="1"/>
  <c r="X391" i="3" s="1"/>
  <c r="V412" i="3"/>
  <c r="W412" i="3" s="1"/>
  <c r="X412" i="3" s="1"/>
  <c r="V454" i="3"/>
  <c r="W454" i="3" s="1"/>
  <c r="X454" i="3" s="1"/>
  <c r="V826" i="3"/>
  <c r="W826" i="3" s="1"/>
  <c r="X826" i="3" s="1"/>
  <c r="V796" i="3"/>
  <c r="W796" i="3" s="1"/>
  <c r="X796" i="3" s="1"/>
  <c r="V418" i="3"/>
  <c r="W418" i="3" s="1"/>
  <c r="X418" i="3" s="1"/>
  <c r="V617" i="3"/>
  <c r="W617" i="3" s="1"/>
  <c r="X617" i="3" s="1"/>
  <c r="V718" i="3"/>
  <c r="W718" i="3" s="1"/>
  <c r="X718" i="3" s="1"/>
  <c r="V153" i="3"/>
  <c r="W153" i="3" s="1"/>
  <c r="X153" i="3" s="1"/>
  <c r="V146" i="3"/>
  <c r="W146" i="3" s="1"/>
  <c r="X146" i="3" s="1"/>
  <c r="V251" i="3"/>
  <c r="W251" i="3" s="1"/>
  <c r="X251" i="3" s="1"/>
  <c r="V205" i="3"/>
  <c r="W205" i="3" s="1"/>
  <c r="X205" i="3" s="1"/>
  <c r="V779" i="3"/>
  <c r="W779" i="3" s="1"/>
  <c r="X779" i="3" s="1"/>
  <c r="V127" i="3"/>
  <c r="W127" i="3" s="1"/>
  <c r="X127" i="3" s="1"/>
  <c r="V631" i="3"/>
  <c r="W631" i="3" s="1"/>
  <c r="X631" i="3" s="1"/>
  <c r="V687" i="3"/>
  <c r="W687" i="3" s="1"/>
  <c r="X687" i="3" s="1"/>
  <c r="V202" i="3"/>
  <c r="W202" i="3" s="1"/>
  <c r="X202" i="3" s="1"/>
  <c r="V421" i="3"/>
  <c r="W421" i="3" s="1"/>
  <c r="X421" i="3" s="1"/>
  <c r="V619" i="3"/>
  <c r="W619" i="3" s="1"/>
  <c r="X619" i="3" s="1"/>
  <c r="V271" i="3"/>
  <c r="W271" i="3" s="1"/>
  <c r="X271" i="3" s="1"/>
  <c r="V637" i="3"/>
  <c r="W637" i="3" s="1"/>
  <c r="X637" i="3" s="1"/>
  <c r="V400" i="3"/>
  <c r="W400" i="3" s="1"/>
  <c r="X400" i="3" s="1"/>
  <c r="V361" i="3"/>
  <c r="W361" i="3" s="1"/>
  <c r="X361" i="3" s="1"/>
  <c r="V55" i="3"/>
  <c r="W55" i="3" s="1"/>
  <c r="X55" i="3" s="1"/>
  <c r="V792" i="3"/>
  <c r="W792" i="3" s="1"/>
  <c r="X792" i="3" s="1"/>
  <c r="V830" i="3"/>
  <c r="W830" i="3" s="1"/>
  <c r="X830" i="3" s="1"/>
  <c r="V304" i="3"/>
  <c r="W304" i="3" s="1"/>
  <c r="X304" i="3" s="1"/>
  <c r="V455" i="3"/>
  <c r="W455" i="3" s="1"/>
  <c r="X455" i="3" s="1"/>
  <c r="V68" i="3"/>
  <c r="W68" i="3" s="1"/>
  <c r="X68" i="3" s="1"/>
  <c r="V710" i="3"/>
  <c r="W710" i="3" s="1"/>
  <c r="X710" i="3" s="1"/>
  <c r="V523" i="3"/>
  <c r="W523" i="3" s="1"/>
  <c r="X523" i="3" s="1"/>
  <c r="V568" i="3"/>
  <c r="W568" i="3" s="1"/>
  <c r="X568" i="3" s="1"/>
  <c r="V110" i="3"/>
  <c r="W110" i="3" s="1"/>
  <c r="X110" i="3" s="1"/>
  <c r="V762" i="3"/>
  <c r="W762" i="3" s="1"/>
  <c r="X762" i="3" s="1"/>
  <c r="V231" i="3"/>
  <c r="W231" i="3" s="1"/>
  <c r="X231" i="3" s="1"/>
  <c r="V603" i="3"/>
  <c r="W603" i="3" s="1"/>
  <c r="X603" i="3" s="1"/>
  <c r="V723" i="3"/>
  <c r="W723" i="3" s="1"/>
  <c r="X723" i="3" s="1"/>
  <c r="V562" i="3"/>
  <c r="W562" i="3" s="1"/>
  <c r="X562" i="3" s="1"/>
  <c r="V550" i="3"/>
  <c r="W550" i="3" s="1"/>
  <c r="X550" i="3" s="1"/>
  <c r="V303" i="3"/>
  <c r="W303" i="3" s="1"/>
  <c r="X303" i="3" s="1"/>
  <c r="V292" i="3"/>
  <c r="W292" i="3" s="1"/>
  <c r="X292" i="3" s="1"/>
  <c r="V145" i="3"/>
  <c r="W145" i="3" s="1"/>
  <c r="X145" i="3" s="1"/>
  <c r="V325" i="3"/>
  <c r="W325" i="3" s="1"/>
  <c r="X325" i="3" s="1"/>
  <c r="V377" i="3"/>
  <c r="W377" i="3" s="1"/>
  <c r="X377" i="3" s="1"/>
  <c r="V520" i="3"/>
  <c r="W520" i="3" s="1"/>
  <c r="X520" i="3" s="1"/>
  <c r="V797" i="3"/>
  <c r="W797" i="3" s="1"/>
  <c r="X797" i="3" s="1"/>
  <c r="V437" i="3"/>
  <c r="W437" i="3" s="1"/>
  <c r="X437" i="3" s="1"/>
  <c r="V401" i="3"/>
  <c r="W401" i="3" s="1"/>
  <c r="X401" i="3" s="1"/>
  <c r="V129" i="3"/>
  <c r="W129" i="3" s="1"/>
  <c r="X129" i="3" s="1"/>
  <c r="V131" i="3"/>
  <c r="W131" i="3" s="1"/>
  <c r="X131" i="3" s="1"/>
  <c r="V493" i="3"/>
  <c r="W493" i="3" s="1"/>
  <c r="X493" i="3" s="1"/>
  <c r="V57" i="3"/>
  <c r="W57" i="3" s="1"/>
  <c r="X57" i="3" s="1"/>
  <c r="V103" i="3"/>
  <c r="W103" i="3" s="1"/>
  <c r="X103" i="3" s="1"/>
  <c r="V208" i="3"/>
  <c r="W208" i="3" s="1"/>
  <c r="X208" i="3" s="1"/>
  <c r="V199" i="3"/>
  <c r="W199" i="3" s="1"/>
  <c r="X199" i="3" s="1"/>
  <c r="V200" i="3"/>
  <c r="W200" i="3" s="1"/>
  <c r="X200" i="3" s="1"/>
  <c r="V818" i="3"/>
  <c r="W818" i="3" s="1"/>
  <c r="X818" i="3" s="1"/>
  <c r="V702" i="3"/>
  <c r="W702" i="3" s="1"/>
  <c r="X702" i="3" s="1"/>
  <c r="V402" i="3"/>
  <c r="W402" i="3" s="1"/>
  <c r="X402" i="3" s="1"/>
  <c r="V241" i="3"/>
  <c r="W241" i="3" s="1"/>
  <c r="X241" i="3" s="1"/>
  <c r="V115" i="3"/>
  <c r="W115" i="3" s="1"/>
  <c r="X115" i="3" s="1"/>
  <c r="V578" i="3"/>
  <c r="W578" i="3" s="1"/>
  <c r="X578" i="3" s="1"/>
  <c r="V677" i="3"/>
  <c r="W677" i="3" s="1"/>
  <c r="X677" i="3" s="1"/>
  <c r="V359" i="3"/>
  <c r="W359" i="3" s="1"/>
  <c r="X359" i="3" s="1"/>
  <c r="V78" i="3"/>
  <c r="W78" i="3" s="1"/>
  <c r="X78" i="3" s="1"/>
  <c r="V178" i="3"/>
  <c r="W178" i="3" s="1"/>
  <c r="X178" i="3" s="1"/>
  <c r="V450" i="3"/>
  <c r="W450" i="3" s="1"/>
  <c r="X450" i="3" s="1"/>
  <c r="V176" i="3"/>
  <c r="W176" i="3" s="1"/>
  <c r="X176" i="3" s="1"/>
  <c r="V565" i="3"/>
  <c r="W565" i="3" s="1"/>
  <c r="X565" i="3" s="1"/>
  <c r="V338" i="3"/>
  <c r="W338" i="3" s="1"/>
  <c r="X338" i="3" s="1"/>
  <c r="V171" i="3"/>
  <c r="W171" i="3" s="1"/>
  <c r="X171" i="3" s="1"/>
  <c r="V709" i="3"/>
  <c r="W709" i="3" s="1"/>
  <c r="X709" i="3" s="1"/>
  <c r="V759" i="3"/>
  <c r="W759" i="3" s="1"/>
  <c r="X759" i="3" s="1"/>
  <c r="V836" i="3"/>
  <c r="W836" i="3" s="1"/>
  <c r="X836" i="3" s="1"/>
  <c r="V457" i="3"/>
  <c r="W457" i="3" s="1"/>
  <c r="X457" i="3" s="1"/>
  <c r="V197" i="3"/>
  <c r="W197" i="3" s="1"/>
  <c r="X197" i="3" s="1"/>
  <c r="V519" i="3"/>
  <c r="W519" i="3" s="1"/>
  <c r="X519" i="3" s="1"/>
  <c r="V505" i="3"/>
  <c r="W505" i="3" s="1"/>
  <c r="X505" i="3" s="1"/>
  <c r="V139" i="3"/>
  <c r="W139" i="3" s="1"/>
  <c r="X139" i="3" s="1"/>
  <c r="V847" i="3"/>
  <c r="W847" i="3" s="1"/>
  <c r="X847" i="3" s="1"/>
  <c r="V658" i="3"/>
  <c r="W658" i="3" s="1"/>
  <c r="X658" i="3" s="1"/>
  <c r="V329" i="3"/>
  <c r="W329" i="3" s="1"/>
  <c r="X329" i="3" s="1"/>
  <c r="V366" i="3"/>
  <c r="W366" i="3" s="1"/>
  <c r="X366" i="3" s="1"/>
  <c r="V777" i="3"/>
  <c r="W777" i="3" s="1"/>
  <c r="X777" i="3" s="1"/>
  <c r="V591" i="3"/>
  <c r="W591" i="3" s="1"/>
  <c r="X591" i="3" s="1"/>
  <c r="V313" i="3"/>
  <c r="W313" i="3" s="1"/>
  <c r="X313" i="3" s="1"/>
  <c r="V142" i="3"/>
  <c r="W142" i="3" s="1"/>
  <c r="X142" i="3" s="1"/>
  <c r="V610" i="3"/>
  <c r="W610" i="3" s="1"/>
  <c r="X610" i="3" s="1"/>
  <c r="V309" i="3"/>
  <c r="W309" i="3" s="1"/>
  <c r="X309" i="3" s="1"/>
  <c r="V235" i="3"/>
  <c r="W235" i="3" s="1"/>
  <c r="X235" i="3" s="1"/>
  <c r="V72" i="3"/>
  <c r="W72" i="3" s="1"/>
  <c r="X72" i="3" s="1"/>
  <c r="V756" i="3"/>
  <c r="W756" i="3" s="1"/>
  <c r="X756" i="3" s="1"/>
  <c r="V841" i="3"/>
  <c r="W841" i="3" s="1"/>
  <c r="X841" i="3" s="1"/>
  <c r="V621" i="3"/>
  <c r="W621" i="3" s="1"/>
  <c r="X621" i="3" s="1"/>
  <c r="V592" i="3"/>
  <c r="W592" i="3" s="1"/>
  <c r="X592" i="3" s="1"/>
  <c r="V331" i="3"/>
  <c r="W331" i="3" s="1"/>
  <c r="X331" i="3" s="1"/>
  <c r="V739" i="3"/>
  <c r="W739" i="3" s="1"/>
  <c r="X739" i="3" s="1"/>
  <c r="V494" i="3"/>
  <c r="W494" i="3" s="1"/>
  <c r="X494" i="3" s="1"/>
  <c r="V704" i="3"/>
  <c r="W704" i="3" s="1"/>
  <c r="X704" i="3" s="1"/>
  <c r="V227" i="3"/>
  <c r="W227" i="3" s="1"/>
  <c r="X227" i="3" s="1"/>
  <c r="V539" i="3"/>
  <c r="W539" i="3" s="1"/>
  <c r="X539" i="3" s="1"/>
  <c r="V618" i="3"/>
  <c r="W618" i="3" s="1"/>
  <c r="X618" i="3" s="1"/>
  <c r="V585" i="3"/>
  <c r="W585" i="3" s="1"/>
  <c r="X585" i="3" s="1"/>
  <c r="V589" i="3"/>
  <c r="W589" i="3" s="1"/>
  <c r="X589" i="3" s="1"/>
  <c r="V675" i="3"/>
  <c r="W675" i="3" s="1"/>
  <c r="X675" i="3" s="1"/>
  <c r="V395" i="3"/>
  <c r="W395" i="3" s="1"/>
  <c r="X395" i="3" s="1"/>
  <c r="V332" i="3"/>
  <c r="W332" i="3" s="1"/>
  <c r="X332" i="3" s="1"/>
  <c r="V122" i="3"/>
  <c r="W122" i="3" s="1"/>
  <c r="X122" i="3" s="1"/>
  <c r="V66" i="3"/>
  <c r="W66" i="3" s="1"/>
  <c r="X66" i="3" s="1"/>
  <c r="V551" i="3"/>
  <c r="W551" i="3" s="1"/>
  <c r="X551" i="3" s="1"/>
  <c r="V88" i="3"/>
  <c r="W88" i="3" s="1"/>
  <c r="X88" i="3" s="1"/>
  <c r="V93" i="3"/>
  <c r="W93" i="3" s="1"/>
  <c r="X93" i="3" s="1"/>
  <c r="V825" i="3"/>
  <c r="W825" i="3" s="1"/>
  <c r="X825" i="3" s="1"/>
  <c r="V799" i="3"/>
  <c r="W799" i="3" s="1"/>
  <c r="X799" i="3" s="1"/>
  <c r="V612" i="3"/>
  <c r="W612" i="3" s="1"/>
  <c r="X612" i="3" s="1"/>
  <c r="V465" i="3"/>
  <c r="W465" i="3" s="1"/>
  <c r="X465" i="3" s="1"/>
  <c r="V222" i="3"/>
  <c r="W222" i="3" s="1"/>
  <c r="X222" i="3" s="1"/>
  <c r="V417" i="3"/>
  <c r="W417" i="3" s="1"/>
  <c r="X417" i="3" s="1"/>
  <c r="V293" i="3"/>
  <c r="W293" i="3" s="1"/>
  <c r="X293" i="3" s="1"/>
  <c r="V169" i="3"/>
  <c r="W169" i="3" s="1"/>
  <c r="X169" i="3" s="1"/>
  <c r="V556" i="3"/>
  <c r="W556" i="3" s="1"/>
  <c r="X556" i="3" s="1"/>
  <c r="V499" i="3"/>
  <c r="W499" i="3" s="1"/>
  <c r="X499" i="3" s="1"/>
  <c r="V259" i="3"/>
  <c r="W259" i="3" s="1"/>
  <c r="X259" i="3" s="1"/>
  <c r="V283" i="3"/>
  <c r="W283" i="3" s="1"/>
  <c r="X283" i="3" s="1"/>
  <c r="V791" i="3"/>
  <c r="W791" i="3" s="1"/>
  <c r="X791" i="3" s="1"/>
  <c r="V838" i="3"/>
  <c r="W838" i="3" s="1"/>
  <c r="X838" i="3" s="1"/>
  <c r="V384" i="3"/>
  <c r="W384" i="3" s="1"/>
  <c r="X384" i="3" s="1"/>
  <c r="V82" i="3"/>
  <c r="W82" i="3" s="1"/>
  <c r="X82" i="3" s="1"/>
  <c r="V236" i="3"/>
  <c r="W236" i="3" s="1"/>
  <c r="X236" i="3" s="1"/>
  <c r="V733" i="3"/>
  <c r="W733" i="3" s="1"/>
  <c r="X733" i="3" s="1"/>
  <c r="V383" i="3"/>
  <c r="W383" i="3" s="1"/>
  <c r="X383" i="3" s="1"/>
  <c r="V516" i="3"/>
  <c r="W516" i="3" s="1"/>
  <c r="X516" i="3" s="1"/>
  <c r="V317" i="3"/>
  <c r="W317" i="3" s="1"/>
  <c r="X317" i="3" s="1"/>
  <c r="V717" i="3"/>
  <c r="W717" i="3" s="1"/>
  <c r="X717" i="3" s="1"/>
  <c r="V330" i="3"/>
  <c r="W330" i="3" s="1"/>
  <c r="X330" i="3" s="1"/>
  <c r="V272" i="3"/>
  <c r="W272" i="3" s="1"/>
  <c r="X272" i="3" s="1"/>
  <c r="V456" i="3"/>
  <c r="W456" i="3" s="1"/>
  <c r="X456" i="3" s="1"/>
  <c r="V765" i="3"/>
  <c r="W765" i="3" s="1"/>
  <c r="X765" i="3" s="1"/>
  <c r="V302" i="3"/>
  <c r="W302" i="3" s="1"/>
  <c r="X302" i="3" s="1"/>
  <c r="V165" i="3"/>
  <c r="W165" i="3" s="1"/>
  <c r="X165" i="3" s="1"/>
  <c r="V851" i="3"/>
  <c r="W851" i="3" s="1"/>
  <c r="X851" i="3" s="1"/>
  <c r="V281" i="3"/>
  <c r="W281" i="3" s="1"/>
  <c r="X281" i="3" s="1"/>
  <c r="V264" i="3"/>
  <c r="W264" i="3" s="1"/>
  <c r="X264" i="3" s="1"/>
  <c r="V767" i="3"/>
  <c r="W767" i="3" s="1"/>
  <c r="X767" i="3" s="1"/>
  <c r="V845" i="3"/>
  <c r="W845" i="3" s="1"/>
  <c r="X845" i="3" s="1"/>
  <c r="V846" i="3"/>
  <c r="W846" i="3" s="1"/>
  <c r="X846" i="3" s="1"/>
  <c r="V486" i="3"/>
  <c r="W486" i="3" s="1"/>
  <c r="X486" i="3" s="1"/>
  <c r="V422" i="3"/>
  <c r="W422" i="3" s="1"/>
  <c r="X422" i="3" s="1"/>
  <c r="V180" i="3"/>
  <c r="W180" i="3" s="1"/>
  <c r="X180" i="3" s="1"/>
  <c r="V513" i="3"/>
  <c r="W513" i="3" s="1"/>
  <c r="X513" i="3" s="1"/>
  <c r="V442" i="3"/>
  <c r="W442" i="3" s="1"/>
  <c r="X442" i="3" s="1"/>
  <c r="V635" i="3"/>
  <c r="W635" i="3" s="1"/>
  <c r="X635" i="3" s="1"/>
  <c r="V196" i="3"/>
  <c r="W196" i="3" s="1"/>
  <c r="X196" i="3" s="1"/>
  <c r="V252" i="3"/>
  <c r="W252" i="3" s="1"/>
  <c r="X252" i="3" s="1"/>
  <c r="V833" i="3"/>
  <c r="W833" i="3" s="1"/>
  <c r="X833" i="3" s="1"/>
  <c r="V622" i="3"/>
  <c r="W622" i="3" s="1"/>
  <c r="X622" i="3" s="1"/>
  <c r="V522" i="3"/>
  <c r="W522" i="3" s="1"/>
  <c r="X522" i="3" s="1"/>
  <c r="V682" i="3"/>
  <c r="W682" i="3" s="1"/>
  <c r="X682" i="3" s="1"/>
  <c r="V587" i="3"/>
  <c r="W587" i="3" s="1"/>
  <c r="X587" i="3" s="1"/>
  <c r="V67" i="3"/>
  <c r="W67" i="3" s="1"/>
  <c r="X67" i="3" s="1"/>
  <c r="V438" i="3"/>
  <c r="W438" i="3" s="1"/>
  <c r="X438" i="3" s="1"/>
  <c r="V761" i="3"/>
  <c r="W761" i="3" s="1"/>
  <c r="X761" i="3" s="1"/>
  <c r="V396" i="3"/>
  <c r="W396" i="3" s="1"/>
  <c r="X396" i="3" s="1"/>
  <c r="V430" i="3"/>
  <c r="W430" i="3" s="1"/>
  <c r="X430" i="3" s="1"/>
  <c r="V114" i="3"/>
  <c r="W114" i="3" s="1"/>
  <c r="X114" i="3" s="1"/>
  <c r="V737" i="3"/>
  <c r="W737" i="3" s="1"/>
  <c r="X737" i="3" s="1"/>
  <c r="V308" i="3"/>
  <c r="W308" i="3" s="1"/>
  <c r="X308" i="3" s="1"/>
  <c r="V720" i="3"/>
  <c r="W720" i="3" s="1"/>
  <c r="X720" i="3" s="1"/>
  <c r="V62" i="3"/>
  <c r="W62" i="3" s="1"/>
  <c r="X62" i="3" s="1"/>
  <c r="V113" i="3"/>
  <c r="W113" i="3" s="1"/>
  <c r="X113" i="3" s="1"/>
  <c r="V688" i="3"/>
  <c r="W688" i="3" s="1"/>
  <c r="X688" i="3" s="1"/>
  <c r="V510" i="3"/>
  <c r="W510" i="3" s="1"/>
  <c r="X510" i="3" s="1"/>
  <c r="V831" i="3"/>
  <c r="W831" i="3" s="1"/>
  <c r="X831" i="3" s="1"/>
  <c r="V478" i="3"/>
  <c r="W478" i="3" s="1"/>
  <c r="X478" i="3" s="1"/>
  <c r="V284" i="3"/>
  <c r="W284" i="3" s="1"/>
  <c r="X284" i="3" s="1"/>
  <c r="V345" i="3"/>
  <c r="W345" i="3" s="1"/>
  <c r="X345" i="3" s="1"/>
  <c r="V261" i="3"/>
  <c r="W261" i="3" s="1"/>
  <c r="X261" i="3" s="1"/>
  <c r="V609" i="3"/>
  <c r="W609" i="3" s="1"/>
  <c r="X609" i="3" s="1"/>
  <c r="V463" i="3"/>
  <c r="W463" i="3" s="1"/>
  <c r="X463" i="3" s="1"/>
  <c r="V240" i="3"/>
  <c r="W240" i="3" s="1"/>
  <c r="X240" i="3" s="1"/>
  <c r="V341" i="3"/>
  <c r="W341" i="3" s="1"/>
  <c r="X341" i="3" s="1"/>
  <c r="V669" i="3"/>
  <c r="W669" i="3" s="1"/>
  <c r="X669" i="3" s="1"/>
  <c r="V667" i="3"/>
  <c r="W667" i="3" s="1"/>
  <c r="X667" i="3" s="1"/>
  <c r="V294" i="3"/>
  <c r="W294" i="3" s="1"/>
  <c r="X294" i="3" s="1"/>
  <c r="V212" i="3"/>
  <c r="W212" i="3" s="1"/>
  <c r="X212" i="3" s="1"/>
  <c r="V285" i="3"/>
  <c r="W285" i="3" s="1"/>
  <c r="X285" i="3" s="1"/>
  <c r="V232" i="3"/>
  <c r="W232" i="3" s="1"/>
  <c r="X232" i="3" s="1"/>
  <c r="V798" i="3"/>
  <c r="W798" i="3" s="1"/>
  <c r="X798" i="3" s="1"/>
  <c r="V766" i="3"/>
  <c r="W766" i="3" s="1"/>
  <c r="X766" i="3" s="1"/>
  <c r="V434" i="3"/>
  <c r="W434" i="3" s="1"/>
  <c r="X434" i="3" s="1"/>
  <c r="V98" i="3"/>
  <c r="W98" i="3" s="1"/>
  <c r="X98" i="3" s="1"/>
  <c r="V248" i="3"/>
  <c r="W248" i="3" s="1"/>
  <c r="X248" i="3" s="1"/>
  <c r="V848" i="3"/>
  <c r="W848" i="3" s="1"/>
  <c r="X848" i="3" s="1"/>
  <c r="V661" i="3"/>
  <c r="W661" i="3" s="1"/>
  <c r="X661" i="3" s="1"/>
  <c r="V335" i="3"/>
  <c r="W335" i="3" s="1"/>
  <c r="X335" i="3" s="1"/>
  <c r="V217" i="3"/>
  <c r="W217" i="3" s="1"/>
  <c r="X217" i="3" s="1"/>
  <c r="V820" i="3"/>
  <c r="W820" i="3" s="1"/>
  <c r="X820" i="3" s="1"/>
  <c r="V549" i="3"/>
  <c r="W549" i="3" s="1"/>
  <c r="X549" i="3" s="1"/>
  <c r="V265" i="3"/>
  <c r="W265" i="3" s="1"/>
  <c r="X265" i="3" s="1"/>
  <c r="V389" i="3"/>
  <c r="W389" i="3" s="1"/>
  <c r="X389" i="3" s="1"/>
  <c r="V584" i="3"/>
  <c r="W584" i="3" s="1"/>
  <c r="X584" i="3" s="1"/>
  <c r="V509" i="3"/>
  <c r="W509" i="3" s="1"/>
  <c r="X509" i="3" s="1"/>
  <c r="V574" i="3"/>
  <c r="W574" i="3" s="1"/>
  <c r="X574" i="3" s="1"/>
  <c r="V713" i="3"/>
  <c r="W713" i="3" s="1"/>
  <c r="X713" i="3" s="1"/>
  <c r="V472" i="3"/>
  <c r="W472" i="3" s="1"/>
  <c r="X472" i="3" s="1"/>
  <c r="V348" i="3"/>
  <c r="W348" i="3" s="1"/>
  <c r="X348" i="3" s="1"/>
  <c r="V154" i="3"/>
  <c r="W154" i="3" s="1"/>
  <c r="X154" i="3" s="1"/>
  <c r="V805" i="3"/>
  <c r="W805" i="3" s="1"/>
  <c r="X805" i="3" s="1"/>
  <c r="V458" i="3"/>
  <c r="W458" i="3" s="1"/>
  <c r="X458" i="3" s="1"/>
  <c r="V255" i="3"/>
  <c r="W255" i="3" s="1"/>
  <c r="X255" i="3" s="1"/>
  <c r="V636" i="3"/>
  <c r="W636" i="3" s="1"/>
  <c r="X636" i="3" s="1"/>
  <c r="V786" i="3"/>
  <c r="W786" i="3" s="1"/>
  <c r="X786" i="3" s="1"/>
  <c r="V822" i="3"/>
  <c r="W822" i="3" s="1"/>
  <c r="X822" i="3" s="1"/>
  <c r="V655" i="3"/>
  <c r="W655" i="3" s="1"/>
  <c r="X655" i="3" s="1"/>
  <c r="V452" i="3"/>
  <c r="W452" i="3" s="1"/>
  <c r="X452" i="3" s="1"/>
  <c r="V134" i="3"/>
  <c r="W134" i="3" s="1"/>
  <c r="X134" i="3" s="1"/>
  <c r="V234" i="3"/>
  <c r="W234" i="3" s="1"/>
  <c r="X234" i="3" s="1"/>
  <c r="V656" i="3"/>
  <c r="W656" i="3" s="1"/>
  <c r="X656" i="3" s="1"/>
  <c r="V646" i="3"/>
  <c r="W646" i="3" s="1"/>
  <c r="X646" i="3" s="1"/>
  <c r="V310" i="3"/>
  <c r="W310" i="3" s="1"/>
  <c r="X310" i="3" s="1"/>
  <c r="V167" i="3"/>
  <c r="W167" i="3" s="1"/>
  <c r="X167" i="3" s="1"/>
  <c r="V707" i="3"/>
  <c r="W707" i="3" s="1"/>
  <c r="X707" i="3" s="1"/>
  <c r="V540" i="3"/>
  <c r="W540" i="3" s="1"/>
  <c r="X540" i="3" s="1"/>
  <c r="V615" i="3"/>
  <c r="W615" i="3" s="1"/>
  <c r="X615" i="3" s="1"/>
  <c r="V705" i="3"/>
  <c r="W705" i="3" s="1"/>
  <c r="X705" i="3" s="1"/>
  <c r="V506" i="3"/>
  <c r="W506" i="3" s="1"/>
  <c r="X506" i="3" s="1"/>
  <c r="V287" i="3"/>
  <c r="W287" i="3" s="1"/>
  <c r="X287" i="3" s="1"/>
  <c r="V75" i="3"/>
  <c r="W75" i="3" s="1"/>
  <c r="X75" i="3" s="1"/>
  <c r="V369" i="3"/>
  <c r="W369" i="3" s="1"/>
  <c r="X369" i="3" s="1"/>
  <c r="V500" i="3"/>
  <c r="W500" i="3" s="1"/>
  <c r="X500" i="3" s="1"/>
  <c r="V429" i="3"/>
  <c r="W429" i="3" s="1"/>
  <c r="X429" i="3" s="1"/>
  <c r="V136" i="3"/>
  <c r="W136" i="3" s="1"/>
  <c r="X136" i="3" s="1"/>
  <c r="V273" i="3"/>
  <c r="W273" i="3" s="1"/>
  <c r="X273" i="3" s="1"/>
  <c r="V679" i="3"/>
  <c r="W679" i="3" s="1"/>
  <c r="X679" i="3" s="1"/>
  <c r="V605" i="3"/>
  <c r="W605" i="3" s="1"/>
  <c r="X605" i="3" s="1"/>
  <c r="V297" i="3"/>
  <c r="W297" i="3" s="1"/>
  <c r="X297" i="3" s="1"/>
  <c r="V209" i="3"/>
  <c r="W209" i="3" s="1"/>
  <c r="X209" i="3" s="1"/>
  <c r="V489" i="3"/>
  <c r="W489" i="3" s="1"/>
  <c r="X489" i="3" s="1"/>
  <c r="V426" i="3"/>
  <c r="W426" i="3" s="1"/>
  <c r="X426" i="3" s="1"/>
  <c r="V79" i="3"/>
  <c r="W79" i="3" s="1"/>
  <c r="X79" i="3" s="1"/>
  <c r="V839" i="3"/>
  <c r="W839" i="3" s="1"/>
  <c r="X839" i="3" s="1"/>
  <c r="V611" i="3"/>
  <c r="W611" i="3" s="1"/>
  <c r="X611" i="3" s="1"/>
  <c r="V444" i="3"/>
  <c r="W444" i="3" s="1"/>
  <c r="X444" i="3" s="1"/>
  <c r="V569" i="3"/>
  <c r="W569" i="3" s="1"/>
  <c r="X569" i="3" s="1"/>
  <c r="V673" i="3"/>
  <c r="W673" i="3" s="1"/>
  <c r="X673" i="3" s="1"/>
  <c r="V623" i="3"/>
  <c r="W623" i="3" s="1"/>
  <c r="X623" i="3" s="1"/>
  <c r="V379" i="3"/>
  <c r="W379" i="3" s="1"/>
  <c r="X379" i="3" s="1"/>
  <c r="V140" i="3"/>
  <c r="W140" i="3" s="1"/>
  <c r="X140" i="3" s="1"/>
  <c r="V316" i="3"/>
  <c r="W316" i="3" s="1"/>
  <c r="X316" i="3" s="1"/>
  <c r="V640" i="3"/>
  <c r="W640" i="3" s="1"/>
  <c r="X640" i="3" s="1"/>
  <c r="V775" i="3"/>
  <c r="W775" i="3" s="1"/>
  <c r="X775" i="3" s="1"/>
  <c r="V419" i="3"/>
  <c r="W419" i="3" s="1"/>
  <c r="X419" i="3" s="1"/>
  <c r="V416" i="3"/>
  <c r="W416" i="3" s="1"/>
  <c r="X416" i="3" s="1"/>
  <c r="V634" i="3"/>
  <c r="W634" i="3" s="1"/>
  <c r="X634" i="3" s="1"/>
  <c r="V192" i="3"/>
  <c r="W192" i="3" s="1"/>
  <c r="X192" i="3" s="1"/>
  <c r="V120" i="3"/>
  <c r="W120" i="3" s="1"/>
  <c r="X120" i="3" s="1"/>
  <c r="V123" i="3"/>
  <c r="W123" i="3" s="1"/>
  <c r="X123" i="3" s="1"/>
  <c r="V101" i="3"/>
  <c r="W101" i="3" s="1"/>
  <c r="X101" i="3" s="1"/>
  <c r="V843" i="3"/>
  <c r="W843" i="3" s="1"/>
  <c r="X843" i="3" s="1"/>
  <c r="V795" i="3"/>
  <c r="W795" i="3" s="1"/>
  <c r="X795" i="3" s="1"/>
  <c r="V118" i="3"/>
  <c r="W118" i="3" s="1"/>
  <c r="X118" i="3" s="1"/>
  <c r="V48" i="3"/>
  <c r="W48" i="3" s="1"/>
  <c r="X48" i="3" s="1"/>
  <c r="P69" i="3"/>
  <c r="Q69" i="3" s="1"/>
  <c r="R69" i="3" s="1"/>
  <c r="V39" i="3"/>
  <c r="W39" i="3" s="1"/>
  <c r="X39" i="3" s="1"/>
  <c r="P73" i="3"/>
  <c r="Q73" i="3" s="1"/>
  <c r="R73" i="3" s="1"/>
  <c r="P60" i="3"/>
  <c r="Q60" i="3" s="1"/>
  <c r="R60" i="3" s="1"/>
  <c r="V49" i="3"/>
  <c r="W49" i="3" s="1"/>
  <c r="X49" i="3" s="1"/>
  <c r="P61" i="3"/>
  <c r="Q61" i="3" s="1"/>
  <c r="R61" i="3" s="1"/>
  <c r="P30" i="3"/>
  <c r="Q30" i="3" s="1"/>
  <c r="R30" i="3" s="1"/>
  <c r="P41" i="3"/>
  <c r="Q41" i="3" s="1"/>
  <c r="R41" i="3" s="1"/>
  <c r="P39" i="3"/>
  <c r="Q39" i="3" s="1"/>
  <c r="R39" i="3" s="1"/>
  <c r="V33" i="3"/>
  <c r="W33" i="3" s="1"/>
  <c r="X33" i="3" s="1"/>
  <c r="V47" i="3"/>
  <c r="W47" i="3" s="1"/>
  <c r="X47" i="3" s="1"/>
  <c r="V40" i="3"/>
  <c r="W40" i="3" s="1"/>
  <c r="X40" i="3" s="1"/>
  <c r="V44" i="3"/>
  <c r="W44" i="3" s="1"/>
  <c r="X44" i="3" s="1"/>
  <c r="P75" i="3"/>
  <c r="Q75" i="3" s="1"/>
  <c r="R75" i="3" s="1"/>
  <c r="V53" i="3"/>
  <c r="W53" i="3" s="1"/>
  <c r="X53" i="3" s="1"/>
  <c r="V43" i="3"/>
  <c r="W43" i="3" s="1"/>
  <c r="X43" i="3" s="1"/>
  <c r="V38" i="3"/>
  <c r="W38" i="3" s="1"/>
  <c r="X38" i="3" s="1"/>
  <c r="P31" i="3"/>
  <c r="Q31" i="3" s="1"/>
  <c r="R31" i="3" s="1"/>
  <c r="P74" i="3"/>
  <c r="Q74" i="3" s="1"/>
  <c r="R74" i="3" s="1"/>
  <c r="P54" i="3"/>
  <c r="Q54" i="3" s="1"/>
  <c r="R54" i="3" s="1"/>
  <c r="V36" i="3"/>
  <c r="W36" i="3" s="1"/>
  <c r="X36" i="3" s="1"/>
  <c r="V34" i="3"/>
  <c r="W34" i="3" s="1"/>
  <c r="X34" i="3" s="1"/>
  <c r="V52" i="3"/>
  <c r="W52" i="3" s="1"/>
  <c r="X52" i="3" s="1"/>
  <c r="P48" i="3"/>
  <c r="Q48" i="3" s="1"/>
  <c r="R48" i="3" s="1"/>
  <c r="P51" i="3"/>
  <c r="Q51" i="3" s="1"/>
  <c r="R51" i="3" s="1"/>
  <c r="V30" i="3"/>
  <c r="W30" i="3" s="1"/>
  <c r="X30" i="3" s="1"/>
  <c r="V51" i="3"/>
  <c r="W51" i="3" s="1"/>
  <c r="X51" i="3" s="1"/>
  <c r="V41" i="3"/>
  <c r="W41" i="3" s="1"/>
  <c r="X41" i="3" s="1"/>
  <c r="P57" i="3"/>
  <c r="Q57" i="3" s="1"/>
  <c r="R57" i="3" s="1"/>
  <c r="P70" i="3"/>
  <c r="Q70" i="3" s="1"/>
  <c r="R70" i="3" s="1"/>
  <c r="P71" i="3"/>
  <c r="Q71" i="3" s="1"/>
  <c r="R71" i="3" s="1"/>
  <c r="P36" i="3"/>
  <c r="Q36" i="3" s="1"/>
  <c r="R36" i="3" s="1"/>
  <c r="P32" i="3"/>
  <c r="Q32" i="3" s="1"/>
  <c r="R32" i="3" s="1"/>
  <c r="P50" i="3"/>
  <c r="Q50" i="3" s="1"/>
  <c r="R50" i="3" s="1"/>
  <c r="V50" i="3"/>
  <c r="W50" i="3" s="1"/>
  <c r="X50" i="3" s="1"/>
  <c r="V32" i="3"/>
  <c r="W32" i="3" s="1"/>
  <c r="X32" i="3" s="1"/>
  <c r="V42" i="3"/>
  <c r="W42" i="3" s="1"/>
  <c r="X42" i="3" s="1"/>
  <c r="P66" i="3"/>
  <c r="Q66" i="3" s="1"/>
  <c r="R66" i="3" s="1"/>
  <c r="P56" i="3"/>
  <c r="Q56" i="3" s="1"/>
  <c r="R56" i="3" s="1"/>
  <c r="P64" i="3"/>
  <c r="Q64" i="3" s="1"/>
  <c r="R64" i="3" s="1"/>
  <c r="P42" i="3"/>
  <c r="Q42" i="3" s="1"/>
  <c r="R42" i="3" s="1"/>
  <c r="V35" i="3"/>
  <c r="W35" i="3" s="1"/>
  <c r="X35" i="3" s="1"/>
  <c r="V46" i="3"/>
  <c r="W46" i="3" s="1"/>
  <c r="X46" i="3" s="1"/>
  <c r="V45" i="3"/>
  <c r="W45" i="3" s="1"/>
  <c r="X45" i="3" s="1"/>
  <c r="P40" i="3"/>
  <c r="Q40" i="3" s="1"/>
  <c r="R40" i="3" s="1"/>
  <c r="P43" i="3"/>
  <c r="Q43" i="3" s="1"/>
  <c r="R43" i="3" s="1"/>
  <c r="V31" i="3"/>
  <c r="W31" i="3" s="1"/>
  <c r="X31" i="3" s="1"/>
  <c r="V37" i="3"/>
  <c r="W37" i="3" s="1"/>
  <c r="X37" i="3" s="1"/>
  <c r="P58" i="3"/>
  <c r="Q58" i="3" s="1"/>
  <c r="R58" i="3" s="1"/>
  <c r="P35" i="3"/>
  <c r="Q35" i="3" s="1"/>
  <c r="R35" i="3" s="1"/>
  <c r="P34" i="3"/>
  <c r="Q34" i="3" s="1"/>
  <c r="R34" i="3" s="1"/>
  <c r="P47" i="3"/>
  <c r="Q47" i="3" s="1"/>
  <c r="R47" i="3" s="1"/>
  <c r="P55" i="3"/>
  <c r="Q55" i="3" s="1"/>
  <c r="R55" i="3" s="1"/>
  <c r="P68" i="3"/>
  <c r="Q68" i="3" s="1"/>
  <c r="R68" i="3" s="1"/>
  <c r="P49" i="3"/>
  <c r="Q49" i="3" s="1"/>
  <c r="R49" i="3" s="1"/>
  <c r="P37" i="3"/>
  <c r="Q37" i="3" s="1"/>
  <c r="R37" i="3" s="1"/>
  <c r="P33" i="3"/>
  <c r="Q33" i="3" s="1"/>
  <c r="R33" i="3" s="1"/>
  <c r="P53" i="3"/>
  <c r="Q53" i="3" s="1"/>
  <c r="R53" i="3" s="1"/>
  <c r="P62" i="3"/>
  <c r="Q62" i="3" s="1"/>
  <c r="R62" i="3" s="1"/>
  <c r="P65" i="3"/>
  <c r="Q65" i="3" s="1"/>
  <c r="R65" i="3" s="1"/>
  <c r="P46" i="3"/>
  <c r="Q46" i="3" s="1"/>
  <c r="R46" i="3" s="1"/>
  <c r="P38" i="3"/>
  <c r="Q38" i="3" s="1"/>
  <c r="R38" i="3" s="1"/>
  <c r="P45" i="3"/>
  <c r="Q45" i="3" s="1"/>
  <c r="R45" i="3" s="1"/>
  <c r="P52" i="3"/>
  <c r="Q52" i="3" s="1"/>
  <c r="R52" i="3" s="1"/>
  <c r="P59" i="3"/>
  <c r="Q59" i="3" s="1"/>
  <c r="R59" i="3" s="1"/>
  <c r="P63" i="3"/>
  <c r="Q63" i="3" s="1"/>
  <c r="R63" i="3" s="1"/>
  <c r="P72" i="3"/>
  <c r="Q72" i="3" s="1"/>
  <c r="R72" i="3" s="1"/>
  <c r="P67" i="3"/>
  <c r="Q67" i="3" s="1"/>
  <c r="R67" i="3" s="1"/>
  <c r="P44" i="3"/>
  <c r="Q44" i="3" s="1"/>
  <c r="R44" i="3" s="1"/>
  <c r="V26" i="3"/>
  <c r="W26" i="3" s="1"/>
  <c r="X26" i="3" s="1"/>
  <c r="V25" i="3"/>
  <c r="W25" i="3" s="1"/>
  <c r="X25" i="3" s="1"/>
  <c r="V24" i="3"/>
  <c r="W24" i="3" s="1"/>
  <c r="X24" i="3" s="1"/>
  <c r="V27" i="3"/>
  <c r="W27" i="3" s="1"/>
  <c r="X27" i="3" s="1"/>
  <c r="V10" i="3"/>
  <c r="W10" i="3" s="1"/>
  <c r="X10" i="3" s="1"/>
  <c r="V8" i="3"/>
  <c r="W8" i="3" s="1"/>
  <c r="X8" i="3" s="1"/>
  <c r="V16" i="3"/>
  <c r="W16" i="3" s="1"/>
  <c r="X16" i="3" s="1"/>
  <c r="V9" i="3"/>
  <c r="W9" i="3" s="1"/>
  <c r="X9" i="3" s="1"/>
  <c r="V17" i="3"/>
  <c r="W17" i="3" s="1"/>
  <c r="X17" i="3" s="1"/>
  <c r="V28" i="3"/>
  <c r="W28" i="3" s="1"/>
  <c r="X28" i="3" s="1"/>
  <c r="V15" i="3"/>
  <c r="W15" i="3" s="1"/>
  <c r="X15" i="3" s="1"/>
  <c r="V12" i="3"/>
  <c r="W12" i="3" s="1"/>
  <c r="X12" i="3" s="1"/>
  <c r="V18" i="3"/>
  <c r="W18" i="3" s="1"/>
  <c r="X18" i="3" s="1"/>
  <c r="V20" i="3"/>
  <c r="W20" i="3" s="1"/>
  <c r="X20" i="3" s="1"/>
  <c r="V23" i="3"/>
  <c r="W23" i="3" s="1"/>
  <c r="X23" i="3" s="1"/>
  <c r="V13" i="3"/>
  <c r="W13" i="3" s="1"/>
  <c r="X13" i="3" s="1"/>
  <c r="V21" i="3"/>
  <c r="W21" i="3" s="1"/>
  <c r="X21" i="3" s="1"/>
  <c r="V14" i="3"/>
  <c r="W14" i="3" s="1"/>
  <c r="X14" i="3" s="1"/>
  <c r="V11" i="3"/>
  <c r="W11" i="3" s="1"/>
  <c r="X11" i="3" s="1"/>
  <c r="V29" i="3"/>
  <c r="W29" i="3" s="1"/>
  <c r="X29" i="3" s="1"/>
  <c r="V22" i="3"/>
  <c r="W22" i="3" s="1"/>
  <c r="X22" i="3" s="1"/>
  <c r="V7" i="3"/>
  <c r="W7" i="3" s="1"/>
  <c r="X7" i="3" s="1"/>
  <c r="V19" i="3"/>
  <c r="W19" i="3" s="1"/>
  <c r="X19" i="3" s="1"/>
  <c r="V5" i="3"/>
  <c r="W5" i="3" s="1"/>
  <c r="X5" i="3" s="1"/>
  <c r="V6" i="3"/>
  <c r="W6" i="3" s="1"/>
  <c r="X6" i="3" s="1"/>
  <c r="V4" i="3"/>
  <c r="W4" i="3" s="1"/>
  <c r="X4" i="3" s="1"/>
  <c r="P26" i="3"/>
  <c r="Q26" i="3" s="1"/>
  <c r="R26" i="3" s="1"/>
  <c r="P4" i="3"/>
  <c r="Q4" i="3" s="1"/>
  <c r="R4" i="3" s="1"/>
  <c r="P6" i="3"/>
  <c r="Q6" i="3" s="1"/>
  <c r="R6" i="3" s="1"/>
  <c r="P27" i="3"/>
  <c r="P14" i="3"/>
  <c r="Q14" i="3" s="1"/>
  <c r="R14" i="3" s="1"/>
  <c r="P22" i="3"/>
  <c r="P23" i="3"/>
  <c r="P9" i="3"/>
  <c r="Q9" i="3" s="1"/>
  <c r="R9" i="3" s="1"/>
  <c r="P24" i="3"/>
  <c r="P28" i="3"/>
  <c r="P25" i="3"/>
  <c r="P20" i="3"/>
  <c r="P11" i="3"/>
  <c r="P21" i="3"/>
  <c r="P10" i="3"/>
  <c r="Q10" i="3" s="1"/>
  <c r="R10" i="3" s="1"/>
  <c r="P12" i="3"/>
  <c r="Q12" i="3" s="1"/>
  <c r="R12" i="3" s="1"/>
  <c r="P13" i="3"/>
  <c r="Q13" i="3" s="1"/>
  <c r="R13" i="3" s="1"/>
  <c r="P7" i="3"/>
  <c r="P16" i="3"/>
  <c r="P17" i="3"/>
  <c r="P15" i="3"/>
  <c r="P19" i="3"/>
  <c r="P8" i="3"/>
  <c r="Q8" i="3" s="1"/>
  <c r="R8" i="3" s="1"/>
  <c r="P29" i="3"/>
  <c r="P18" i="3"/>
  <c r="P5" i="3"/>
  <c r="Q5" i="3" s="1"/>
  <c r="R5" i="3" s="1"/>
  <c r="J14" i="3"/>
  <c r="K14" i="3" s="1"/>
  <c r="L14" i="3" s="1"/>
  <c r="J8" i="3"/>
  <c r="J13" i="3"/>
  <c r="K13" i="3" s="1"/>
  <c r="L13" i="3" s="1"/>
  <c r="J12" i="3"/>
  <c r="K12" i="3" s="1"/>
  <c r="L12" i="3" s="1"/>
  <c r="J7" i="3"/>
  <c r="J6" i="3"/>
  <c r="K6" i="3" s="1"/>
  <c r="J11" i="3"/>
  <c r="K11" i="3" s="1"/>
  <c r="L11" i="3" s="1"/>
  <c r="J10" i="3"/>
  <c r="K10" i="3" s="1"/>
  <c r="L10" i="3" s="1"/>
  <c r="J5" i="3"/>
  <c r="K5" i="3" s="1"/>
  <c r="J9" i="3"/>
  <c r="K24" i="3"/>
  <c r="L24" i="3" s="1"/>
  <c r="K18" i="3"/>
  <c r="L18" i="3" s="1"/>
  <c r="K25" i="3"/>
  <c r="L25" i="3" s="1"/>
  <c r="K21" i="3"/>
  <c r="L21" i="3" s="1"/>
  <c r="K28" i="3"/>
  <c r="L28" i="3" s="1"/>
  <c r="K23" i="3"/>
  <c r="L23" i="3" s="1"/>
  <c r="K22" i="3"/>
  <c r="L22" i="3" s="1"/>
  <c r="K27" i="3"/>
  <c r="L27" i="3" s="1"/>
  <c r="K20" i="3"/>
  <c r="L20" i="3" s="1"/>
  <c r="K26" i="3"/>
  <c r="L26" i="3" s="1"/>
  <c r="K17" i="3"/>
  <c r="L17" i="3" s="1"/>
  <c r="K15" i="3"/>
  <c r="L15" i="3" s="1"/>
  <c r="K16" i="3"/>
  <c r="L16" i="3" s="1"/>
  <c r="K19" i="3"/>
  <c r="L19" i="3" s="1"/>
  <c r="K29" i="3"/>
  <c r="L29" i="3" s="1"/>
  <c r="J4" i="3"/>
  <c r="K4" i="3" s="1"/>
  <c r="W8" i="1"/>
  <c r="U8" i="1"/>
  <c r="S8" i="1"/>
  <c r="Q8" i="1"/>
  <c r="O8" i="1"/>
  <c r="M8" i="1"/>
  <c r="K8" i="1"/>
  <c r="I8" i="1"/>
  <c r="G8" i="1"/>
  <c r="E8" i="1"/>
  <c r="C8" i="1"/>
  <c r="A9" i="1"/>
  <c r="C1" i="1"/>
  <c r="G5" i="3" l="1"/>
  <c r="G4" i="3"/>
  <c r="G3" i="3"/>
  <c r="Q29" i="3"/>
  <c r="R29" i="3" s="1"/>
  <c r="Q23" i="3"/>
  <c r="R23" i="3" s="1"/>
  <c r="Q19" i="3"/>
  <c r="R19" i="3" s="1"/>
  <c r="Q21" i="3"/>
  <c r="R21" i="3" s="1"/>
  <c r="Q22" i="3"/>
  <c r="R22" i="3" s="1"/>
  <c r="Q24" i="3"/>
  <c r="R24" i="3" s="1"/>
  <c r="Q15" i="3"/>
  <c r="R15" i="3" s="1"/>
  <c r="Q11" i="3"/>
  <c r="R11" i="3" s="1"/>
  <c r="Q18" i="3"/>
  <c r="R18" i="3" s="1"/>
  <c r="Q17" i="3"/>
  <c r="R17" i="3" s="1"/>
  <c r="Q20" i="3"/>
  <c r="R20" i="3" s="1"/>
  <c r="Q27" i="3"/>
  <c r="R27" i="3" s="1"/>
  <c r="Q16" i="3"/>
  <c r="R16" i="3" s="1"/>
  <c r="Q25" i="3"/>
  <c r="R25" i="3" s="1"/>
  <c r="Q7" i="3"/>
  <c r="R7" i="3" s="1"/>
  <c r="Q28" i="3"/>
  <c r="R28" i="3" s="1"/>
  <c r="W9" i="1"/>
  <c r="S9" i="1"/>
  <c r="O9" i="1"/>
  <c r="K9" i="1"/>
  <c r="G9" i="1"/>
  <c r="C9" i="1"/>
  <c r="L5" i="3"/>
  <c r="K8" i="3"/>
  <c r="L8" i="3" s="1"/>
  <c r="L6" i="3"/>
  <c r="K9" i="3"/>
  <c r="L9" i="3" s="1"/>
  <c r="L4" i="3"/>
  <c r="K7" i="3"/>
  <c r="L7" i="3" s="1"/>
  <c r="U9" i="1"/>
  <c r="M9" i="1"/>
  <c r="I9" i="1"/>
  <c r="E9" i="1"/>
  <c r="A10" i="1"/>
  <c r="Q9" i="1"/>
  <c r="G2" i="3" l="1"/>
  <c r="G1" i="3"/>
  <c r="B8" i="1"/>
  <c r="X8" i="1"/>
  <c r="X9" i="1"/>
  <c r="V9" i="1"/>
  <c r="V8" i="1"/>
  <c r="T8" i="1"/>
  <c r="T9" i="1"/>
  <c r="R8" i="1"/>
  <c r="R9" i="1"/>
  <c r="P8" i="1"/>
  <c r="P9" i="1"/>
  <c r="N8" i="1"/>
  <c r="N9" i="1"/>
  <c r="L9" i="1"/>
  <c r="L8" i="1"/>
  <c r="J9" i="1"/>
  <c r="J8" i="1"/>
  <c r="J39" i="1"/>
  <c r="H8" i="1"/>
  <c r="H9" i="1"/>
  <c r="F8" i="1"/>
  <c r="F9" i="1"/>
  <c r="D8" i="1"/>
  <c r="D9" i="1"/>
  <c r="B9" i="1"/>
  <c r="B10" i="1"/>
  <c r="H38" i="1"/>
  <c r="D37" i="1"/>
  <c r="D38" i="1"/>
  <c r="R38" i="1"/>
  <c r="L38" i="1"/>
  <c r="W10" i="1"/>
  <c r="X10" i="1" s="1"/>
  <c r="V38" i="1"/>
  <c r="S10" i="1"/>
  <c r="T10" i="1" s="1"/>
  <c r="O10" i="1"/>
  <c r="P10" i="1" s="1"/>
  <c r="K10" i="1"/>
  <c r="L10" i="1" s="1"/>
  <c r="G10" i="1"/>
  <c r="H10" i="1" s="1"/>
  <c r="C10" i="1"/>
  <c r="D10" i="1" s="1"/>
  <c r="U10" i="1"/>
  <c r="V10" i="1" s="1"/>
  <c r="Q10" i="1"/>
  <c r="R10" i="1" s="1"/>
  <c r="M10" i="1"/>
  <c r="N10" i="1" s="1"/>
  <c r="I10" i="1"/>
  <c r="J10" i="1" s="1"/>
  <c r="E10" i="1"/>
  <c r="F10" i="1" s="1"/>
  <c r="A11" i="1"/>
  <c r="B11" i="1" s="1"/>
  <c r="W11" i="1" l="1"/>
  <c r="X11" i="1" s="1"/>
  <c r="S11" i="1"/>
  <c r="T11" i="1" s="1"/>
  <c r="O11" i="1"/>
  <c r="P11" i="1" s="1"/>
  <c r="K11" i="1"/>
  <c r="L11" i="1" s="1"/>
  <c r="G11" i="1"/>
  <c r="H11" i="1" s="1"/>
  <c r="C11" i="1"/>
  <c r="D11" i="1" s="1"/>
  <c r="U11" i="1"/>
  <c r="V11" i="1" s="1"/>
  <c r="Q11" i="1"/>
  <c r="R11" i="1" s="1"/>
  <c r="M11" i="1"/>
  <c r="N11" i="1" s="1"/>
  <c r="I11" i="1"/>
  <c r="J11" i="1" s="1"/>
  <c r="E11" i="1"/>
  <c r="F11" i="1" s="1"/>
  <c r="A12" i="1"/>
  <c r="B12" i="1" s="1"/>
  <c r="AB11" i="1"/>
  <c r="W12" i="1" l="1"/>
  <c r="X12" i="1" s="1"/>
  <c r="S12" i="1"/>
  <c r="T12" i="1" s="1"/>
  <c r="O12" i="1"/>
  <c r="P12" i="1" s="1"/>
  <c r="K12" i="1"/>
  <c r="L12" i="1" s="1"/>
  <c r="G12" i="1"/>
  <c r="H12" i="1" s="1"/>
  <c r="C12" i="1"/>
  <c r="D12" i="1" s="1"/>
  <c r="U12" i="1"/>
  <c r="V12" i="1" s="1"/>
  <c r="Q12" i="1"/>
  <c r="R12" i="1" s="1"/>
  <c r="M12" i="1"/>
  <c r="N12" i="1" s="1"/>
  <c r="I12" i="1"/>
  <c r="J12" i="1" s="1"/>
  <c r="E12" i="1"/>
  <c r="F12" i="1" s="1"/>
  <c r="A13" i="1"/>
  <c r="B13" i="1" s="1"/>
  <c r="W13" i="1" l="1"/>
  <c r="X13" i="1" s="1"/>
  <c r="S13" i="1"/>
  <c r="T13" i="1" s="1"/>
  <c r="O13" i="1"/>
  <c r="P13" i="1" s="1"/>
  <c r="K13" i="1"/>
  <c r="L13" i="1" s="1"/>
  <c r="G13" i="1"/>
  <c r="H13" i="1" s="1"/>
  <c r="C13" i="1"/>
  <c r="D13" i="1" s="1"/>
  <c r="U13" i="1"/>
  <c r="V13" i="1" s="1"/>
  <c r="Q13" i="1"/>
  <c r="R13" i="1" s="1"/>
  <c r="M13" i="1"/>
  <c r="N13" i="1" s="1"/>
  <c r="I13" i="1"/>
  <c r="J13" i="1" s="1"/>
  <c r="E13" i="1"/>
  <c r="F13" i="1" s="1"/>
  <c r="A14" i="1"/>
  <c r="B14" i="1" s="1"/>
  <c r="W14" i="1" l="1"/>
  <c r="X14" i="1" s="1"/>
  <c r="S14" i="1"/>
  <c r="T14" i="1" s="1"/>
  <c r="O14" i="1"/>
  <c r="P14" i="1" s="1"/>
  <c r="K14" i="1"/>
  <c r="L14" i="1" s="1"/>
  <c r="G14" i="1"/>
  <c r="H14" i="1" s="1"/>
  <c r="C14" i="1"/>
  <c r="D14" i="1" s="1"/>
  <c r="U14" i="1"/>
  <c r="V14" i="1" s="1"/>
  <c r="Q14" i="1"/>
  <c r="R14" i="1" s="1"/>
  <c r="M14" i="1"/>
  <c r="N14" i="1" s="1"/>
  <c r="I14" i="1"/>
  <c r="J14" i="1" s="1"/>
  <c r="E14" i="1"/>
  <c r="F14" i="1" s="1"/>
  <c r="A15" i="1"/>
  <c r="B15" i="1" s="1"/>
  <c r="W15" i="1" l="1"/>
  <c r="X15" i="1" s="1"/>
  <c r="S15" i="1"/>
  <c r="T15" i="1" s="1"/>
  <c r="O15" i="1"/>
  <c r="P15" i="1" s="1"/>
  <c r="K15" i="1"/>
  <c r="L15" i="1" s="1"/>
  <c r="G15" i="1"/>
  <c r="H15" i="1" s="1"/>
  <c r="C15" i="1"/>
  <c r="D15" i="1" s="1"/>
  <c r="U15" i="1"/>
  <c r="V15" i="1" s="1"/>
  <c r="Q15" i="1"/>
  <c r="R15" i="1" s="1"/>
  <c r="M15" i="1"/>
  <c r="N15" i="1" s="1"/>
  <c r="I15" i="1"/>
  <c r="J15" i="1" s="1"/>
  <c r="E15" i="1"/>
  <c r="F15" i="1" s="1"/>
  <c r="A16" i="1"/>
  <c r="B16" i="1" s="1"/>
  <c r="W16" i="1" l="1"/>
  <c r="X16" i="1" s="1"/>
  <c r="S16" i="1"/>
  <c r="T16" i="1" s="1"/>
  <c r="O16" i="1"/>
  <c r="P16" i="1" s="1"/>
  <c r="K16" i="1"/>
  <c r="L16" i="1" s="1"/>
  <c r="G16" i="1"/>
  <c r="H16" i="1" s="1"/>
  <c r="C16" i="1"/>
  <c r="D16" i="1" s="1"/>
  <c r="U16" i="1"/>
  <c r="V16" i="1" s="1"/>
  <c r="Q16" i="1"/>
  <c r="R16" i="1" s="1"/>
  <c r="M16" i="1"/>
  <c r="N16" i="1" s="1"/>
  <c r="I16" i="1"/>
  <c r="J16" i="1" s="1"/>
  <c r="E16" i="1"/>
  <c r="F16" i="1" s="1"/>
  <c r="A17" i="1"/>
  <c r="B17" i="1" s="1"/>
  <c r="W17" i="1" l="1"/>
  <c r="X17" i="1" s="1"/>
  <c r="S17" i="1"/>
  <c r="T17" i="1" s="1"/>
  <c r="O17" i="1"/>
  <c r="P17" i="1" s="1"/>
  <c r="K17" i="1"/>
  <c r="L17" i="1" s="1"/>
  <c r="G17" i="1"/>
  <c r="H17" i="1" s="1"/>
  <c r="C17" i="1"/>
  <c r="D17" i="1" s="1"/>
  <c r="U17" i="1"/>
  <c r="V17" i="1" s="1"/>
  <c r="Q17" i="1"/>
  <c r="R17" i="1" s="1"/>
  <c r="M17" i="1"/>
  <c r="N17" i="1" s="1"/>
  <c r="I17" i="1"/>
  <c r="J17" i="1" s="1"/>
  <c r="E17" i="1"/>
  <c r="F17" i="1" s="1"/>
  <c r="A18" i="1"/>
  <c r="B18" i="1" s="1"/>
  <c r="W18" i="1" l="1"/>
  <c r="X18" i="1" s="1"/>
  <c r="S18" i="1"/>
  <c r="T18" i="1" s="1"/>
  <c r="O18" i="1"/>
  <c r="P18" i="1" s="1"/>
  <c r="K18" i="1"/>
  <c r="L18" i="1" s="1"/>
  <c r="G18" i="1"/>
  <c r="H18" i="1" s="1"/>
  <c r="C18" i="1"/>
  <c r="D18" i="1" s="1"/>
  <c r="U18" i="1"/>
  <c r="V18" i="1" s="1"/>
  <c r="Q18" i="1"/>
  <c r="R18" i="1" s="1"/>
  <c r="M18" i="1"/>
  <c r="N18" i="1" s="1"/>
  <c r="I18" i="1"/>
  <c r="J18" i="1" s="1"/>
  <c r="E18" i="1"/>
  <c r="F18" i="1" s="1"/>
  <c r="A19" i="1"/>
  <c r="B19" i="1" s="1"/>
  <c r="W19" i="1" l="1"/>
  <c r="X19" i="1" s="1"/>
  <c r="S19" i="1"/>
  <c r="T19" i="1" s="1"/>
  <c r="O19" i="1"/>
  <c r="P19" i="1" s="1"/>
  <c r="K19" i="1"/>
  <c r="L19" i="1" s="1"/>
  <c r="G19" i="1"/>
  <c r="H19" i="1" s="1"/>
  <c r="C19" i="1"/>
  <c r="D19" i="1" s="1"/>
  <c r="U19" i="1"/>
  <c r="V19" i="1" s="1"/>
  <c r="Q19" i="1"/>
  <c r="R19" i="1" s="1"/>
  <c r="M19" i="1"/>
  <c r="N19" i="1" s="1"/>
  <c r="I19" i="1"/>
  <c r="J19" i="1" s="1"/>
  <c r="E19" i="1"/>
  <c r="F19" i="1" s="1"/>
  <c r="A20" i="1"/>
  <c r="B20" i="1" s="1"/>
  <c r="W20" i="1" l="1"/>
  <c r="X20" i="1" s="1"/>
  <c r="S20" i="1"/>
  <c r="T20" i="1" s="1"/>
  <c r="O20" i="1"/>
  <c r="P20" i="1" s="1"/>
  <c r="K20" i="1"/>
  <c r="L20" i="1" s="1"/>
  <c r="G20" i="1"/>
  <c r="H20" i="1" s="1"/>
  <c r="C20" i="1"/>
  <c r="D20" i="1" s="1"/>
  <c r="U20" i="1"/>
  <c r="V20" i="1" s="1"/>
  <c r="Q20" i="1"/>
  <c r="R20" i="1" s="1"/>
  <c r="M20" i="1"/>
  <c r="N20" i="1" s="1"/>
  <c r="I20" i="1"/>
  <c r="J20" i="1" s="1"/>
  <c r="E20" i="1"/>
  <c r="F20" i="1" s="1"/>
  <c r="A21" i="1"/>
  <c r="B21" i="1" s="1"/>
  <c r="W21" i="1" l="1"/>
  <c r="X21" i="1" s="1"/>
  <c r="S21" i="1"/>
  <c r="T21" i="1" s="1"/>
  <c r="O21" i="1"/>
  <c r="P21" i="1" s="1"/>
  <c r="K21" i="1"/>
  <c r="L21" i="1" s="1"/>
  <c r="G21" i="1"/>
  <c r="H21" i="1" s="1"/>
  <c r="C21" i="1"/>
  <c r="D21" i="1" s="1"/>
  <c r="U21" i="1"/>
  <c r="V21" i="1" s="1"/>
  <c r="Q21" i="1"/>
  <c r="R21" i="1" s="1"/>
  <c r="M21" i="1"/>
  <c r="N21" i="1" s="1"/>
  <c r="I21" i="1"/>
  <c r="J21" i="1" s="1"/>
  <c r="E21" i="1"/>
  <c r="F21" i="1" s="1"/>
  <c r="A22" i="1"/>
  <c r="B22" i="1" s="1"/>
  <c r="W22" i="1" l="1"/>
  <c r="X22" i="1" s="1"/>
  <c r="S22" i="1"/>
  <c r="T22" i="1" s="1"/>
  <c r="O22" i="1"/>
  <c r="P22" i="1" s="1"/>
  <c r="K22" i="1"/>
  <c r="L22" i="1" s="1"/>
  <c r="G22" i="1"/>
  <c r="H22" i="1" s="1"/>
  <c r="C22" i="1"/>
  <c r="D22" i="1" s="1"/>
  <c r="U22" i="1"/>
  <c r="V22" i="1" s="1"/>
  <c r="Q22" i="1"/>
  <c r="R22" i="1" s="1"/>
  <c r="M22" i="1"/>
  <c r="N22" i="1" s="1"/>
  <c r="I22" i="1"/>
  <c r="J22" i="1" s="1"/>
  <c r="E22" i="1"/>
  <c r="F22" i="1" s="1"/>
  <c r="A23" i="1"/>
  <c r="B23" i="1" s="1"/>
  <c r="W23" i="1" l="1"/>
  <c r="X23" i="1" s="1"/>
  <c r="S23" i="1"/>
  <c r="T23" i="1" s="1"/>
  <c r="O23" i="1"/>
  <c r="P23" i="1" s="1"/>
  <c r="K23" i="1"/>
  <c r="L23" i="1" s="1"/>
  <c r="G23" i="1"/>
  <c r="H23" i="1" s="1"/>
  <c r="C23" i="1"/>
  <c r="D23" i="1" s="1"/>
  <c r="U23" i="1"/>
  <c r="V23" i="1" s="1"/>
  <c r="Q23" i="1"/>
  <c r="R23" i="1" s="1"/>
  <c r="M23" i="1"/>
  <c r="N23" i="1" s="1"/>
  <c r="I23" i="1"/>
  <c r="J23" i="1" s="1"/>
  <c r="E23" i="1"/>
  <c r="F23" i="1" s="1"/>
  <c r="A24" i="1"/>
  <c r="B24" i="1" s="1"/>
  <c r="W24" i="1" l="1"/>
  <c r="X24" i="1" s="1"/>
  <c r="S24" i="1"/>
  <c r="T24" i="1" s="1"/>
  <c r="O24" i="1"/>
  <c r="P24" i="1" s="1"/>
  <c r="K24" i="1"/>
  <c r="L24" i="1" s="1"/>
  <c r="G24" i="1"/>
  <c r="H24" i="1" s="1"/>
  <c r="C24" i="1"/>
  <c r="D24" i="1" s="1"/>
  <c r="U24" i="1"/>
  <c r="V24" i="1" s="1"/>
  <c r="Q24" i="1"/>
  <c r="R24" i="1" s="1"/>
  <c r="M24" i="1"/>
  <c r="N24" i="1" s="1"/>
  <c r="I24" i="1"/>
  <c r="J24" i="1" s="1"/>
  <c r="E24" i="1"/>
  <c r="F24" i="1" s="1"/>
  <c r="A25" i="1"/>
  <c r="B25" i="1" s="1"/>
  <c r="W25" i="1" l="1"/>
  <c r="X25" i="1" s="1"/>
  <c r="S25" i="1"/>
  <c r="T25" i="1" s="1"/>
  <c r="O25" i="1"/>
  <c r="P25" i="1" s="1"/>
  <c r="K25" i="1"/>
  <c r="L25" i="1" s="1"/>
  <c r="G25" i="1"/>
  <c r="H25" i="1" s="1"/>
  <c r="C25" i="1"/>
  <c r="D25" i="1" s="1"/>
  <c r="U25" i="1"/>
  <c r="V25" i="1" s="1"/>
  <c r="Q25" i="1"/>
  <c r="R25" i="1" s="1"/>
  <c r="M25" i="1"/>
  <c r="N25" i="1" s="1"/>
  <c r="I25" i="1"/>
  <c r="J25" i="1" s="1"/>
  <c r="E25" i="1"/>
  <c r="F25" i="1" s="1"/>
  <c r="A26" i="1"/>
  <c r="B26" i="1" s="1"/>
  <c r="W26" i="1" l="1"/>
  <c r="X26" i="1" s="1"/>
  <c r="S26" i="1"/>
  <c r="T26" i="1" s="1"/>
  <c r="O26" i="1"/>
  <c r="P26" i="1" s="1"/>
  <c r="K26" i="1"/>
  <c r="L26" i="1" s="1"/>
  <c r="G26" i="1"/>
  <c r="H26" i="1" s="1"/>
  <c r="C26" i="1"/>
  <c r="D26" i="1" s="1"/>
  <c r="U26" i="1"/>
  <c r="V26" i="1" s="1"/>
  <c r="Q26" i="1"/>
  <c r="R26" i="1" s="1"/>
  <c r="M26" i="1"/>
  <c r="N26" i="1" s="1"/>
  <c r="I26" i="1"/>
  <c r="J26" i="1" s="1"/>
  <c r="E26" i="1"/>
  <c r="F26" i="1" s="1"/>
  <c r="A27" i="1"/>
  <c r="B27" i="1" s="1"/>
  <c r="W27" i="1" l="1"/>
  <c r="X27" i="1" s="1"/>
  <c r="S27" i="1"/>
  <c r="T27" i="1" s="1"/>
  <c r="O27" i="1"/>
  <c r="P27" i="1" s="1"/>
  <c r="K27" i="1"/>
  <c r="L27" i="1" s="1"/>
  <c r="G27" i="1"/>
  <c r="H27" i="1" s="1"/>
  <c r="C27" i="1"/>
  <c r="D27" i="1" s="1"/>
  <c r="U27" i="1"/>
  <c r="V27" i="1" s="1"/>
  <c r="Q27" i="1"/>
  <c r="R27" i="1" s="1"/>
  <c r="M27" i="1"/>
  <c r="N27" i="1" s="1"/>
  <c r="I27" i="1"/>
  <c r="J27" i="1" s="1"/>
  <c r="E27" i="1"/>
  <c r="F27" i="1" s="1"/>
  <c r="A28" i="1"/>
  <c r="B28" i="1" s="1"/>
  <c r="W28" i="1" l="1"/>
  <c r="X28" i="1" s="1"/>
  <c r="S28" i="1"/>
  <c r="T28" i="1" s="1"/>
  <c r="O28" i="1"/>
  <c r="P28" i="1" s="1"/>
  <c r="K28" i="1"/>
  <c r="L28" i="1" s="1"/>
  <c r="G28" i="1"/>
  <c r="H28" i="1" s="1"/>
  <c r="C28" i="1"/>
  <c r="D28" i="1" s="1"/>
  <c r="U28" i="1"/>
  <c r="V28" i="1" s="1"/>
  <c r="Q28" i="1"/>
  <c r="R28" i="1" s="1"/>
  <c r="M28" i="1"/>
  <c r="N28" i="1" s="1"/>
  <c r="I28" i="1"/>
  <c r="J28" i="1" s="1"/>
  <c r="E28" i="1"/>
  <c r="F28" i="1" s="1"/>
  <c r="A29" i="1"/>
  <c r="B29" i="1" s="1"/>
  <c r="W29" i="1" l="1"/>
  <c r="X29" i="1" s="1"/>
  <c r="S29" i="1"/>
  <c r="T29" i="1" s="1"/>
  <c r="O29" i="1"/>
  <c r="P29" i="1" s="1"/>
  <c r="K29" i="1"/>
  <c r="L29" i="1" s="1"/>
  <c r="G29" i="1"/>
  <c r="H29" i="1" s="1"/>
  <c r="C29" i="1"/>
  <c r="D29" i="1" s="1"/>
  <c r="U29" i="1"/>
  <c r="V29" i="1" s="1"/>
  <c r="Q29" i="1"/>
  <c r="R29" i="1" s="1"/>
  <c r="M29" i="1"/>
  <c r="N29" i="1" s="1"/>
  <c r="I29" i="1"/>
  <c r="J29" i="1" s="1"/>
  <c r="E29" i="1"/>
  <c r="F29" i="1" s="1"/>
  <c r="A30" i="1"/>
  <c r="B30" i="1" s="1"/>
  <c r="W30" i="1" l="1"/>
  <c r="X30" i="1" s="1"/>
  <c r="S30" i="1"/>
  <c r="T30" i="1" s="1"/>
  <c r="O30" i="1"/>
  <c r="P30" i="1" s="1"/>
  <c r="K30" i="1"/>
  <c r="L30" i="1" s="1"/>
  <c r="G30" i="1"/>
  <c r="H30" i="1" s="1"/>
  <c r="C30" i="1"/>
  <c r="D30" i="1" s="1"/>
  <c r="U30" i="1"/>
  <c r="V30" i="1" s="1"/>
  <c r="Q30" i="1"/>
  <c r="R30" i="1" s="1"/>
  <c r="M30" i="1"/>
  <c r="N30" i="1" s="1"/>
  <c r="I30" i="1"/>
  <c r="J30" i="1" s="1"/>
  <c r="E30" i="1"/>
  <c r="F30" i="1" s="1"/>
  <c r="A31" i="1"/>
  <c r="B31" i="1" s="1"/>
  <c r="W31" i="1" l="1"/>
  <c r="X31" i="1" s="1"/>
  <c r="S31" i="1"/>
  <c r="T31" i="1" s="1"/>
  <c r="O31" i="1"/>
  <c r="P31" i="1" s="1"/>
  <c r="K31" i="1"/>
  <c r="L31" i="1" s="1"/>
  <c r="G31" i="1"/>
  <c r="H31" i="1" s="1"/>
  <c r="C31" i="1"/>
  <c r="D31" i="1" s="1"/>
  <c r="U31" i="1"/>
  <c r="V31" i="1" s="1"/>
  <c r="Q31" i="1"/>
  <c r="R31" i="1" s="1"/>
  <c r="M31" i="1"/>
  <c r="N31" i="1" s="1"/>
  <c r="I31" i="1"/>
  <c r="J31" i="1" s="1"/>
  <c r="E31" i="1"/>
  <c r="F31" i="1" s="1"/>
  <c r="A32" i="1"/>
  <c r="B32" i="1" s="1"/>
  <c r="W32" i="1" l="1"/>
  <c r="X32" i="1" s="1"/>
  <c r="S32" i="1"/>
  <c r="T32" i="1" s="1"/>
  <c r="O32" i="1"/>
  <c r="P32" i="1" s="1"/>
  <c r="K32" i="1"/>
  <c r="L32" i="1" s="1"/>
  <c r="G32" i="1"/>
  <c r="H32" i="1" s="1"/>
  <c r="C32" i="1"/>
  <c r="D32" i="1" s="1"/>
  <c r="U32" i="1"/>
  <c r="V32" i="1" s="1"/>
  <c r="Q32" i="1"/>
  <c r="R32" i="1" s="1"/>
  <c r="M32" i="1"/>
  <c r="N32" i="1" s="1"/>
  <c r="I32" i="1"/>
  <c r="J32" i="1" s="1"/>
  <c r="E32" i="1"/>
  <c r="F32" i="1" s="1"/>
  <c r="A33" i="1"/>
  <c r="B33" i="1" s="1"/>
  <c r="W33" i="1" l="1"/>
  <c r="X33" i="1" s="1"/>
  <c r="S33" i="1"/>
  <c r="T33" i="1" s="1"/>
  <c r="O33" i="1"/>
  <c r="P33" i="1" s="1"/>
  <c r="K33" i="1"/>
  <c r="L33" i="1" s="1"/>
  <c r="G33" i="1"/>
  <c r="H33" i="1" s="1"/>
  <c r="C33" i="1"/>
  <c r="D33" i="1" s="1"/>
  <c r="U33" i="1"/>
  <c r="V33" i="1" s="1"/>
  <c r="Q33" i="1"/>
  <c r="R33" i="1" s="1"/>
  <c r="M33" i="1"/>
  <c r="N33" i="1" s="1"/>
  <c r="I33" i="1"/>
  <c r="J33" i="1" s="1"/>
  <c r="E33" i="1"/>
  <c r="F33" i="1" s="1"/>
  <c r="A34" i="1"/>
  <c r="B34" i="1" s="1"/>
  <c r="W34" i="1" l="1"/>
  <c r="X34" i="1" s="1"/>
  <c r="S34" i="1"/>
  <c r="T34" i="1" s="1"/>
  <c r="O34" i="1"/>
  <c r="P34" i="1" s="1"/>
  <c r="K34" i="1"/>
  <c r="L34" i="1" s="1"/>
  <c r="G34" i="1"/>
  <c r="H34" i="1" s="1"/>
  <c r="C34" i="1"/>
  <c r="D34" i="1" s="1"/>
  <c r="U34" i="1"/>
  <c r="V34" i="1" s="1"/>
  <c r="Q34" i="1"/>
  <c r="R34" i="1" s="1"/>
  <c r="M34" i="1"/>
  <c r="N34" i="1" s="1"/>
  <c r="I34" i="1"/>
  <c r="J34" i="1" s="1"/>
  <c r="E34" i="1"/>
  <c r="F34" i="1" s="1"/>
  <c r="A35" i="1"/>
  <c r="B35" i="1" s="1"/>
  <c r="W35" i="1" l="1"/>
  <c r="X35" i="1" s="1"/>
  <c r="S35" i="1"/>
  <c r="T35" i="1" s="1"/>
  <c r="O35" i="1"/>
  <c r="P35" i="1" s="1"/>
  <c r="K35" i="1"/>
  <c r="L35" i="1" s="1"/>
  <c r="G35" i="1"/>
  <c r="H35" i="1" s="1"/>
  <c r="C35" i="1"/>
  <c r="D35" i="1" s="1"/>
  <c r="U35" i="1"/>
  <c r="V35" i="1" s="1"/>
  <c r="Q35" i="1"/>
  <c r="R35" i="1" s="1"/>
  <c r="M35" i="1"/>
  <c r="N35" i="1" s="1"/>
  <c r="I35" i="1"/>
  <c r="J35" i="1" s="1"/>
  <c r="E35" i="1"/>
  <c r="F35" i="1" s="1"/>
  <c r="A36" i="1"/>
  <c r="B36" i="1" s="1"/>
  <c r="W36" i="1" l="1"/>
  <c r="X36" i="1" s="1"/>
  <c r="S36" i="1"/>
  <c r="T36" i="1" s="1"/>
  <c r="O36" i="1"/>
  <c r="P36" i="1" s="1"/>
  <c r="K36" i="1"/>
  <c r="L36" i="1" s="1"/>
  <c r="G36" i="1"/>
  <c r="H36" i="1" s="1"/>
  <c r="C36" i="1"/>
  <c r="D36" i="1" s="1"/>
  <c r="U36" i="1"/>
  <c r="V36" i="1" s="1"/>
  <c r="Q36" i="1"/>
  <c r="R36" i="1" s="1"/>
  <c r="M36" i="1"/>
  <c r="N36" i="1" s="1"/>
  <c r="I36" i="1"/>
  <c r="J36" i="1" s="1"/>
  <c r="E36" i="1"/>
  <c r="F36" i="1" s="1"/>
  <c r="A37" i="1"/>
  <c r="B37" i="1" s="1"/>
  <c r="W37" i="1" l="1"/>
  <c r="X37" i="1" s="1"/>
  <c r="S37" i="1"/>
  <c r="T37" i="1" s="1"/>
  <c r="O37" i="1"/>
  <c r="P37" i="1" s="1"/>
  <c r="K37" i="1"/>
  <c r="L37" i="1" s="1"/>
  <c r="G37" i="1"/>
  <c r="H37" i="1" s="1"/>
  <c r="U37" i="1"/>
  <c r="V37" i="1" s="1"/>
  <c r="Q37" i="1"/>
  <c r="R37" i="1" s="1"/>
  <c r="M37" i="1"/>
  <c r="N37" i="1" s="1"/>
  <c r="I37" i="1"/>
  <c r="J37" i="1" s="1"/>
  <c r="E37" i="1"/>
  <c r="F37" i="1" s="1"/>
  <c r="A38" i="1"/>
  <c r="B38" i="1" s="1"/>
  <c r="W38" i="1" l="1"/>
  <c r="X38" i="1" s="1"/>
  <c r="S38" i="1"/>
  <c r="T38" i="1" s="1"/>
  <c r="O38" i="1"/>
  <c r="P38" i="1" s="1"/>
  <c r="M38" i="1"/>
  <c r="N38" i="1" s="1"/>
  <c r="I38" i="1"/>
  <c r="J38" i="1" s="1"/>
  <c r="E38" i="1"/>
  <c r="F38" i="1" s="1"/>
  <c r="AC9" i="1" l="1"/>
</calcChain>
</file>

<file path=xl/sharedStrings.xml><?xml version="1.0" encoding="utf-8"?>
<sst xmlns="http://schemas.openxmlformats.org/spreadsheetml/2006/main" count="70" uniqueCount="45">
  <si>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</si>
  <si>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</si>
  <si>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</si>
  <si>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</si>
  <si>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</si>
  <si>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</si>
  <si>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</si>
  <si>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</si>
  <si>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</si>
  <si>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</si>
  <si>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</si>
  <si>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</si>
  <si>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</si>
  <si>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1er Janvier</t>
  </si>
  <si>
    <t>Pâques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</si>
  <si>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</si>
  <si>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</si>
  <si>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</si>
  <si>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</si>
  <si>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</si>
  <si>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</si>
  <si>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</si>
  <si>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</si>
  <si>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</si>
  <si>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</si>
  <si>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</si>
  <si>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Fait Par… Le…</t>
  </si>
  <si>
    <t xml:space="preserve">Revue par : </t>
  </si>
  <si>
    <t xml:space="preserve">Le : </t>
  </si>
  <si>
    <t>Nombre de jours ouvrées :</t>
  </si>
  <si>
    <t>Formule weekend</t>
  </si>
  <si>
    <t>formule jours fériés</t>
  </si>
  <si>
    <t>Maintenance : LUBRIFICATION DES AXES Y ET Z</t>
  </si>
  <si>
    <t>Maintenance : LUBRIFICATION DU CHARIOT</t>
  </si>
  <si>
    <t>Fréquence semaine</t>
  </si>
  <si>
    <t>Fréquence mois</t>
  </si>
  <si>
    <t>CN 4 -</t>
  </si>
  <si>
    <t>CN 5 -</t>
  </si>
  <si>
    <t xml:space="preserve"> </t>
  </si>
  <si>
    <t>CN 1 -</t>
  </si>
  <si>
    <t>CN 2 -</t>
  </si>
  <si>
    <t>CN 3 -</t>
  </si>
  <si>
    <t>Référence</t>
  </si>
  <si>
    <t>LUBRIFICATION DU CHARIOT</t>
  </si>
  <si>
    <t>LUBRIFICATION DES AXES Y ET 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</si>
</sst>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$-40C]d\-mmm;@"/>
  </numFmts>
  <fonts count="18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b/>
      <sz val="11"/>
      <color rgb="FF666666"/>
      <name val="Arial"/>
      <family val="2"/>
    </font>
    <font>
      <sz val="10"/>
      <color theme="1"/>
      <name val="Calibri"/>
      <family val="2"/>
      <scheme val="minor"/>
    </font>
    <font>
      <b/>
      <sz val="15"/>
      <color rgb="FF0C2458"/>
      <name val="Arial"/>
      <family val="2"/>
    </font>
    <font>
      <b/>
      <sz val="12"/>
      <color rgb="FF303030"/>
      <name val="Arial"/>
      <family val="2"/>
    </font>
    <font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8"/>
      <color rgb="FF0C2458"/>
      <name val="Arial"/>
      <family val="2"/>
    </font>
    <font>
      <sz val="11"/>
      <name val="Calibri"/>
      <family val="2"/>
      <scheme val="minor"/>
    </font>
    <font>
      <sz val="9"/>
      <color theme="1"/>
      <name val="Calibri Light"/>
      <family val="2"/>
      <scheme val="major"/>
    </font>
    <font>
      <sz val="9"/>
      <name val="Calibri Light"/>
      <family val="2"/>
      <scheme val="major"/>
    </font>
    <font>
      <sz val="9"/>
      <color theme="1" tint="4.9989318521683403E-2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64" fontId="0" fillId="0" borderId="0" xfId="0" applyNumberFormat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 wrapText="1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14" fontId="0" fillId="0" borderId="21" xfId="0" applyNumberFormat="1" applyBorder="1"/>
    <xf numFmtId="0" fontId="0" fillId="0" borderId="22" xfId="0" applyBorder="1"/>
    <xf numFmtId="14" fontId="0" fillId="0" borderId="23" xfId="0" applyNumberFormat="1" applyBorder="1"/>
    <xf numFmtId="16" fontId="0" fillId="0" borderId="22" xfId="0" quotePrefix="1" applyNumberFormat="1" applyBorder="1"/>
    <xf numFmtId="0" fontId="0" fillId="0" borderId="22" xfId="0" quotePrefix="1" applyBorder="1"/>
    <xf numFmtId="16" fontId="0" fillId="0" borderId="24" xfId="0" quotePrefix="1" applyNumberFormat="1" applyBorder="1"/>
    <xf numFmtId="14" fontId="0" fillId="0" borderId="25" xfId="0" applyNumberFormat="1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14" fontId="0" fillId="0" borderId="17" xfId="0" applyNumberFormat="1" applyFill="1" applyBorder="1" applyAlignment="1">
      <alignment horizontal="center" vertical="center" wrapText="1"/>
    </xf>
    <xf numFmtId="165" fontId="0" fillId="0" borderId="16" xfId="0" applyNumberFormat="1" applyBorder="1" applyAlignment="1">
      <alignment horizontal="left" vertical="center" wrapText="1"/>
    </xf>
    <xf numFmtId="165" fontId="0" fillId="0" borderId="16" xfId="0" applyNumberFormat="1" applyFill="1" applyBorder="1" applyAlignment="1">
      <alignment horizontal="left" vertical="center" wrapText="1"/>
    </xf>
    <xf numFmtId="165" fontId="0" fillId="0" borderId="17" xfId="0" applyNumberFormat="1" applyBorder="1" applyAlignment="1">
      <alignment horizontal="left" vertical="center" wrapText="1"/>
    </xf>
    <xf numFmtId="0" fontId="5" fillId="0" borderId="0" xfId="0" applyFont="1"/>
    <xf numFmtId="0" fontId="0" fillId="0" borderId="0" xfId="0" applyFont="1" applyAlignment="1">
      <alignment horizontal="center" vertical="center" wrapText="1"/>
    </xf>
    <xf numFmtId="0" fontId="0" fillId="0" borderId="0" xfId="0" applyFont="1"/>
    <xf numFmtId="0" fontId="6" fillId="0" borderId="0" xfId="0" applyFont="1" applyAlignment="1">
      <alignment wrapText="1"/>
    </xf>
    <xf numFmtId="0" fontId="7" fillId="0" borderId="0" xfId="0" applyFont="1"/>
    <xf numFmtId="0" fontId="8" fillId="0" borderId="0" xfId="0" applyFont="1"/>
    <xf numFmtId="14" fontId="0" fillId="0" borderId="0" xfId="0" applyNumberFormat="1"/>
    <xf numFmtId="14" fontId="0" fillId="3" borderId="0" xfId="0" applyNumberFormat="1" applyFill="1"/>
    <xf numFmtId="0" fontId="9" fillId="0" borderId="0" xfId="0" applyFont="1"/>
    <xf numFmtId="0" fontId="9" fillId="0" borderId="32" xfId="0" applyFont="1" applyBorder="1" applyAlignment="1">
      <alignment horizontal="center"/>
    </xf>
    <xf numFmtId="0" fontId="10" fillId="0" borderId="0" xfId="0" applyFont="1"/>
    <xf numFmtId="0" fontId="12" fillId="0" borderId="0" xfId="0" applyFont="1"/>
    <xf numFmtId="0" fontId="11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165" fontId="0" fillId="0" borderId="33" xfId="0" applyNumberFormat="1" applyFill="1" applyBorder="1" applyAlignment="1">
      <alignment horizontal="left" vertical="center" wrapText="1"/>
    </xf>
    <xf numFmtId="165" fontId="0" fillId="0" borderId="34" xfId="0" applyNumberFormat="1" applyFill="1" applyBorder="1" applyAlignment="1">
      <alignment horizontal="left" vertical="center" wrapText="1"/>
    </xf>
    <xf numFmtId="165" fontId="0" fillId="0" borderId="17" xfId="0" applyNumberFormat="1" applyFill="1" applyBorder="1" applyAlignment="1">
      <alignment horizontal="left" vertical="center" wrapText="1"/>
    </xf>
    <xf numFmtId="0" fontId="15" fillId="2" borderId="32" xfId="0" applyFont="1" applyFill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15" fillId="2" borderId="35" xfId="0" applyFont="1" applyFill="1" applyBorder="1" applyAlignment="1">
      <alignment horizontal="center" vertical="center" wrapText="1"/>
    </xf>
    <xf numFmtId="165" fontId="0" fillId="0" borderId="36" xfId="0" applyNumberFormat="1" applyFill="1" applyBorder="1" applyAlignment="1">
      <alignment horizontal="left" vertical="center" wrapText="1"/>
    </xf>
    <xf numFmtId="0" fontId="14" fillId="2" borderId="37" xfId="0" applyFont="1" applyFill="1" applyBorder="1" applyAlignment="1">
      <alignment horizontal="center" vertical="center" wrapText="1"/>
    </xf>
    <xf numFmtId="165" fontId="0" fillId="0" borderId="38" xfId="0" applyNumberFormat="1" applyBorder="1" applyAlignment="1">
      <alignment horizontal="left" vertical="center" wrapText="1"/>
    </xf>
    <xf numFmtId="0" fontId="15" fillId="2" borderId="37" xfId="0" applyFont="1" applyFill="1" applyBorder="1" applyAlignment="1">
      <alignment horizontal="center" vertical="center" wrapText="1"/>
    </xf>
    <xf numFmtId="165" fontId="0" fillId="0" borderId="38" xfId="0" applyNumberFormat="1" applyFill="1" applyBorder="1" applyAlignment="1">
      <alignment horizontal="left" vertical="center" wrapText="1"/>
    </xf>
    <xf numFmtId="0" fontId="4" fillId="4" borderId="0" xfId="0" applyFont="1" applyFill="1" applyAlignment="1">
      <alignment horizontal="center"/>
    </xf>
    <xf numFmtId="0" fontId="16" fillId="4" borderId="0" xfId="0" applyFont="1" applyFill="1" applyAlignment="1">
      <alignment horizontal="center"/>
    </xf>
    <xf numFmtId="0" fontId="6" fillId="0" borderId="0" xfId="0" applyFont="1"/>
    <xf numFmtId="0" fontId="17" fillId="0" borderId="0" xfId="0" applyFont="1"/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left" vertical="center" wrapText="1"/>
    </xf>
    <xf numFmtId="0" fontId="4" fillId="0" borderId="30" xfId="0" applyFont="1" applyFill="1" applyBorder="1" applyAlignment="1">
      <alignment horizontal="left" vertical="center" wrapText="1"/>
    </xf>
    <xf numFmtId="0" fontId="4" fillId="0" borderId="3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39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0" fontId="13" fillId="2" borderId="15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Normal" xfId="0" builtinId="0"/>
  </cellStyles>
  <dxfs count="44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38100</xdr:rowOff>
    </xdr:from>
    <xdr:to>
      <xdr:col>1</xdr:col>
      <xdr:colOff>238126</xdr:colOff>
      <xdr:row>3</xdr:row>
      <xdr:rowOff>184870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DB6C5E30-51C1-4DF8-9E22-D486C18312D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333" t="5033" r="8332" b="18121"/>
        <a:stretch/>
      </xdr:blipFill>
      <xdr:spPr>
        <a:xfrm>
          <a:off x="200025" y="38100"/>
          <a:ext cx="600076" cy="5563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cha\Downloads\calendrier_automatique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mode d'emploi"/>
      <sheetName val="paramètres"/>
      <sheetName val="jours fériés"/>
      <sheetName val="vacances scolaires"/>
      <sheetName val="libre"/>
    </sheetNames>
    <sheetDataSet>
      <sheetData sheetId="0">
        <row r="2">
          <cell r="C2">
            <v>43709</v>
          </cell>
          <cell r="I2">
            <v>43739</v>
          </cell>
          <cell r="O2">
            <v>43770</v>
          </cell>
          <cell r="U2">
            <v>43800</v>
          </cell>
          <cell r="AA2">
            <v>43831</v>
          </cell>
          <cell r="AG2">
            <v>43862</v>
          </cell>
          <cell r="AM2">
            <v>43891</v>
          </cell>
          <cell r="AS2">
            <v>43922</v>
          </cell>
          <cell r="AY2">
            <v>43952</v>
          </cell>
          <cell r="BE2">
            <v>43983</v>
          </cell>
          <cell r="BK2">
            <v>44013</v>
          </cell>
          <cell r="BQ2">
            <v>44044</v>
          </cell>
        </row>
        <row r="4">
          <cell r="C4">
            <v>43709</v>
          </cell>
        </row>
      </sheetData>
      <sheetData sheetId="1"/>
      <sheetData sheetId="2">
        <row r="6">
          <cell r="C6" t="b">
            <v>1</v>
          </cell>
        </row>
        <row r="9">
          <cell r="C9" t="b">
            <v>0</v>
          </cell>
        </row>
        <row r="11">
          <cell r="C11">
            <v>4</v>
          </cell>
        </row>
        <row r="12">
          <cell r="C12" t="b">
            <v>0</v>
          </cell>
          <cell r="D12">
            <v>1</v>
          </cell>
          <cell r="E12">
            <v>43660</v>
          </cell>
        </row>
        <row r="13">
          <cell r="C13" t="b">
            <v>0</v>
          </cell>
          <cell r="D13">
            <v>2</v>
          </cell>
          <cell r="E13">
            <v>43639</v>
          </cell>
        </row>
        <row r="14">
          <cell r="C14" t="b">
            <v>0</v>
          </cell>
          <cell r="D14">
            <v>3</v>
          </cell>
          <cell r="E14">
            <v>43667</v>
          </cell>
        </row>
        <row r="15">
          <cell r="C15" t="b">
            <v>1</v>
          </cell>
          <cell r="D15">
            <v>4</v>
          </cell>
          <cell r="E15">
            <v>43678</v>
          </cell>
        </row>
        <row r="16">
          <cell r="D16">
            <v>5</v>
          </cell>
        </row>
      </sheetData>
      <sheetData sheetId="3">
        <row r="6">
          <cell r="R6" t="b">
            <v>0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09EA5-8BEA-4CEC-B2EE-81C1AE6360B9}">
  <sheetPr codeName="Feuil1">
    <tabColor rgb="FF00B050"/>
  </sheetPr>
  <dimension ref="A1:AC295"/>
  <sheetViews>
    <sheetView zoomScale="90" zoomScaleNormal="90" workbookViewId="0">
      <selection activeCell="D18" sqref="D18"/>
    </sheetView>
  </sheetViews>
  <sheetFormatPr baseColWidth="10" defaultRowHeight="15" x14ac:dyDescent="0.25"/>
  <cols>
    <col min="1" max="1" width="8.42578125" customWidth="1"/>
    <col min="2" max="2" width="7.7109375" customWidth="1"/>
    <col min="3" max="3" width="8" customWidth="1"/>
    <col min="4" max="4" width="7.7109375" customWidth="1"/>
    <col min="5" max="5" width="8.140625" customWidth="1"/>
    <col min="6" max="6" width="7.7109375" customWidth="1"/>
    <col min="7" max="7" width="7.140625" customWidth="1"/>
    <col min="8" max="8" width="7.7109375" customWidth="1"/>
    <col min="9" max="9" width="7.5703125" customWidth="1"/>
    <col min="10" max="12" width="7.7109375" customWidth="1"/>
    <col min="13" max="13" width="7.140625" customWidth="1"/>
    <col min="14" max="14" width="7.7109375" customWidth="1"/>
    <col min="15" max="15" width="8.140625" customWidth="1"/>
    <col min="16" max="16" width="7.7109375" customWidth="1"/>
    <col min="17" max="17" width="10.28515625" customWidth="1"/>
    <col min="18" max="20" width="7.7109375" customWidth="1"/>
    <col min="21" max="21" width="10" customWidth="1"/>
    <col min="22" max="22" width="7.7109375" style="27" customWidth="1"/>
    <col min="23" max="23" width="9.5703125" customWidth="1"/>
    <col min="24" max="24" width="7.7109375" style="27" customWidth="1"/>
    <col min="25" max="25" width="10.7109375" customWidth="1"/>
    <col min="26" max="26" width="8.28515625" customWidth="1"/>
    <col min="29" max="29" width="11.42578125" customWidth="1"/>
  </cols>
  <sheetData>
    <row r="1" spans="1:29" ht="15" customHeight="1" x14ac:dyDescent="0.25">
      <c r="A1" s="77"/>
      <c r="B1" s="78"/>
      <c r="C1" s="55" t="str">
        <f ca="1">"Calendrier de maintenance de la &lt;machine&gt; de l'année "&amp;YEAR(TODAY())</f>
        <v>Calendrier de maintenance de la &lt;machine&gt; de l'année 2020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6"/>
      <c r="AA1" s="4"/>
      <c r="AB1" s="4"/>
      <c r="AC1" s="4"/>
    </row>
    <row r="2" spans="1:29" ht="9" customHeight="1" x14ac:dyDescent="0.25">
      <c r="A2" s="79"/>
      <c r="B2" s="80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8"/>
      <c r="AA2" s="4"/>
      <c r="AB2" s="4"/>
      <c r="AC2" s="4"/>
    </row>
    <row r="3" spans="1:29" ht="8.25" customHeight="1" thickBot="1" x14ac:dyDescent="0.3">
      <c r="A3" s="79"/>
      <c r="B3" s="80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8"/>
      <c r="AA3" s="4"/>
      <c r="AB3" s="4"/>
      <c r="AC3" s="4"/>
    </row>
    <row r="4" spans="1:29" ht="16.5" customHeight="1" thickBot="1" x14ac:dyDescent="0.3">
      <c r="A4" s="81"/>
      <c r="B4" s="82"/>
      <c r="C4" s="59" t="s">
        <v>27</v>
      </c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1"/>
      <c r="P4" s="59" t="s">
        <v>28</v>
      </c>
      <c r="Q4" s="60"/>
      <c r="R4" s="60"/>
      <c r="S4" s="60"/>
      <c r="T4" s="60"/>
      <c r="U4" s="60"/>
      <c r="V4" s="60"/>
      <c r="W4" s="60"/>
      <c r="X4" s="60"/>
      <c r="Y4" s="60"/>
      <c r="Z4" s="61"/>
      <c r="AA4" s="4"/>
      <c r="AB4" s="4"/>
      <c r="AC4" s="4"/>
    </row>
    <row r="5" spans="1:29" ht="7.5" customHeight="1" x14ac:dyDescent="0.25">
      <c r="A5" s="65" t="s">
        <v>0</v>
      </c>
      <c r="B5" s="74" t="s">
        <v>42</v>
      </c>
      <c r="C5" s="62" t="s">
        <v>1</v>
      </c>
      <c r="D5" s="68" t="s">
        <v>42</v>
      </c>
      <c r="E5" s="65" t="s">
        <v>2</v>
      </c>
      <c r="F5" s="68" t="s">
        <v>42</v>
      </c>
      <c r="G5" s="62" t="s">
        <v>3</v>
      </c>
      <c r="H5" s="68" t="s">
        <v>42</v>
      </c>
      <c r="I5" s="65" t="s">
        <v>4</v>
      </c>
      <c r="J5" s="68" t="s">
        <v>42</v>
      </c>
      <c r="K5" s="62" t="s">
        <v>5</v>
      </c>
      <c r="L5" s="68" t="s">
        <v>42</v>
      </c>
      <c r="M5" s="65" t="s">
        <v>6</v>
      </c>
      <c r="N5" s="68" t="s">
        <v>42</v>
      </c>
      <c r="O5" s="62" t="s">
        <v>7</v>
      </c>
      <c r="P5" s="68" t="s">
        <v>42</v>
      </c>
      <c r="Q5" s="65" t="s">
        <v>8</v>
      </c>
      <c r="R5" s="68" t="s">
        <v>42</v>
      </c>
      <c r="S5" s="62" t="s">
        <v>9</v>
      </c>
      <c r="T5" s="68" t="s">
        <v>42</v>
      </c>
      <c r="U5" s="65" t="s">
        <v>10</v>
      </c>
      <c r="V5" s="68" t="s">
        <v>42</v>
      </c>
      <c r="W5" s="71" t="s">
        <v>11</v>
      </c>
      <c r="X5" s="68" t="s">
        <v>42</v>
      </c>
      <c r="Y5" s="83" t="s">
        <v>26</v>
      </c>
      <c r="Z5" s="84"/>
      <c r="AA5" s="3"/>
      <c r="AB5" s="3"/>
      <c r="AC5" s="3"/>
    </row>
    <row r="6" spans="1:29" ht="3.75" customHeight="1" x14ac:dyDescent="0.25">
      <c r="A6" s="66"/>
      <c r="B6" s="75"/>
      <c r="C6" s="63"/>
      <c r="D6" s="69"/>
      <c r="E6" s="66"/>
      <c r="F6" s="69"/>
      <c r="G6" s="63"/>
      <c r="H6" s="69"/>
      <c r="I6" s="66"/>
      <c r="J6" s="69"/>
      <c r="K6" s="63"/>
      <c r="L6" s="69"/>
      <c r="M6" s="66"/>
      <c r="N6" s="69"/>
      <c r="O6" s="63"/>
      <c r="P6" s="69"/>
      <c r="Q6" s="66"/>
      <c r="R6" s="69"/>
      <c r="S6" s="63"/>
      <c r="T6" s="69"/>
      <c r="U6" s="66"/>
      <c r="V6" s="69"/>
      <c r="W6" s="72"/>
      <c r="X6" s="69"/>
      <c r="Y6" s="85"/>
      <c r="Z6" s="86"/>
      <c r="AA6" s="3"/>
      <c r="AB6" s="3"/>
      <c r="AC6" s="3"/>
    </row>
    <row r="7" spans="1:29" ht="7.5" customHeight="1" thickBot="1" x14ac:dyDescent="0.3">
      <c r="A7" s="67"/>
      <c r="B7" s="76"/>
      <c r="C7" s="64"/>
      <c r="D7" s="70"/>
      <c r="E7" s="67"/>
      <c r="F7" s="70"/>
      <c r="G7" s="64"/>
      <c r="H7" s="70"/>
      <c r="I7" s="67"/>
      <c r="J7" s="70"/>
      <c r="K7" s="64"/>
      <c r="L7" s="70"/>
      <c r="M7" s="67"/>
      <c r="N7" s="70"/>
      <c r="O7" s="64"/>
      <c r="P7" s="70"/>
      <c r="Q7" s="67"/>
      <c r="R7" s="70"/>
      <c r="S7" s="64"/>
      <c r="T7" s="70"/>
      <c r="U7" s="67"/>
      <c r="V7" s="70"/>
      <c r="W7" s="73"/>
      <c r="X7" s="70"/>
      <c r="Y7" s="85"/>
      <c r="Z7" s="86"/>
      <c r="AA7" s="3"/>
      <c r="AB7" s="3"/>
      <c r="AC7" s="3"/>
    </row>
    <row r="8" spans="1:29" ht="25.5" customHeight="1" x14ac:dyDescent="0.25">
      <c r="A8" s="46">
        <f ca="1">DATE(YEAR(TODAY()),1,1)</f>
        <v>43831</v>
      </c>
      <c r="B8" s="47" t="str">
        <f ca="1">IF(COUNTIF(maintenance1.1,A8)=1,code1,"")&amp; " " &amp; IF(COUNTIF(maintenance2.1,A8)=1,code2,"") &amp;" " &amp; IF(COUNTIF(maintenance3.11,A8)=1,code3,"")&amp;" " &amp; IF(COUNTIF(maintenance4,A8)=1,code4,"")&amp;" " &amp; IF(COUNTIF(maintenance5,A8)=1,code5,"")</f>
        <v xml:space="preserve">    </v>
      </c>
      <c r="C8" s="48">
        <f ca="1">DATE(YEAR(TODAY()),2,1)</f>
        <v>43862</v>
      </c>
      <c r="D8" s="49" t="str">
        <f t="shared" ref="D8:D36" ca="1" si="0">IF(COUNTIF(maintenance1.1,C8)=1,code1,"")&amp; " " &amp; IF(COUNTIF(maintenance2.1,C8)=1,code2,"")&amp;" " &amp; IF(COUNTIF(maintenance3.11,C8)=1,code3,"")&amp;" " &amp; IF(COUNTIF(maintenance4,C8)=1,code4,"")&amp;" " &amp; IF(COUNTIF(maintenance5,C8)=1,code5,"")</f>
        <v xml:space="preserve">    </v>
      </c>
      <c r="E8" s="50">
        <f ca="1">DATE(YEAR(TODAY()),3,1)</f>
        <v>43891</v>
      </c>
      <c r="F8" s="49" t="str">
        <f t="shared" ref="F8:F38" ca="1" si="1">IF(COUNTIF(maintenance1.1,E8)=1,code1,"")&amp; " " &amp; IF(COUNTIF(maintenance2.1,E8)=1,code2,"")&amp;" " &amp; IF(COUNTIF(maintenance3.11,E8)=1,code3,"")&amp;" " &amp; IF(COUNTIF(maintenance4,E8)=1,code4,"")&amp;" " &amp; IF(COUNTIF(maintenance5,E8)=1,code5,"")</f>
        <v xml:space="preserve">    </v>
      </c>
      <c r="G8" s="48">
        <f ca="1">DATE(YEAR(TODAY()),4,1)</f>
        <v>43922</v>
      </c>
      <c r="H8" s="49" t="str">
        <f t="shared" ref="H8:H37" ca="1" si="2">IF(COUNTIF(maintenance1.1,G8)=1,code1,"")&amp; " " &amp; IF(COUNTIF(maintenance2.1,G8)=1,code2,"")&amp;" " &amp; IF(COUNTIF(maintenance3.11,G8)=1,code3,"")&amp;" " &amp; IF(COUNTIF(maintenance4,G8)=1,code4,"")&amp;" " &amp; IF(COUNTIF(maintenance5,G8)=1,code5,"")</f>
        <v xml:space="preserve">CN 1 -    </v>
      </c>
      <c r="I8" s="50">
        <f ca="1">DATE(YEAR(TODAY()),5,1)</f>
        <v>43952</v>
      </c>
      <c r="J8" s="49" t="str">
        <f t="shared" ref="J8:J39" ca="1" si="3">IF(COUNTIF(maintenance1.1,I8)=1,code1,"")&amp; " " &amp; IF(COUNTIF(maintenance2.1,I8)=1,code2,"")&amp;" " &amp; IF(COUNTIF(maintenance3.11,I8)=1,code3,"")&amp;" " &amp; IF(COUNTIF(maintenance4,I8)=1,code4,"")&amp;" " &amp; IF(COUNTIF(maintenance5,I8)=1,code5,"")</f>
        <v xml:space="preserve">    </v>
      </c>
      <c r="K8" s="48">
        <f ca="1">DATE(YEAR(TODAY()),6,1)</f>
        <v>43983</v>
      </c>
      <c r="L8" s="49" t="str">
        <f t="shared" ref="L8:L37" ca="1" si="4">IF(COUNTIF(maintenance1.1,K8)=1,code1,"")&amp; " " &amp; IF(COUNTIF(maintenance2.1,K8)=1,code2,"")&amp;" " &amp; IF(COUNTIF(maintenance3.11,K8)=1,code3,"")&amp;" " &amp; IF(COUNTIF(maintenance4,K8)=1,code4,"")&amp;" " &amp; IF(COUNTIF(maintenance5,K8)=1,code5,"")</f>
        <v xml:space="preserve">    </v>
      </c>
      <c r="M8" s="50">
        <f ca="1">DATE(YEAR(TODAY()),7,1)</f>
        <v>44013</v>
      </c>
      <c r="N8" s="49" t="str">
        <f t="shared" ref="N8:N38" ca="1" si="5">IF(COUNTIF(maintenance1.1,M8)=1,code1,"")&amp; " " &amp; IF(COUNTIF(maintenance2.1,M8)=1,code2,"")&amp;" " &amp; IF(COUNTIF(maintenance3.11,M8)=1,code3,"")&amp;" " &amp; IF(COUNTIF(maintenance4,M8)=1,code4,"")&amp;" " &amp; IF(COUNTIF(maintenance5,M8)=1,code5,"")</f>
        <v xml:space="preserve">CN 1 -    </v>
      </c>
      <c r="O8" s="48">
        <f ca="1">DATE(YEAR(TODAY()),8,1)</f>
        <v>44044</v>
      </c>
      <c r="P8" s="49" t="str">
        <f t="shared" ref="P8:P38" ca="1" si="6">IF(COUNTIF(maintenance1.1,O8)=1,code1,"")&amp; " " &amp; IF(COUNTIF(maintenance2.1,O8)=1,code2,"")&amp;" " &amp; IF(COUNTIF(maintenance3.11,O8)=1,code3,"")&amp;" " &amp; IF(COUNTIF(maintenance4,O8)=1,code4,"")&amp;" " &amp; IF(COUNTIF(maintenance5,O8)=1,code5,"")</f>
        <v xml:space="preserve">    </v>
      </c>
      <c r="Q8" s="50">
        <f ca="1">DATE(YEAR(TODAY()),9,1)</f>
        <v>44075</v>
      </c>
      <c r="R8" s="49" t="str">
        <f t="shared" ref="R8:R37" ca="1" si="7">IF(COUNTIF(maintenance1.1,Q8)=1,code1,"")&amp; " " &amp; IF(COUNTIF(maintenance2.1,Q8)=1,code2,"")&amp;" " &amp; IF(COUNTIF(maintenance3.11,Q8)=1,code3,"")&amp;" " &amp; IF(COUNTIF(maintenance4,Q8)=1,code4,"")&amp;" " &amp; IF(COUNTIF(maintenance5,Q8)=1,code5,"")</f>
        <v xml:space="preserve">    </v>
      </c>
      <c r="S8" s="48">
        <f ca="1">DATE(YEAR(TODAY()),10,1)</f>
        <v>44105</v>
      </c>
      <c r="T8" s="49" t="str">
        <f t="shared" ref="T8:T38" ca="1" si="8">IF(COUNTIF(maintenance1.1,S8)=1,code1,"")&amp; " " &amp; IF(COUNTIF(maintenance2.1,S8)=1,code2,"")&amp;" " &amp; IF(COUNTIF(maintenance3.11,S8)=1,code3,"")&amp;" " &amp; IF(COUNTIF(maintenance4,S8)=1,code4,"")&amp;" " &amp; IF(COUNTIF(maintenance5,S8)=1,code5,"")</f>
        <v xml:space="preserve">    </v>
      </c>
      <c r="U8" s="50">
        <f ca="1">DATE(YEAR(TODAY()),11,1)</f>
        <v>44136</v>
      </c>
      <c r="V8" s="49" t="str">
        <f t="shared" ref="V8:V37" ca="1" si="9">IF(COUNTIF(maintenance1.1,U8)=1,code1,"")&amp; " " &amp; IF(COUNTIF(maintenance2.1,U8)=1,code2,"")&amp;" " &amp; IF(COUNTIF(maintenance3.11,U8)=1,code3,"")&amp;" " &amp; IF(COUNTIF(maintenance4,U8)=1,code4,"")&amp;" " &amp; IF(COUNTIF(maintenance5,U8)=1,code5,"")</f>
        <v xml:space="preserve">    </v>
      </c>
      <c r="W8" s="48">
        <f ca="1">DATE(YEAR(TODAY()),12,1)</f>
        <v>44166</v>
      </c>
      <c r="X8" s="49" t="str">
        <f t="shared" ref="X8:X38" ca="1" si="10">IF(COUNTIF(maintenance1.1,W8)=1,code1,"")&amp; " " &amp; IF(COUNTIF(maintenance2.1,W8)=1,code2,"")&amp;" " &amp; IF(COUNTIF(maintenance3.11,W8)=1,code3,"")&amp;" " &amp; IF(COUNTIF(maintenance4,W8)=1,code4,"")&amp;" " &amp; IF(COUNTIF(maintenance5,W8)=1,code5,"")</f>
        <v xml:space="preserve">    </v>
      </c>
      <c r="Y8" s="91"/>
      <c r="Z8" s="92"/>
      <c r="AA8" s="2"/>
      <c r="AB8" s="2"/>
      <c r="AC8" s="2"/>
    </row>
    <row r="9" spans="1:29" ht="25.5" customHeight="1" x14ac:dyDescent="0.25">
      <c r="A9" s="39">
        <f ca="1">A8+1</f>
        <v>43832</v>
      </c>
      <c r="B9" s="43" t="str">
        <f t="shared" ref="B9:B38" ca="1" si="11">IF(COUNTIF(maintenance1.1,A9)=1,code1,"")&amp; " " &amp; IF(COUNTIF(maintenance2.1,A9)=1,code2,"") &amp;" " &amp; IF(COUNTIF(maintenance3.11,A9)=1,code3,"")&amp;" " &amp; IF(COUNTIF(maintenance4,A9)=1,code4,"")&amp;" " &amp; IF(COUNTIF(maintenance5,A9)=1,code5,"")</f>
        <v xml:space="preserve">CN 1 -    </v>
      </c>
      <c r="C9" s="22">
        <f ca="1">C8+1</f>
        <v>43863</v>
      </c>
      <c r="D9" s="42" t="str">
        <f t="shared" ca="1" si="0"/>
        <v xml:space="preserve">    </v>
      </c>
      <c r="E9" s="23">
        <f ca="1">E8+1</f>
        <v>43892</v>
      </c>
      <c r="F9" s="42" t="str">
        <f t="shared" ca="1" si="1"/>
        <v xml:space="preserve">    </v>
      </c>
      <c r="G9" s="22">
        <f ca="1">G8+1</f>
        <v>43923</v>
      </c>
      <c r="H9" s="42" t="str">
        <f t="shared" ca="1" si="2"/>
        <v xml:space="preserve">    </v>
      </c>
      <c r="I9" s="23">
        <f ca="1">I8+1</f>
        <v>43953</v>
      </c>
      <c r="J9" s="42" t="str">
        <f t="shared" ca="1" si="3"/>
        <v xml:space="preserve">    </v>
      </c>
      <c r="K9" s="23">
        <f ca="1">K8+1</f>
        <v>43984</v>
      </c>
      <c r="L9" s="42" t="str">
        <f t="shared" ca="1" si="4"/>
        <v xml:space="preserve">  CN 3 -  </v>
      </c>
      <c r="M9" s="23">
        <f ca="1">M8+1</f>
        <v>44014</v>
      </c>
      <c r="N9" s="42" t="str">
        <f t="shared" ca="1" si="5"/>
        <v xml:space="preserve">    </v>
      </c>
      <c r="O9" s="22">
        <f ca="1">O8+1</f>
        <v>44045</v>
      </c>
      <c r="P9" s="42" t="str">
        <f t="shared" ca="1" si="6"/>
        <v xml:space="preserve">    </v>
      </c>
      <c r="Q9" s="23">
        <f ca="1">Q8+1</f>
        <v>44076</v>
      </c>
      <c r="R9" s="42" t="str">
        <f t="shared" ca="1" si="7"/>
        <v xml:space="preserve">CN 1 -    </v>
      </c>
      <c r="S9" s="22">
        <f ca="1">S8+1</f>
        <v>44106</v>
      </c>
      <c r="T9" s="42" t="str">
        <f t="shared" ca="1" si="8"/>
        <v xml:space="preserve">    </v>
      </c>
      <c r="U9" s="23">
        <f ca="1">U8+1</f>
        <v>44137</v>
      </c>
      <c r="V9" s="42" t="str">
        <f t="shared" ca="1" si="9"/>
        <v xml:space="preserve">    </v>
      </c>
      <c r="W9" s="22">
        <f ca="1">W8+1</f>
        <v>44167</v>
      </c>
      <c r="X9" s="42" t="str">
        <f t="shared" ca="1" si="10"/>
        <v xml:space="preserve">CN 1 -    </v>
      </c>
      <c r="Y9" s="87"/>
      <c r="Z9" s="88"/>
      <c r="AA9" s="2"/>
      <c r="AB9" s="28" t="s">
        <v>29</v>
      </c>
      <c r="AC9" s="2">
        <f ca="1">NETWORKDAYS(A8,W38,'jours fériés'!B3:B15)</f>
        <v>253</v>
      </c>
    </row>
    <row r="10" spans="1:29" ht="25.5" customHeight="1" x14ac:dyDescent="0.25">
      <c r="A10" s="39">
        <f ca="1">A9+1</f>
        <v>43833</v>
      </c>
      <c r="B10" s="43" t="str">
        <f t="shared" ca="1" si="11"/>
        <v xml:space="preserve"> CN 2 -   </v>
      </c>
      <c r="C10" s="22">
        <f ca="1">C9+1</f>
        <v>43864</v>
      </c>
      <c r="D10" s="42" t="str">
        <f t="shared" ca="1" si="0"/>
        <v xml:space="preserve">    </v>
      </c>
      <c r="E10" s="23">
        <f ca="1">E9+1</f>
        <v>43893</v>
      </c>
      <c r="F10" s="42" t="str">
        <f t="shared" ca="1" si="1"/>
        <v xml:space="preserve">    </v>
      </c>
      <c r="G10" s="22">
        <f ca="1">G9+1</f>
        <v>43924</v>
      </c>
      <c r="H10" s="42" t="str">
        <f t="shared" ca="1" si="2"/>
        <v xml:space="preserve">    </v>
      </c>
      <c r="I10" s="23">
        <f ca="1">I9+1</f>
        <v>43954</v>
      </c>
      <c r="J10" s="42" t="str">
        <f t="shared" ca="1" si="3"/>
        <v xml:space="preserve">    </v>
      </c>
      <c r="K10" s="23">
        <f ca="1">K9+1</f>
        <v>43985</v>
      </c>
      <c r="L10" s="42" t="str">
        <f t="shared" ca="1" si="4"/>
        <v xml:space="preserve">CN 1 -    </v>
      </c>
      <c r="M10" s="23">
        <f ca="1">M9+1</f>
        <v>44015</v>
      </c>
      <c r="N10" s="42" t="str">
        <f t="shared" ca="1" si="5"/>
        <v xml:space="preserve"> CN 2 -   </v>
      </c>
      <c r="O10" s="22">
        <f ca="1">O9+1</f>
        <v>44046</v>
      </c>
      <c r="P10" s="42" t="str">
        <f t="shared" ca="1" si="6"/>
        <v xml:space="preserve">  CN 3 -  </v>
      </c>
      <c r="Q10" s="23">
        <f ca="1">Q9+1</f>
        <v>44077</v>
      </c>
      <c r="R10" s="42" t="str">
        <f t="shared" ca="1" si="7"/>
        <v xml:space="preserve">    </v>
      </c>
      <c r="S10" s="22">
        <f ca="1">S9+1</f>
        <v>44107</v>
      </c>
      <c r="T10" s="42" t="str">
        <f t="shared" ca="1" si="8"/>
        <v xml:space="preserve">    </v>
      </c>
      <c r="U10" s="23">
        <f ca="1">U9+1</f>
        <v>44138</v>
      </c>
      <c r="V10" s="42" t="str">
        <f t="shared" ca="1" si="9"/>
        <v xml:space="preserve">    </v>
      </c>
      <c r="W10" s="22">
        <f ca="1">W9+1</f>
        <v>44168</v>
      </c>
      <c r="X10" s="42" t="str">
        <f t="shared" ca="1" si="10"/>
        <v xml:space="preserve">    </v>
      </c>
      <c r="Y10" s="87"/>
      <c r="Z10" s="88"/>
      <c r="AA10" s="38"/>
      <c r="AB10" s="38"/>
      <c r="AC10" s="2"/>
    </row>
    <row r="11" spans="1:29" ht="25.5" customHeight="1" x14ac:dyDescent="0.3">
      <c r="A11" s="39">
        <f t="shared" ref="A11:A38" ca="1" si="12">A10+1</f>
        <v>43834</v>
      </c>
      <c r="B11" s="43" t="str">
        <f t="shared" ca="1" si="11"/>
        <v xml:space="preserve">    </v>
      </c>
      <c r="C11" s="22">
        <f t="shared" ref="C11:C36" ca="1" si="13">C10+1</f>
        <v>43865</v>
      </c>
      <c r="D11" s="42" t="str">
        <f t="shared" ca="1" si="0"/>
        <v xml:space="preserve">    </v>
      </c>
      <c r="E11" s="23">
        <f t="shared" ref="E11:E38" ca="1" si="14">E10+1</f>
        <v>43894</v>
      </c>
      <c r="F11" s="42" t="str">
        <f t="shared" ca="1" si="1"/>
        <v xml:space="preserve">CN 1 -    </v>
      </c>
      <c r="G11" s="22">
        <f t="shared" ref="G11:G37" ca="1" si="15">G10+1</f>
        <v>43925</v>
      </c>
      <c r="H11" s="42" t="str">
        <f t="shared" ca="1" si="2"/>
        <v xml:space="preserve">    </v>
      </c>
      <c r="I11" s="23">
        <f t="shared" ref="I11:I38" ca="1" si="16">I10+1</f>
        <v>43955</v>
      </c>
      <c r="J11" s="42" t="str">
        <f t="shared" ca="1" si="3"/>
        <v xml:space="preserve">    </v>
      </c>
      <c r="K11" s="23">
        <f t="shared" ref="K11:K37" ca="1" si="17">K10+1</f>
        <v>43986</v>
      </c>
      <c r="L11" s="42" t="str">
        <f t="shared" ca="1" si="4"/>
        <v xml:space="preserve">    </v>
      </c>
      <c r="M11" s="23">
        <f t="shared" ref="M11:M38" ca="1" si="18">M10+1</f>
        <v>44016</v>
      </c>
      <c r="N11" s="42" t="str">
        <f t="shared" ca="1" si="5"/>
        <v xml:space="preserve">    </v>
      </c>
      <c r="O11" s="22">
        <f t="shared" ref="O11:O38" ca="1" si="19">O10+1</f>
        <v>44047</v>
      </c>
      <c r="P11" s="42" t="str">
        <f t="shared" ca="1" si="6"/>
        <v xml:space="preserve">    </v>
      </c>
      <c r="Q11" s="23">
        <f t="shared" ref="Q11:Q37" ca="1" si="20">Q10+1</f>
        <v>44078</v>
      </c>
      <c r="R11" s="42" t="str">
        <f t="shared" ca="1" si="7"/>
        <v xml:space="preserve">    </v>
      </c>
      <c r="S11" s="22">
        <f t="shared" ref="S11:S38" ca="1" si="21">S10+1</f>
        <v>44108</v>
      </c>
      <c r="T11" s="42" t="str">
        <f t="shared" ca="1" si="8"/>
        <v xml:space="preserve">    </v>
      </c>
      <c r="U11" s="23">
        <f t="shared" ref="U11:U37" ca="1" si="22">U10+1</f>
        <v>44139</v>
      </c>
      <c r="V11" s="42" t="str">
        <f t="shared" ca="1" si="9"/>
        <v xml:space="preserve">CN 1 -    </v>
      </c>
      <c r="W11" s="22">
        <f t="shared" ref="W11:W38" ca="1" si="23">W10+1</f>
        <v>44169</v>
      </c>
      <c r="X11" s="42" t="str">
        <f t="shared" ca="1" si="10"/>
        <v xml:space="preserve"> CN 2 -   </v>
      </c>
      <c r="Y11" s="87"/>
      <c r="Z11" s="88"/>
      <c r="AA11" s="2" t="s">
        <v>30</v>
      </c>
      <c r="AB11" s="29" t="b">
        <f ca="1">WEEKDAY(A8:A38,2)&gt;5</f>
        <v>1</v>
      </c>
      <c r="AC11" s="2"/>
    </row>
    <row r="12" spans="1:29" ht="25.5" customHeight="1" x14ac:dyDescent="0.25">
      <c r="A12" s="39">
        <f t="shared" ca="1" si="12"/>
        <v>43835</v>
      </c>
      <c r="B12" s="43" t="str">
        <f t="shared" ca="1" si="11"/>
        <v xml:space="preserve">    </v>
      </c>
      <c r="C12" s="22">
        <f t="shared" ca="1" si="13"/>
        <v>43866</v>
      </c>
      <c r="D12" s="42" t="str">
        <f t="shared" ca="1" si="0"/>
        <v xml:space="preserve">CN 1 -    </v>
      </c>
      <c r="E12" s="23">
        <f t="shared" ca="1" si="14"/>
        <v>43895</v>
      </c>
      <c r="F12" s="42" t="str">
        <f t="shared" ca="1" si="1"/>
        <v xml:space="preserve">    </v>
      </c>
      <c r="G12" s="22">
        <f t="shared" ca="1" si="15"/>
        <v>43926</v>
      </c>
      <c r="H12" s="42" t="str">
        <f t="shared" ca="1" si="2"/>
        <v xml:space="preserve">    </v>
      </c>
      <c r="I12" s="23">
        <f t="shared" ca="1" si="16"/>
        <v>43956</v>
      </c>
      <c r="J12" s="42" t="str">
        <f t="shared" ca="1" si="3"/>
        <v xml:space="preserve">    </v>
      </c>
      <c r="K12" s="23">
        <f t="shared" ca="1" si="17"/>
        <v>43987</v>
      </c>
      <c r="L12" s="42" t="str">
        <f t="shared" ca="1" si="4"/>
        <v xml:space="preserve"> CN 2 -   </v>
      </c>
      <c r="M12" s="23">
        <f t="shared" ca="1" si="18"/>
        <v>44017</v>
      </c>
      <c r="N12" s="42" t="str">
        <f t="shared" ca="1" si="5"/>
        <v xml:space="preserve">    </v>
      </c>
      <c r="O12" s="22">
        <f t="shared" ca="1" si="19"/>
        <v>44048</v>
      </c>
      <c r="P12" s="42" t="str">
        <f t="shared" ca="1" si="6"/>
        <v xml:space="preserve">CN 1 -    </v>
      </c>
      <c r="Q12" s="23">
        <f t="shared" ca="1" si="20"/>
        <v>44079</v>
      </c>
      <c r="R12" s="42" t="str">
        <f t="shared" ca="1" si="7"/>
        <v xml:space="preserve">    </v>
      </c>
      <c r="S12" s="22">
        <f t="shared" ca="1" si="21"/>
        <v>44109</v>
      </c>
      <c r="T12" s="42" t="str">
        <f t="shared" ca="1" si="8"/>
        <v xml:space="preserve">  CN 3 -  </v>
      </c>
      <c r="U12" s="23">
        <f t="shared" ca="1" si="22"/>
        <v>44140</v>
      </c>
      <c r="V12" s="42" t="str">
        <f t="shared" ca="1" si="9"/>
        <v xml:space="preserve">    </v>
      </c>
      <c r="W12" s="22">
        <f t="shared" ca="1" si="23"/>
        <v>44170</v>
      </c>
      <c r="X12" s="42" t="str">
        <f t="shared" ca="1" si="10"/>
        <v xml:space="preserve">    </v>
      </c>
      <c r="Y12" s="87"/>
      <c r="Z12" s="88"/>
      <c r="AA12" s="1" t="s">
        <v>31</v>
      </c>
      <c r="AB12" s="25" t="b">
        <f ca="1">NOT(ISERROR(MATCH(A8,'jours fériés'!B3:B15,0)))</f>
        <v>1</v>
      </c>
      <c r="AC12" s="1"/>
    </row>
    <row r="13" spans="1:29" ht="25.5" customHeight="1" x14ac:dyDescent="0.25">
      <c r="A13" s="39">
        <f t="shared" ca="1" si="12"/>
        <v>43836</v>
      </c>
      <c r="B13" s="43" t="str">
        <f t="shared" ca="1" si="11"/>
        <v xml:space="preserve">  CN 3 -  </v>
      </c>
      <c r="C13" s="22">
        <f t="shared" ca="1" si="13"/>
        <v>43867</v>
      </c>
      <c r="D13" s="42" t="str">
        <f t="shared" ca="1" si="0"/>
        <v xml:space="preserve">    </v>
      </c>
      <c r="E13" s="23">
        <f t="shared" ca="1" si="14"/>
        <v>43896</v>
      </c>
      <c r="F13" s="42" t="str">
        <f t="shared" ca="1" si="1"/>
        <v xml:space="preserve">    </v>
      </c>
      <c r="G13" s="22">
        <f t="shared" ca="1" si="15"/>
        <v>43927</v>
      </c>
      <c r="H13" s="42" t="str">
        <f t="shared" ca="1" si="2"/>
        <v xml:space="preserve">    </v>
      </c>
      <c r="I13" s="23">
        <f t="shared" ca="1" si="16"/>
        <v>43957</v>
      </c>
      <c r="J13" s="42" t="str">
        <f t="shared" ca="1" si="3"/>
        <v xml:space="preserve">CN 1 -    </v>
      </c>
      <c r="K13" s="23">
        <f t="shared" ca="1" si="17"/>
        <v>43988</v>
      </c>
      <c r="L13" s="42" t="str">
        <f t="shared" ca="1" si="4"/>
        <v xml:space="preserve">    </v>
      </c>
      <c r="M13" s="23">
        <f t="shared" ca="1" si="18"/>
        <v>44018</v>
      </c>
      <c r="N13" s="42" t="str">
        <f t="shared" ca="1" si="5"/>
        <v xml:space="preserve">    </v>
      </c>
      <c r="O13" s="22">
        <f t="shared" ca="1" si="19"/>
        <v>44049</v>
      </c>
      <c r="P13" s="42" t="str">
        <f t="shared" ca="1" si="6"/>
        <v xml:space="preserve">    </v>
      </c>
      <c r="Q13" s="23">
        <f t="shared" ca="1" si="20"/>
        <v>44080</v>
      </c>
      <c r="R13" s="42" t="str">
        <f t="shared" ca="1" si="7"/>
        <v xml:space="preserve">    </v>
      </c>
      <c r="S13" s="22">
        <f t="shared" ca="1" si="21"/>
        <v>44110</v>
      </c>
      <c r="T13" s="42" t="str">
        <f t="shared" ca="1" si="8"/>
        <v xml:space="preserve">    </v>
      </c>
      <c r="U13" s="23">
        <f t="shared" ca="1" si="22"/>
        <v>44141</v>
      </c>
      <c r="V13" s="42" t="str">
        <f t="shared" ca="1" si="9"/>
        <v xml:space="preserve"> CN 2 -   </v>
      </c>
      <c r="W13" s="22">
        <f t="shared" ca="1" si="23"/>
        <v>44171</v>
      </c>
      <c r="X13" s="42" t="str">
        <f t="shared" ca="1" si="10"/>
        <v xml:space="preserve">    </v>
      </c>
      <c r="Y13" s="87"/>
      <c r="Z13" s="88"/>
      <c r="AA13" s="25"/>
      <c r="AB13" s="1"/>
      <c r="AC13" s="1"/>
    </row>
    <row r="14" spans="1:29" ht="25.5" customHeight="1" x14ac:dyDescent="0.25">
      <c r="A14" s="39">
        <f t="shared" ca="1" si="12"/>
        <v>43837</v>
      </c>
      <c r="B14" s="43" t="str">
        <f t="shared" ca="1" si="11"/>
        <v xml:space="preserve">   CN 4 - </v>
      </c>
      <c r="C14" s="22">
        <f t="shared" ca="1" si="13"/>
        <v>43868</v>
      </c>
      <c r="D14" s="42" t="str">
        <f t="shared" ca="1" si="0"/>
        <v xml:space="preserve">   CN 4 - </v>
      </c>
      <c r="E14" s="23">
        <f t="shared" ca="1" si="14"/>
        <v>43897</v>
      </c>
      <c r="F14" s="42" t="str">
        <f t="shared" ca="1" si="1"/>
        <v xml:space="preserve">    </v>
      </c>
      <c r="G14" s="22">
        <f t="shared" ca="1" si="15"/>
        <v>43928</v>
      </c>
      <c r="H14" s="42" t="str">
        <f t="shared" ca="1" si="2"/>
        <v xml:space="preserve">   CN 4 - </v>
      </c>
      <c r="I14" s="23">
        <f t="shared" ca="1" si="16"/>
        <v>43958</v>
      </c>
      <c r="J14" s="42" t="str">
        <f t="shared" ca="1" si="3"/>
        <v xml:space="preserve">   CN 4 - </v>
      </c>
      <c r="K14" s="23">
        <f t="shared" ca="1" si="17"/>
        <v>43989</v>
      </c>
      <c r="L14" s="42" t="str">
        <f t="shared" ca="1" si="4"/>
        <v xml:space="preserve">    </v>
      </c>
      <c r="M14" s="23">
        <f t="shared" ca="1" si="18"/>
        <v>44019</v>
      </c>
      <c r="N14" s="42" t="str">
        <f t="shared" ca="1" si="5"/>
        <v xml:space="preserve">   CN 4 - </v>
      </c>
      <c r="O14" s="22">
        <f t="shared" ca="1" si="19"/>
        <v>44050</v>
      </c>
      <c r="P14" s="42" t="str">
        <f t="shared" ca="1" si="6"/>
        <v xml:space="preserve">   CN 4 - </v>
      </c>
      <c r="Q14" s="23">
        <f t="shared" ca="1" si="20"/>
        <v>44081</v>
      </c>
      <c r="R14" s="42" t="str">
        <f t="shared" ca="1" si="7"/>
        <v xml:space="preserve">   CN 4 - </v>
      </c>
      <c r="S14" s="22">
        <f t="shared" ca="1" si="21"/>
        <v>44111</v>
      </c>
      <c r="T14" s="42" t="str">
        <f t="shared" ca="1" si="8"/>
        <v xml:space="preserve">CN 1 -   CN 4 - </v>
      </c>
      <c r="U14" s="23">
        <f t="shared" ca="1" si="22"/>
        <v>44142</v>
      </c>
      <c r="V14" s="42" t="str">
        <f t="shared" ca="1" si="9"/>
        <v xml:space="preserve">    </v>
      </c>
      <c r="W14" s="22">
        <f t="shared" ca="1" si="23"/>
        <v>44172</v>
      </c>
      <c r="X14" s="42" t="str">
        <f t="shared" ca="1" si="10"/>
        <v xml:space="preserve">  CN 3 - CN 4 - </v>
      </c>
      <c r="Y14" s="87"/>
      <c r="Z14" s="88"/>
      <c r="AA14" s="1"/>
      <c r="AC14" s="25"/>
    </row>
    <row r="15" spans="1:29" ht="25.5" customHeight="1" x14ac:dyDescent="0.25">
      <c r="A15" s="39">
        <f t="shared" ca="1" si="12"/>
        <v>43838</v>
      </c>
      <c r="B15" s="43" t="str">
        <f t="shared" ca="1" si="11"/>
        <v xml:space="preserve">CN 1 -    </v>
      </c>
      <c r="C15" s="22">
        <f t="shared" ca="1" si="13"/>
        <v>43869</v>
      </c>
      <c r="D15" s="42" t="str">
        <f t="shared" ca="1" si="0"/>
        <v xml:space="preserve">    </v>
      </c>
      <c r="E15" s="23">
        <f t="shared" ca="1" si="14"/>
        <v>43898</v>
      </c>
      <c r="F15" s="42" t="str">
        <f t="shared" ca="1" si="1"/>
        <v xml:space="preserve">    </v>
      </c>
      <c r="G15" s="22">
        <f t="shared" ca="1" si="15"/>
        <v>43929</v>
      </c>
      <c r="H15" s="42" t="str">
        <f t="shared" ca="1" si="2"/>
        <v xml:space="preserve">CN 1 -    </v>
      </c>
      <c r="I15" s="23">
        <f t="shared" ca="1" si="16"/>
        <v>43959</v>
      </c>
      <c r="J15" s="42" t="str">
        <f t="shared" ca="1" si="3"/>
        <v xml:space="preserve">    </v>
      </c>
      <c r="K15" s="23">
        <f t="shared" ca="1" si="17"/>
        <v>43990</v>
      </c>
      <c r="L15" s="42" t="str">
        <f t="shared" ca="1" si="4"/>
        <v xml:space="preserve">   CN 4 - </v>
      </c>
      <c r="M15" s="23">
        <f t="shared" ca="1" si="18"/>
        <v>44020</v>
      </c>
      <c r="N15" s="42" t="str">
        <f t="shared" ca="1" si="5"/>
        <v xml:space="preserve">CN 1 -    </v>
      </c>
      <c r="O15" s="22">
        <f t="shared" ca="1" si="19"/>
        <v>44051</v>
      </c>
      <c r="P15" s="42" t="str">
        <f t="shared" ca="1" si="6"/>
        <v xml:space="preserve">    </v>
      </c>
      <c r="Q15" s="23">
        <f t="shared" ca="1" si="20"/>
        <v>44082</v>
      </c>
      <c r="R15" s="42" t="str">
        <f t="shared" ca="1" si="7"/>
        <v xml:space="preserve">    </v>
      </c>
      <c r="S15" s="22">
        <f t="shared" ca="1" si="21"/>
        <v>44112</v>
      </c>
      <c r="T15" s="42" t="str">
        <f t="shared" ca="1" si="8"/>
        <v xml:space="preserve">    </v>
      </c>
      <c r="U15" s="23">
        <f t="shared" ca="1" si="22"/>
        <v>44143</v>
      </c>
      <c r="V15" s="42" t="str">
        <f t="shared" ca="1" si="9"/>
        <v xml:space="preserve">    </v>
      </c>
      <c r="W15" s="22">
        <f t="shared" ca="1" si="23"/>
        <v>44173</v>
      </c>
      <c r="X15" s="42" t="str">
        <f t="shared" ca="1" si="10"/>
        <v xml:space="preserve">    </v>
      </c>
      <c r="Y15" s="87"/>
      <c r="Z15" s="88"/>
      <c r="AA15" s="1"/>
      <c r="AB15" s="30"/>
      <c r="AC15" s="1"/>
    </row>
    <row r="16" spans="1:29" ht="25.5" customHeight="1" x14ac:dyDescent="0.25">
      <c r="A16" s="39">
        <f t="shared" ca="1" si="12"/>
        <v>43839</v>
      </c>
      <c r="B16" s="43" t="str">
        <f t="shared" ca="1" si="11"/>
        <v xml:space="preserve">    </v>
      </c>
      <c r="C16" s="22">
        <f t="shared" ca="1" si="13"/>
        <v>43870</v>
      </c>
      <c r="D16" s="42" t="str">
        <f t="shared" ca="1" si="0"/>
        <v xml:space="preserve">    </v>
      </c>
      <c r="E16" s="23">
        <f t="shared" ca="1" si="14"/>
        <v>43899</v>
      </c>
      <c r="F16" s="42" t="str">
        <f t="shared" ca="1" si="1"/>
        <v xml:space="preserve">  CN 3 - CN 4 - </v>
      </c>
      <c r="G16" s="22">
        <f t="shared" ca="1" si="15"/>
        <v>43930</v>
      </c>
      <c r="H16" s="42" t="str">
        <f t="shared" ca="1" si="2"/>
        <v xml:space="preserve">    </v>
      </c>
      <c r="I16" s="23">
        <f t="shared" ca="1" si="16"/>
        <v>43960</v>
      </c>
      <c r="J16" s="42" t="str">
        <f t="shared" ca="1" si="3"/>
        <v xml:space="preserve">    </v>
      </c>
      <c r="K16" s="23">
        <f t="shared" ca="1" si="17"/>
        <v>43991</v>
      </c>
      <c r="L16" s="42" t="str">
        <f t="shared" ca="1" si="4"/>
        <v xml:space="preserve">    </v>
      </c>
      <c r="M16" s="23">
        <f t="shared" ca="1" si="18"/>
        <v>44021</v>
      </c>
      <c r="N16" s="42" t="str">
        <f t="shared" ca="1" si="5"/>
        <v xml:space="preserve">    </v>
      </c>
      <c r="O16" s="22">
        <f t="shared" ca="1" si="19"/>
        <v>44052</v>
      </c>
      <c r="P16" s="42" t="str">
        <f t="shared" ca="1" si="6"/>
        <v xml:space="preserve">    </v>
      </c>
      <c r="Q16" s="23">
        <f t="shared" ca="1" si="20"/>
        <v>44083</v>
      </c>
      <c r="R16" s="42" t="str">
        <f t="shared" ca="1" si="7"/>
        <v xml:space="preserve">CN 1 -    </v>
      </c>
      <c r="S16" s="22">
        <f t="shared" ca="1" si="21"/>
        <v>44113</v>
      </c>
      <c r="T16" s="42" t="str">
        <f t="shared" ca="1" si="8"/>
        <v xml:space="preserve"> CN 2 -   </v>
      </c>
      <c r="U16" s="23">
        <f t="shared" ca="1" si="22"/>
        <v>44144</v>
      </c>
      <c r="V16" s="42" t="str">
        <f t="shared" ca="1" si="9"/>
        <v xml:space="preserve">   CN 4 - </v>
      </c>
      <c r="W16" s="22">
        <f t="shared" ca="1" si="23"/>
        <v>44174</v>
      </c>
      <c r="X16" s="42" t="str">
        <f t="shared" ca="1" si="10"/>
        <v xml:space="preserve">CN 1 -    </v>
      </c>
      <c r="Y16" s="87"/>
      <c r="Z16" s="88"/>
      <c r="AA16" s="1"/>
      <c r="AB16" s="1"/>
      <c r="AC16" s="1"/>
    </row>
    <row r="17" spans="1:29" ht="25.5" customHeight="1" x14ac:dyDescent="0.25">
      <c r="A17" s="39">
        <f t="shared" ca="1" si="12"/>
        <v>43840</v>
      </c>
      <c r="B17" s="43" t="str">
        <f t="shared" ca="1" si="11"/>
        <v xml:space="preserve">    CN 5 -</v>
      </c>
      <c r="C17" s="22">
        <f t="shared" ca="1" si="13"/>
        <v>43871</v>
      </c>
      <c r="D17" s="42" t="str">
        <f t="shared" ca="1" si="0"/>
        <v xml:space="preserve">    </v>
      </c>
      <c r="E17" s="23">
        <f t="shared" ca="1" si="14"/>
        <v>43900</v>
      </c>
      <c r="F17" s="42" t="str">
        <f t="shared" ca="1" si="1"/>
        <v xml:space="preserve">    CN 5 -</v>
      </c>
      <c r="G17" s="22">
        <f t="shared" ca="1" si="15"/>
        <v>43931</v>
      </c>
      <c r="H17" s="42" t="str">
        <f t="shared" ca="1" si="2"/>
        <v xml:space="preserve"> CN 2 -   </v>
      </c>
      <c r="I17" s="23">
        <f t="shared" ca="1" si="16"/>
        <v>43961</v>
      </c>
      <c r="J17" s="42" t="str">
        <f t="shared" ca="1" si="3"/>
        <v xml:space="preserve">    </v>
      </c>
      <c r="K17" s="23">
        <f t="shared" ca="1" si="17"/>
        <v>43992</v>
      </c>
      <c r="L17" s="42" t="str">
        <f t="shared" ca="1" si="4"/>
        <v xml:space="preserve">CN 1 -    </v>
      </c>
      <c r="M17" s="23">
        <f t="shared" ca="1" si="18"/>
        <v>44022</v>
      </c>
      <c r="N17" s="42" t="str">
        <f t="shared" ca="1" si="5"/>
        <v xml:space="preserve">    CN 5 -</v>
      </c>
      <c r="O17" s="22">
        <f t="shared" ca="1" si="19"/>
        <v>44053</v>
      </c>
      <c r="P17" s="42" t="str">
        <f t="shared" ca="1" si="6"/>
        <v xml:space="preserve">    </v>
      </c>
      <c r="Q17" s="23">
        <f t="shared" ca="1" si="20"/>
        <v>44084</v>
      </c>
      <c r="R17" s="42" t="str">
        <f t="shared" ca="1" si="7"/>
        <v xml:space="preserve">    CN 5 -</v>
      </c>
      <c r="S17" s="22">
        <f t="shared" ca="1" si="21"/>
        <v>44114</v>
      </c>
      <c r="T17" s="42" t="str">
        <f t="shared" ca="1" si="8"/>
        <v xml:space="preserve">    </v>
      </c>
      <c r="U17" s="23">
        <f t="shared" ca="1" si="22"/>
        <v>44145</v>
      </c>
      <c r="V17" s="42" t="str">
        <f t="shared" ca="1" si="9"/>
        <v xml:space="preserve">    CN 5 -</v>
      </c>
      <c r="W17" s="22">
        <f t="shared" ca="1" si="23"/>
        <v>44175</v>
      </c>
      <c r="X17" s="42" t="str">
        <f t="shared" ca="1" si="10"/>
        <v xml:space="preserve">    </v>
      </c>
      <c r="Y17" s="87"/>
      <c r="Z17" s="88"/>
      <c r="AA17" s="1"/>
      <c r="AB17" s="1"/>
      <c r="AC17" s="1"/>
    </row>
    <row r="18" spans="1:29" ht="25.5" customHeight="1" x14ac:dyDescent="0.25">
      <c r="A18" s="39">
        <f t="shared" ca="1" si="12"/>
        <v>43841</v>
      </c>
      <c r="B18" s="43" t="str">
        <f t="shared" ca="1" si="11"/>
        <v xml:space="preserve">    </v>
      </c>
      <c r="C18" s="22">
        <f t="shared" ca="1" si="13"/>
        <v>43872</v>
      </c>
      <c r="D18" s="42" t="str">
        <f t="shared" ca="1" si="0"/>
        <v xml:space="preserve">    </v>
      </c>
      <c r="E18" s="23">
        <f t="shared" ca="1" si="14"/>
        <v>43901</v>
      </c>
      <c r="F18" s="42" t="str">
        <f t="shared" ca="1" si="1"/>
        <v xml:space="preserve">CN 1 -    </v>
      </c>
      <c r="G18" s="22">
        <f t="shared" ca="1" si="15"/>
        <v>43932</v>
      </c>
      <c r="H18" s="42" t="str">
        <f t="shared" ca="1" si="2"/>
        <v xml:space="preserve">    </v>
      </c>
      <c r="I18" s="23">
        <f t="shared" ca="1" si="16"/>
        <v>43962</v>
      </c>
      <c r="J18" s="42" t="str">
        <f t="shared" ca="1" si="3"/>
        <v xml:space="preserve"> CN 2 - CN 3 -  CN 5 -</v>
      </c>
      <c r="K18" s="23">
        <f t="shared" ca="1" si="17"/>
        <v>43993</v>
      </c>
      <c r="L18" s="42" t="str">
        <f t="shared" ca="1" si="4"/>
        <v xml:space="preserve">    </v>
      </c>
      <c r="M18" s="23">
        <f t="shared" ca="1" si="18"/>
        <v>44023</v>
      </c>
      <c r="N18" s="42" t="str">
        <f t="shared" ca="1" si="5"/>
        <v xml:space="preserve">    </v>
      </c>
      <c r="O18" s="22">
        <f t="shared" ca="1" si="19"/>
        <v>44054</v>
      </c>
      <c r="P18" s="42" t="str">
        <f t="shared" ca="1" si="6"/>
        <v xml:space="preserve">    </v>
      </c>
      <c r="Q18" s="23">
        <f t="shared" ca="1" si="20"/>
        <v>44085</v>
      </c>
      <c r="R18" s="42" t="str">
        <f t="shared" ca="1" si="7"/>
        <v xml:space="preserve"> CN 2 -   </v>
      </c>
      <c r="S18" s="22">
        <f t="shared" ca="1" si="21"/>
        <v>44115</v>
      </c>
      <c r="T18" s="42" t="str">
        <f t="shared" ca="1" si="8"/>
        <v xml:space="preserve">    </v>
      </c>
      <c r="U18" s="23">
        <f t="shared" ca="1" si="22"/>
        <v>44146</v>
      </c>
      <c r="V18" s="42" t="str">
        <f t="shared" ca="1" si="9"/>
        <v xml:space="preserve">CN 1 -    </v>
      </c>
      <c r="W18" s="22">
        <f t="shared" ca="1" si="23"/>
        <v>44176</v>
      </c>
      <c r="X18" s="42" t="str">
        <f t="shared" ca="1" si="10"/>
        <v xml:space="preserve">    </v>
      </c>
      <c r="Y18" s="87"/>
      <c r="Z18" s="88"/>
      <c r="AA18" s="1"/>
      <c r="AB18" s="1"/>
      <c r="AC18" s="1"/>
    </row>
    <row r="19" spans="1:29" ht="25.5" customHeight="1" x14ac:dyDescent="0.25">
      <c r="A19" s="39">
        <f t="shared" ca="1" si="12"/>
        <v>43842</v>
      </c>
      <c r="B19" s="43" t="str">
        <f t="shared" ca="1" si="11"/>
        <v xml:space="preserve">    </v>
      </c>
      <c r="C19" s="22">
        <f t="shared" ca="1" si="13"/>
        <v>43873</v>
      </c>
      <c r="D19" s="42" t="str">
        <f t="shared" ca="1" si="0"/>
        <v xml:space="preserve">CN 1 -    </v>
      </c>
      <c r="E19" s="23">
        <f t="shared" ca="1" si="14"/>
        <v>43902</v>
      </c>
      <c r="F19" s="42" t="str">
        <f t="shared" ca="1" si="1"/>
        <v xml:space="preserve">    </v>
      </c>
      <c r="G19" s="22">
        <f t="shared" ca="1" si="15"/>
        <v>43933</v>
      </c>
      <c r="H19" s="42" t="str">
        <f t="shared" ca="1" si="2"/>
        <v xml:space="preserve">    </v>
      </c>
      <c r="I19" s="23">
        <f t="shared" ca="1" si="16"/>
        <v>43963</v>
      </c>
      <c r="J19" s="42" t="str">
        <f t="shared" ca="1" si="3"/>
        <v xml:space="preserve">    </v>
      </c>
      <c r="K19" s="23">
        <f t="shared" ca="1" si="17"/>
        <v>43994</v>
      </c>
      <c r="L19" s="42" t="str">
        <f t="shared" ca="1" si="4"/>
        <v xml:space="preserve">    </v>
      </c>
      <c r="M19" s="23">
        <f t="shared" ca="1" si="18"/>
        <v>44024</v>
      </c>
      <c r="N19" s="42" t="str">
        <f t="shared" ca="1" si="5"/>
        <v xml:space="preserve">    </v>
      </c>
      <c r="O19" s="22">
        <f t="shared" ca="1" si="19"/>
        <v>44055</v>
      </c>
      <c r="P19" s="42" t="str">
        <f t="shared" ca="1" si="6"/>
        <v xml:space="preserve">CN 1 -    </v>
      </c>
      <c r="Q19" s="23">
        <f t="shared" ca="1" si="20"/>
        <v>44086</v>
      </c>
      <c r="R19" s="42" t="str">
        <f t="shared" ca="1" si="7"/>
        <v xml:space="preserve">    </v>
      </c>
      <c r="S19" s="22">
        <f t="shared" ca="1" si="21"/>
        <v>44116</v>
      </c>
      <c r="T19" s="42" t="str">
        <f t="shared" ca="1" si="8"/>
        <v xml:space="preserve">    </v>
      </c>
      <c r="U19" s="23">
        <f t="shared" ca="1" si="22"/>
        <v>44147</v>
      </c>
      <c r="V19" s="42" t="str">
        <f t="shared" ca="1" si="9"/>
        <v xml:space="preserve">    </v>
      </c>
      <c r="W19" s="22">
        <f t="shared" ca="1" si="23"/>
        <v>44177</v>
      </c>
      <c r="X19" s="42" t="str">
        <f t="shared" ca="1" si="10"/>
        <v xml:space="preserve">    </v>
      </c>
      <c r="Y19" s="87"/>
      <c r="Z19" s="88"/>
      <c r="AA19" s="1"/>
      <c r="AB19" s="1"/>
      <c r="AC19" s="1"/>
    </row>
    <row r="20" spans="1:29" ht="25.5" customHeight="1" x14ac:dyDescent="0.25">
      <c r="A20" s="39">
        <f t="shared" ca="1" si="12"/>
        <v>43843</v>
      </c>
      <c r="B20" s="43" t="str">
        <f t="shared" ca="1" si="11"/>
        <v xml:space="preserve">    </v>
      </c>
      <c r="C20" s="22">
        <f t="shared" ca="1" si="13"/>
        <v>43874</v>
      </c>
      <c r="D20" s="42" t="str">
        <f t="shared" ca="1" si="0"/>
        <v xml:space="preserve">    </v>
      </c>
      <c r="E20" s="23">
        <f t="shared" ca="1" si="14"/>
        <v>43903</v>
      </c>
      <c r="F20" s="42" t="str">
        <f t="shared" ca="1" si="1"/>
        <v xml:space="preserve"> CN 2 -   </v>
      </c>
      <c r="G20" s="22">
        <f t="shared" ca="1" si="15"/>
        <v>43934</v>
      </c>
      <c r="H20" s="42" t="str">
        <f t="shared" ca="1" si="2"/>
        <v xml:space="preserve">    </v>
      </c>
      <c r="I20" s="23">
        <f t="shared" ca="1" si="16"/>
        <v>43964</v>
      </c>
      <c r="J20" s="42" t="str">
        <f t="shared" ca="1" si="3"/>
        <v xml:space="preserve">CN 1 -    </v>
      </c>
      <c r="K20" s="23">
        <f t="shared" ca="1" si="17"/>
        <v>43995</v>
      </c>
      <c r="L20" s="42" t="str">
        <f t="shared" ca="1" si="4"/>
        <v xml:space="preserve">    </v>
      </c>
      <c r="M20" s="23">
        <f t="shared" ca="1" si="18"/>
        <v>44025</v>
      </c>
      <c r="N20" s="42" t="str">
        <f t="shared" ca="1" si="5"/>
        <v xml:space="preserve">  CN 3 -  </v>
      </c>
      <c r="O20" s="22">
        <f t="shared" ca="1" si="19"/>
        <v>44056</v>
      </c>
      <c r="P20" s="42" t="str">
        <f t="shared" ca="1" si="6"/>
        <v xml:space="preserve">    </v>
      </c>
      <c r="Q20" s="23">
        <f t="shared" ca="1" si="20"/>
        <v>44087</v>
      </c>
      <c r="R20" s="42" t="str">
        <f t="shared" ca="1" si="7"/>
        <v xml:space="preserve">    </v>
      </c>
      <c r="S20" s="22">
        <f t="shared" ca="1" si="21"/>
        <v>44117</v>
      </c>
      <c r="T20" s="42" t="str">
        <f t="shared" ca="1" si="8"/>
        <v xml:space="preserve">    </v>
      </c>
      <c r="U20" s="23">
        <f t="shared" ca="1" si="22"/>
        <v>44148</v>
      </c>
      <c r="V20" s="42" t="str">
        <f t="shared" ca="1" si="9"/>
        <v xml:space="preserve">    </v>
      </c>
      <c r="W20" s="22">
        <f t="shared" ca="1" si="23"/>
        <v>44178</v>
      </c>
      <c r="X20" s="42" t="str">
        <f t="shared" ca="1" si="10"/>
        <v xml:space="preserve">    </v>
      </c>
      <c r="Y20" s="87"/>
      <c r="Z20" s="88"/>
      <c r="AA20" s="1"/>
      <c r="AB20" s="1"/>
      <c r="AC20" s="1"/>
    </row>
    <row r="21" spans="1:29" ht="25.5" customHeight="1" x14ac:dyDescent="0.25">
      <c r="A21" s="39">
        <f t="shared" ca="1" si="12"/>
        <v>43844</v>
      </c>
      <c r="B21" s="43" t="str">
        <f t="shared" ca="1" si="11"/>
        <v xml:space="preserve">    </v>
      </c>
      <c r="C21" s="22">
        <f t="shared" ca="1" si="13"/>
        <v>43875</v>
      </c>
      <c r="D21" s="42" t="str">
        <f t="shared" ca="1" si="0"/>
        <v xml:space="preserve"> CN 2 -   </v>
      </c>
      <c r="E21" s="23">
        <f t="shared" ca="1" si="14"/>
        <v>43904</v>
      </c>
      <c r="F21" s="42" t="str">
        <f t="shared" ca="1" si="1"/>
        <v xml:space="preserve">    </v>
      </c>
      <c r="G21" s="22">
        <f t="shared" ca="1" si="15"/>
        <v>43935</v>
      </c>
      <c r="H21" s="42" t="str">
        <f t="shared" ca="1" si="2"/>
        <v xml:space="preserve">    </v>
      </c>
      <c r="I21" s="23">
        <f t="shared" ca="1" si="16"/>
        <v>43965</v>
      </c>
      <c r="J21" s="42" t="str">
        <f t="shared" ca="1" si="3"/>
        <v xml:space="preserve">    </v>
      </c>
      <c r="K21" s="23">
        <f t="shared" ca="1" si="17"/>
        <v>43996</v>
      </c>
      <c r="L21" s="42" t="str">
        <f t="shared" ca="1" si="4"/>
        <v xml:space="preserve">    </v>
      </c>
      <c r="M21" s="23">
        <f t="shared" ca="1" si="18"/>
        <v>44026</v>
      </c>
      <c r="N21" s="42" t="str">
        <f t="shared" ca="1" si="5"/>
        <v xml:space="preserve">    </v>
      </c>
      <c r="O21" s="22">
        <f t="shared" ca="1" si="19"/>
        <v>44057</v>
      </c>
      <c r="P21" s="42" t="str">
        <f t="shared" ca="1" si="6"/>
        <v xml:space="preserve"> CN 2 -   </v>
      </c>
      <c r="Q21" s="23">
        <f t="shared" ca="1" si="20"/>
        <v>44088</v>
      </c>
      <c r="R21" s="42" t="str">
        <f t="shared" ca="1" si="7"/>
        <v xml:space="preserve">  CN 3 -  </v>
      </c>
      <c r="S21" s="22">
        <f t="shared" ca="1" si="21"/>
        <v>44118</v>
      </c>
      <c r="T21" s="42" t="str">
        <f t="shared" ca="1" si="8"/>
        <v xml:space="preserve">CN 1 -    </v>
      </c>
      <c r="U21" s="23">
        <f t="shared" ca="1" si="22"/>
        <v>44149</v>
      </c>
      <c r="V21" s="42" t="str">
        <f t="shared" ca="1" si="9"/>
        <v xml:space="preserve">    </v>
      </c>
      <c r="W21" s="22">
        <f t="shared" ca="1" si="23"/>
        <v>44179</v>
      </c>
      <c r="X21" s="42" t="str">
        <f t="shared" ca="1" si="10"/>
        <v xml:space="preserve">    </v>
      </c>
      <c r="Y21" s="87"/>
      <c r="Z21" s="88"/>
      <c r="AA21" s="1"/>
      <c r="AB21" s="1"/>
      <c r="AC21" s="1"/>
    </row>
    <row r="22" spans="1:29" ht="25.5" customHeight="1" x14ac:dyDescent="0.25">
      <c r="A22" s="39">
        <f t="shared" ca="1" si="12"/>
        <v>43845</v>
      </c>
      <c r="B22" s="43" t="str">
        <f t="shared" ca="1" si="11"/>
        <v xml:space="preserve">CN 1 -    </v>
      </c>
      <c r="C22" s="22">
        <f t="shared" ca="1" si="13"/>
        <v>43876</v>
      </c>
      <c r="D22" s="42" t="str">
        <f t="shared" ca="1" si="0"/>
        <v xml:space="preserve">    </v>
      </c>
      <c r="E22" s="23">
        <f t="shared" ca="1" si="14"/>
        <v>43905</v>
      </c>
      <c r="F22" s="42" t="str">
        <f t="shared" ca="1" si="1"/>
        <v xml:space="preserve">    </v>
      </c>
      <c r="G22" s="22">
        <f t="shared" ca="1" si="15"/>
        <v>43936</v>
      </c>
      <c r="H22" s="42" t="str">
        <f t="shared" ca="1" si="2"/>
        <v xml:space="preserve">CN 1 -    </v>
      </c>
      <c r="I22" s="23">
        <f t="shared" ca="1" si="16"/>
        <v>43966</v>
      </c>
      <c r="J22" s="42" t="str">
        <f t="shared" ca="1" si="3"/>
        <v xml:space="preserve">    </v>
      </c>
      <c r="K22" s="23">
        <f t="shared" ca="1" si="17"/>
        <v>43997</v>
      </c>
      <c r="L22" s="42" t="str">
        <f t="shared" ca="1" si="4"/>
        <v xml:space="preserve">    </v>
      </c>
      <c r="M22" s="23">
        <f t="shared" ca="1" si="18"/>
        <v>44027</v>
      </c>
      <c r="N22" s="42" t="str">
        <f t="shared" ca="1" si="5"/>
        <v xml:space="preserve">CN 1 -    </v>
      </c>
      <c r="O22" s="22">
        <f t="shared" ca="1" si="19"/>
        <v>44058</v>
      </c>
      <c r="P22" s="42" t="str">
        <f t="shared" ca="1" si="6"/>
        <v xml:space="preserve">    </v>
      </c>
      <c r="Q22" s="23">
        <f t="shared" ca="1" si="20"/>
        <v>44089</v>
      </c>
      <c r="R22" s="42" t="str">
        <f t="shared" ca="1" si="7"/>
        <v xml:space="preserve">    </v>
      </c>
      <c r="S22" s="22">
        <f t="shared" ca="1" si="21"/>
        <v>44119</v>
      </c>
      <c r="T22" s="42" t="str">
        <f t="shared" ca="1" si="8"/>
        <v xml:space="preserve">    </v>
      </c>
      <c r="U22" s="23">
        <f t="shared" ca="1" si="22"/>
        <v>44150</v>
      </c>
      <c r="V22" s="42" t="str">
        <f t="shared" ca="1" si="9"/>
        <v xml:space="preserve">    </v>
      </c>
      <c r="W22" s="22">
        <f t="shared" ca="1" si="23"/>
        <v>44180</v>
      </c>
      <c r="X22" s="42" t="str">
        <f t="shared" ca="1" si="10"/>
        <v xml:space="preserve">    </v>
      </c>
      <c r="Y22" s="87"/>
      <c r="Z22" s="88"/>
      <c r="AA22" s="1"/>
      <c r="AB22" s="1"/>
      <c r="AC22" s="1"/>
    </row>
    <row r="23" spans="1:29" ht="25.5" customHeight="1" x14ac:dyDescent="0.25">
      <c r="A23" s="39">
        <f t="shared" ca="1" si="12"/>
        <v>43846</v>
      </c>
      <c r="B23" s="43" t="str">
        <f t="shared" ca="1" si="11"/>
        <v xml:space="preserve">    </v>
      </c>
      <c r="C23" s="22">
        <f t="shared" ca="1" si="13"/>
        <v>43877</v>
      </c>
      <c r="D23" s="42" t="str">
        <f t="shared" ca="1" si="0"/>
        <v xml:space="preserve">    </v>
      </c>
      <c r="E23" s="23">
        <f t="shared" ca="1" si="14"/>
        <v>43906</v>
      </c>
      <c r="F23" s="42" t="str">
        <f t="shared" ca="1" si="1"/>
        <v xml:space="preserve">    </v>
      </c>
      <c r="G23" s="22">
        <f t="shared" ca="1" si="15"/>
        <v>43937</v>
      </c>
      <c r="H23" s="42" t="str">
        <f t="shared" ca="1" si="2"/>
        <v xml:space="preserve">    </v>
      </c>
      <c r="I23" s="23">
        <f t="shared" ca="1" si="16"/>
        <v>43967</v>
      </c>
      <c r="J23" s="42" t="str">
        <f t="shared" ca="1" si="3"/>
        <v xml:space="preserve">    </v>
      </c>
      <c r="K23" s="23">
        <f t="shared" ca="1" si="17"/>
        <v>43998</v>
      </c>
      <c r="L23" s="42" t="str">
        <f t="shared" ca="1" si="4"/>
        <v xml:space="preserve">    </v>
      </c>
      <c r="M23" s="23">
        <f t="shared" ca="1" si="18"/>
        <v>44028</v>
      </c>
      <c r="N23" s="42" t="str">
        <f t="shared" ca="1" si="5"/>
        <v xml:space="preserve">    </v>
      </c>
      <c r="O23" s="22">
        <f t="shared" ca="1" si="19"/>
        <v>44059</v>
      </c>
      <c r="P23" s="42" t="str">
        <f t="shared" ca="1" si="6"/>
        <v xml:space="preserve">    </v>
      </c>
      <c r="Q23" s="23">
        <f t="shared" ca="1" si="20"/>
        <v>44090</v>
      </c>
      <c r="R23" s="42" t="str">
        <f t="shared" ca="1" si="7"/>
        <v xml:space="preserve">CN 1 -    </v>
      </c>
      <c r="S23" s="22">
        <f t="shared" ca="1" si="21"/>
        <v>44120</v>
      </c>
      <c r="T23" s="42" t="str">
        <f t="shared" ca="1" si="8"/>
        <v xml:space="preserve">    </v>
      </c>
      <c r="U23" s="23">
        <f t="shared" ca="1" si="22"/>
        <v>44151</v>
      </c>
      <c r="V23" s="42" t="str">
        <f t="shared" ca="1" si="9"/>
        <v xml:space="preserve">  CN 3 -  </v>
      </c>
      <c r="W23" s="22">
        <f t="shared" ca="1" si="23"/>
        <v>44181</v>
      </c>
      <c r="X23" s="42" t="str">
        <f t="shared" ca="1" si="10"/>
        <v xml:space="preserve">CN 1 -    </v>
      </c>
      <c r="Y23" s="87"/>
      <c r="Z23" s="88"/>
      <c r="AA23" s="1"/>
      <c r="AB23" s="1"/>
      <c r="AC23" s="1"/>
    </row>
    <row r="24" spans="1:29" ht="25.5" customHeight="1" x14ac:dyDescent="0.25">
      <c r="A24" s="39">
        <f t="shared" ca="1" si="12"/>
        <v>43847</v>
      </c>
      <c r="B24" s="43" t="str">
        <f t="shared" ca="1" si="11"/>
        <v xml:space="preserve"> CN 2 -   </v>
      </c>
      <c r="C24" s="22">
        <f t="shared" ca="1" si="13"/>
        <v>43878</v>
      </c>
      <c r="D24" s="42" t="str">
        <f t="shared" ca="1" si="0"/>
        <v xml:space="preserve">  CN 3 -  </v>
      </c>
      <c r="E24" s="23">
        <f t="shared" ca="1" si="14"/>
        <v>43907</v>
      </c>
      <c r="F24" s="42" t="str">
        <f t="shared" ca="1" si="1"/>
        <v xml:space="preserve">    </v>
      </c>
      <c r="G24" s="22">
        <f t="shared" ca="1" si="15"/>
        <v>43938</v>
      </c>
      <c r="H24" s="42" t="str">
        <f t="shared" ca="1" si="2"/>
        <v xml:space="preserve">    </v>
      </c>
      <c r="I24" s="23">
        <f t="shared" ca="1" si="16"/>
        <v>43968</v>
      </c>
      <c r="J24" s="42" t="str">
        <f t="shared" ca="1" si="3"/>
        <v xml:space="preserve">    </v>
      </c>
      <c r="K24" s="23">
        <f t="shared" ca="1" si="17"/>
        <v>43999</v>
      </c>
      <c r="L24" s="42" t="str">
        <f t="shared" ca="1" si="4"/>
        <v xml:space="preserve">CN 1 -    </v>
      </c>
      <c r="M24" s="23">
        <f t="shared" ca="1" si="18"/>
        <v>44029</v>
      </c>
      <c r="N24" s="42" t="str">
        <f t="shared" ca="1" si="5"/>
        <v xml:space="preserve"> CN 2 -   </v>
      </c>
      <c r="O24" s="22">
        <f t="shared" ca="1" si="19"/>
        <v>44060</v>
      </c>
      <c r="P24" s="42" t="str">
        <f t="shared" ca="1" si="6"/>
        <v xml:space="preserve">    </v>
      </c>
      <c r="Q24" s="23">
        <f t="shared" ca="1" si="20"/>
        <v>44091</v>
      </c>
      <c r="R24" s="42" t="str">
        <f t="shared" ca="1" si="7"/>
        <v xml:space="preserve">    </v>
      </c>
      <c r="S24" s="22">
        <f t="shared" ca="1" si="21"/>
        <v>44121</v>
      </c>
      <c r="T24" s="42" t="str">
        <f t="shared" ca="1" si="8"/>
        <v xml:space="preserve">    </v>
      </c>
      <c r="U24" s="23">
        <f t="shared" ca="1" si="22"/>
        <v>44152</v>
      </c>
      <c r="V24" s="42" t="str">
        <f t="shared" ca="1" si="9"/>
        <v xml:space="preserve">    </v>
      </c>
      <c r="W24" s="22">
        <f t="shared" ca="1" si="23"/>
        <v>44182</v>
      </c>
      <c r="X24" s="42" t="str">
        <f t="shared" ca="1" si="10"/>
        <v xml:space="preserve">    </v>
      </c>
      <c r="Y24" s="87"/>
      <c r="Z24" s="88"/>
      <c r="AA24" s="1"/>
      <c r="AB24" s="1"/>
      <c r="AC24" s="1"/>
    </row>
    <row r="25" spans="1:29" ht="25.5" customHeight="1" x14ac:dyDescent="0.25">
      <c r="A25" s="39">
        <f t="shared" ca="1" si="12"/>
        <v>43848</v>
      </c>
      <c r="B25" s="43" t="str">
        <f t="shared" ca="1" si="11"/>
        <v xml:space="preserve">    </v>
      </c>
      <c r="C25" s="22">
        <f t="shared" ca="1" si="13"/>
        <v>43879</v>
      </c>
      <c r="D25" s="42" t="str">
        <f t="shared" ca="1" si="0"/>
        <v xml:space="preserve">    </v>
      </c>
      <c r="E25" s="23">
        <f t="shared" ca="1" si="14"/>
        <v>43908</v>
      </c>
      <c r="F25" s="42" t="str">
        <f t="shared" ca="1" si="1"/>
        <v xml:space="preserve">CN 1 -    </v>
      </c>
      <c r="G25" s="22">
        <f t="shared" ca="1" si="15"/>
        <v>43939</v>
      </c>
      <c r="H25" s="42" t="str">
        <f t="shared" ca="1" si="2"/>
        <v xml:space="preserve">    </v>
      </c>
      <c r="I25" s="23">
        <f t="shared" ca="1" si="16"/>
        <v>43969</v>
      </c>
      <c r="J25" s="42" t="str">
        <f t="shared" ca="1" si="3"/>
        <v xml:space="preserve">    </v>
      </c>
      <c r="K25" s="23">
        <f t="shared" ca="1" si="17"/>
        <v>44000</v>
      </c>
      <c r="L25" s="42" t="str">
        <f t="shared" ca="1" si="4"/>
        <v xml:space="preserve">    </v>
      </c>
      <c r="M25" s="23">
        <f t="shared" ca="1" si="18"/>
        <v>44030</v>
      </c>
      <c r="N25" s="42" t="str">
        <f t="shared" ca="1" si="5"/>
        <v xml:space="preserve">    </v>
      </c>
      <c r="O25" s="22">
        <f t="shared" ca="1" si="19"/>
        <v>44061</v>
      </c>
      <c r="P25" s="42" t="str">
        <f t="shared" ca="1" si="6"/>
        <v xml:space="preserve">    </v>
      </c>
      <c r="Q25" s="23">
        <f t="shared" ca="1" si="20"/>
        <v>44092</v>
      </c>
      <c r="R25" s="42" t="str">
        <f t="shared" ca="1" si="7"/>
        <v xml:space="preserve">    </v>
      </c>
      <c r="S25" s="22">
        <f t="shared" ca="1" si="21"/>
        <v>44122</v>
      </c>
      <c r="T25" s="42" t="str">
        <f t="shared" ca="1" si="8"/>
        <v xml:space="preserve">    </v>
      </c>
      <c r="U25" s="23">
        <f t="shared" ca="1" si="22"/>
        <v>44153</v>
      </c>
      <c r="V25" s="42" t="str">
        <f t="shared" ca="1" si="9"/>
        <v xml:space="preserve">CN 1 -    </v>
      </c>
      <c r="W25" s="22">
        <f t="shared" ca="1" si="23"/>
        <v>44183</v>
      </c>
      <c r="X25" s="42" t="str">
        <f t="shared" ca="1" si="10"/>
        <v xml:space="preserve"> CN 2 -   </v>
      </c>
      <c r="Y25" s="87"/>
      <c r="Z25" s="88"/>
      <c r="AA25" s="1"/>
      <c r="AB25" s="1"/>
      <c r="AC25" s="1"/>
    </row>
    <row r="26" spans="1:29" ht="25.5" customHeight="1" x14ac:dyDescent="0.25">
      <c r="A26" s="39">
        <f t="shared" ca="1" si="12"/>
        <v>43849</v>
      </c>
      <c r="B26" s="43" t="str">
        <f t="shared" ca="1" si="11"/>
        <v xml:space="preserve">    </v>
      </c>
      <c r="C26" s="22">
        <f t="shared" ca="1" si="13"/>
        <v>43880</v>
      </c>
      <c r="D26" s="42" t="str">
        <f t="shared" ca="1" si="0"/>
        <v xml:space="preserve">CN 1 -    </v>
      </c>
      <c r="E26" s="23">
        <f t="shared" ca="1" si="14"/>
        <v>43909</v>
      </c>
      <c r="F26" s="42" t="str">
        <f t="shared" ca="1" si="1"/>
        <v xml:space="preserve">    </v>
      </c>
      <c r="G26" s="22">
        <f t="shared" ca="1" si="15"/>
        <v>43940</v>
      </c>
      <c r="H26" s="42" t="str">
        <f t="shared" ca="1" si="2"/>
        <v xml:space="preserve">    </v>
      </c>
      <c r="I26" s="23">
        <f t="shared" ca="1" si="16"/>
        <v>43970</v>
      </c>
      <c r="J26" s="42" t="str">
        <f t="shared" ca="1" si="3"/>
        <v xml:space="preserve">    </v>
      </c>
      <c r="K26" s="23">
        <f t="shared" ca="1" si="17"/>
        <v>44001</v>
      </c>
      <c r="L26" s="42" t="str">
        <f t="shared" ca="1" si="4"/>
        <v xml:space="preserve"> CN 2 -   </v>
      </c>
      <c r="M26" s="23">
        <f t="shared" ca="1" si="18"/>
        <v>44031</v>
      </c>
      <c r="N26" s="42" t="str">
        <f t="shared" ca="1" si="5"/>
        <v xml:space="preserve">    </v>
      </c>
      <c r="O26" s="22">
        <f t="shared" ca="1" si="19"/>
        <v>44062</v>
      </c>
      <c r="P26" s="42" t="str">
        <f t="shared" ca="1" si="6"/>
        <v xml:space="preserve">CN 1 -    </v>
      </c>
      <c r="Q26" s="23">
        <f t="shared" ca="1" si="20"/>
        <v>44093</v>
      </c>
      <c r="R26" s="42" t="str">
        <f t="shared" ca="1" si="7"/>
        <v xml:space="preserve">    </v>
      </c>
      <c r="S26" s="22">
        <f t="shared" ca="1" si="21"/>
        <v>44123</v>
      </c>
      <c r="T26" s="42" t="str">
        <f t="shared" ca="1" si="8"/>
        <v xml:space="preserve">    </v>
      </c>
      <c r="U26" s="23">
        <f t="shared" ca="1" si="22"/>
        <v>44154</v>
      </c>
      <c r="V26" s="42" t="str">
        <f t="shared" ca="1" si="9"/>
        <v xml:space="preserve">    </v>
      </c>
      <c r="W26" s="22">
        <f t="shared" ca="1" si="23"/>
        <v>44184</v>
      </c>
      <c r="X26" s="42" t="str">
        <f t="shared" ca="1" si="10"/>
        <v xml:space="preserve">    </v>
      </c>
      <c r="Y26" s="87"/>
      <c r="Z26" s="88"/>
      <c r="AA26" s="1"/>
      <c r="AB26" s="1"/>
      <c r="AC26" s="1"/>
    </row>
    <row r="27" spans="1:29" ht="25.5" customHeight="1" x14ac:dyDescent="0.25">
      <c r="A27" s="39">
        <f t="shared" ca="1" si="12"/>
        <v>43850</v>
      </c>
      <c r="B27" s="43" t="str">
        <f t="shared" ca="1" si="11"/>
        <v xml:space="preserve">    </v>
      </c>
      <c r="C27" s="22">
        <f t="shared" ca="1" si="13"/>
        <v>43881</v>
      </c>
      <c r="D27" s="42" t="str">
        <f t="shared" ca="1" si="0"/>
        <v xml:space="preserve">    </v>
      </c>
      <c r="E27" s="23">
        <f t="shared" ca="1" si="14"/>
        <v>43910</v>
      </c>
      <c r="F27" s="42" t="str">
        <f t="shared" ca="1" si="1"/>
        <v xml:space="preserve">    </v>
      </c>
      <c r="G27" s="22">
        <f t="shared" ca="1" si="15"/>
        <v>43941</v>
      </c>
      <c r="H27" s="42" t="str">
        <f t="shared" ca="1" si="2"/>
        <v xml:space="preserve">  CN 3 -  </v>
      </c>
      <c r="I27" s="23">
        <f t="shared" ca="1" si="16"/>
        <v>43971</v>
      </c>
      <c r="J27" s="42" t="str">
        <f t="shared" ca="1" si="3"/>
        <v xml:space="preserve">CN 1 -    </v>
      </c>
      <c r="K27" s="23">
        <f t="shared" ca="1" si="17"/>
        <v>44002</v>
      </c>
      <c r="L27" s="42" t="str">
        <f t="shared" ca="1" si="4"/>
        <v xml:space="preserve">    </v>
      </c>
      <c r="M27" s="23">
        <f t="shared" ca="1" si="18"/>
        <v>44032</v>
      </c>
      <c r="N27" s="42" t="str">
        <f t="shared" ca="1" si="5"/>
        <v xml:space="preserve">    </v>
      </c>
      <c r="O27" s="22">
        <f t="shared" ca="1" si="19"/>
        <v>44063</v>
      </c>
      <c r="P27" s="42" t="str">
        <f t="shared" ca="1" si="6"/>
        <v xml:space="preserve">    </v>
      </c>
      <c r="Q27" s="23">
        <f t="shared" ca="1" si="20"/>
        <v>44094</v>
      </c>
      <c r="R27" s="42" t="str">
        <f t="shared" ca="1" si="7"/>
        <v xml:space="preserve">    </v>
      </c>
      <c r="S27" s="22">
        <f t="shared" ca="1" si="21"/>
        <v>44124</v>
      </c>
      <c r="T27" s="42" t="str">
        <f t="shared" ca="1" si="8"/>
        <v xml:space="preserve">    </v>
      </c>
      <c r="U27" s="23">
        <f t="shared" ca="1" si="22"/>
        <v>44155</v>
      </c>
      <c r="V27" s="42" t="str">
        <f t="shared" ca="1" si="9"/>
        <v xml:space="preserve"> CN 2 -   </v>
      </c>
      <c r="W27" s="22">
        <f t="shared" ca="1" si="23"/>
        <v>44185</v>
      </c>
      <c r="X27" s="42" t="str">
        <f t="shared" ca="1" si="10"/>
        <v xml:space="preserve">    </v>
      </c>
      <c r="Y27" s="87"/>
      <c r="Z27" s="88"/>
      <c r="AA27" s="1"/>
      <c r="AB27" s="1"/>
      <c r="AC27" s="1"/>
    </row>
    <row r="28" spans="1:29" ht="25.5" customHeight="1" x14ac:dyDescent="0.25">
      <c r="A28" s="39">
        <f t="shared" ca="1" si="12"/>
        <v>43851</v>
      </c>
      <c r="B28" s="43" t="str">
        <f t="shared" ca="1" si="11"/>
        <v xml:space="preserve">    </v>
      </c>
      <c r="C28" s="22">
        <f t="shared" ca="1" si="13"/>
        <v>43882</v>
      </c>
      <c r="D28" s="42" t="str">
        <f t="shared" ca="1" si="0"/>
        <v xml:space="preserve">    </v>
      </c>
      <c r="E28" s="23">
        <f t="shared" ca="1" si="14"/>
        <v>43911</v>
      </c>
      <c r="F28" s="42" t="str">
        <f t="shared" ca="1" si="1"/>
        <v xml:space="preserve">    </v>
      </c>
      <c r="G28" s="22">
        <f t="shared" ca="1" si="15"/>
        <v>43942</v>
      </c>
      <c r="H28" s="42" t="str">
        <f t="shared" ca="1" si="2"/>
        <v xml:space="preserve">    </v>
      </c>
      <c r="I28" s="23">
        <f t="shared" ca="1" si="16"/>
        <v>43972</v>
      </c>
      <c r="J28" s="42" t="str">
        <f t="shared" ca="1" si="3"/>
        <v xml:space="preserve">    </v>
      </c>
      <c r="K28" s="23">
        <f t="shared" ca="1" si="17"/>
        <v>44003</v>
      </c>
      <c r="L28" s="42" t="str">
        <f t="shared" ca="1" si="4"/>
        <v xml:space="preserve">    </v>
      </c>
      <c r="M28" s="23">
        <f t="shared" ca="1" si="18"/>
        <v>44033</v>
      </c>
      <c r="N28" s="42" t="str">
        <f t="shared" ca="1" si="5"/>
        <v xml:space="preserve">    </v>
      </c>
      <c r="O28" s="22">
        <f t="shared" ca="1" si="19"/>
        <v>44064</v>
      </c>
      <c r="P28" s="42" t="str">
        <f t="shared" ca="1" si="6"/>
        <v xml:space="preserve">    </v>
      </c>
      <c r="Q28" s="23">
        <f t="shared" ca="1" si="20"/>
        <v>44095</v>
      </c>
      <c r="R28" s="42" t="str">
        <f t="shared" ca="1" si="7"/>
        <v xml:space="preserve">    </v>
      </c>
      <c r="S28" s="22">
        <f t="shared" ca="1" si="21"/>
        <v>44125</v>
      </c>
      <c r="T28" s="42" t="str">
        <f t="shared" ca="1" si="8"/>
        <v xml:space="preserve">CN 1 -    </v>
      </c>
      <c r="U28" s="23">
        <f t="shared" ca="1" si="22"/>
        <v>44156</v>
      </c>
      <c r="V28" s="42" t="str">
        <f t="shared" ca="1" si="9"/>
        <v xml:space="preserve">    </v>
      </c>
      <c r="W28" s="22">
        <f t="shared" ca="1" si="23"/>
        <v>44186</v>
      </c>
      <c r="X28" s="42" t="str">
        <f t="shared" ca="1" si="10"/>
        <v xml:space="preserve">    </v>
      </c>
      <c r="Y28" s="87"/>
      <c r="Z28" s="88"/>
      <c r="AA28" s="1"/>
      <c r="AB28" s="1"/>
      <c r="AC28" s="1"/>
    </row>
    <row r="29" spans="1:29" ht="25.5" customHeight="1" x14ac:dyDescent="0.25">
      <c r="A29" s="39">
        <f t="shared" ca="1" si="12"/>
        <v>43852</v>
      </c>
      <c r="B29" s="43" t="str">
        <f t="shared" ca="1" si="11"/>
        <v xml:space="preserve">CN 1 -    </v>
      </c>
      <c r="C29" s="22">
        <f t="shared" ca="1" si="13"/>
        <v>43883</v>
      </c>
      <c r="D29" s="42" t="str">
        <f t="shared" ca="1" si="0"/>
        <v xml:space="preserve">    </v>
      </c>
      <c r="E29" s="23">
        <f t="shared" ca="1" si="14"/>
        <v>43912</v>
      </c>
      <c r="F29" s="42" t="str">
        <f t="shared" ca="1" si="1"/>
        <v xml:space="preserve">    </v>
      </c>
      <c r="G29" s="22">
        <f t="shared" ca="1" si="15"/>
        <v>43943</v>
      </c>
      <c r="H29" s="42" t="str">
        <f t="shared" ca="1" si="2"/>
        <v xml:space="preserve">CN 1 -    </v>
      </c>
      <c r="I29" s="23">
        <f t="shared" ca="1" si="16"/>
        <v>43973</v>
      </c>
      <c r="J29" s="42" t="str">
        <f t="shared" ca="1" si="3"/>
        <v xml:space="preserve"> CN 2 -   </v>
      </c>
      <c r="K29" s="23">
        <f t="shared" ca="1" si="17"/>
        <v>44004</v>
      </c>
      <c r="L29" s="42" t="str">
        <f t="shared" ca="1" si="4"/>
        <v xml:space="preserve">  CN 3 -  </v>
      </c>
      <c r="M29" s="23">
        <f t="shared" ca="1" si="18"/>
        <v>44034</v>
      </c>
      <c r="N29" s="42" t="str">
        <f t="shared" ca="1" si="5"/>
        <v xml:space="preserve">CN 1 -    </v>
      </c>
      <c r="O29" s="22">
        <f t="shared" ca="1" si="19"/>
        <v>44065</v>
      </c>
      <c r="P29" s="42" t="str">
        <f t="shared" ca="1" si="6"/>
        <v xml:space="preserve">    </v>
      </c>
      <c r="Q29" s="23">
        <f t="shared" ca="1" si="20"/>
        <v>44096</v>
      </c>
      <c r="R29" s="42" t="str">
        <f t="shared" ca="1" si="7"/>
        <v xml:space="preserve">    </v>
      </c>
      <c r="S29" s="22">
        <f t="shared" ca="1" si="21"/>
        <v>44126</v>
      </c>
      <c r="T29" s="42" t="str">
        <f t="shared" ca="1" si="8"/>
        <v xml:space="preserve">    </v>
      </c>
      <c r="U29" s="23">
        <f t="shared" ca="1" si="22"/>
        <v>44157</v>
      </c>
      <c r="V29" s="42" t="str">
        <f t="shared" ca="1" si="9"/>
        <v xml:space="preserve">    </v>
      </c>
      <c r="W29" s="22">
        <f t="shared" ca="1" si="23"/>
        <v>44187</v>
      </c>
      <c r="X29" s="42" t="str">
        <f t="shared" ca="1" si="10"/>
        <v xml:space="preserve">    </v>
      </c>
      <c r="Y29" s="87"/>
      <c r="Z29" s="88"/>
      <c r="AA29" s="1"/>
      <c r="AB29" s="1"/>
      <c r="AC29" s="1"/>
    </row>
    <row r="30" spans="1:29" ht="25.5" customHeight="1" x14ac:dyDescent="0.25">
      <c r="A30" s="39">
        <f t="shared" ca="1" si="12"/>
        <v>43853</v>
      </c>
      <c r="B30" s="43" t="str">
        <f t="shared" ca="1" si="11"/>
        <v xml:space="preserve">    </v>
      </c>
      <c r="C30" s="22">
        <f t="shared" ca="1" si="13"/>
        <v>43884</v>
      </c>
      <c r="D30" s="42" t="str">
        <f t="shared" ca="1" si="0"/>
        <v xml:space="preserve">    </v>
      </c>
      <c r="E30" s="23">
        <f t="shared" ca="1" si="14"/>
        <v>43913</v>
      </c>
      <c r="F30" s="42" t="str">
        <f t="shared" ca="1" si="1"/>
        <v xml:space="preserve">    </v>
      </c>
      <c r="G30" s="22">
        <f t="shared" ca="1" si="15"/>
        <v>43944</v>
      </c>
      <c r="H30" s="42" t="str">
        <f t="shared" ca="1" si="2"/>
        <v xml:space="preserve">    </v>
      </c>
      <c r="I30" s="23">
        <f t="shared" ca="1" si="16"/>
        <v>43974</v>
      </c>
      <c r="J30" s="42" t="str">
        <f t="shared" ca="1" si="3"/>
        <v xml:space="preserve">    </v>
      </c>
      <c r="K30" s="23">
        <f t="shared" ca="1" si="17"/>
        <v>44005</v>
      </c>
      <c r="L30" s="42" t="str">
        <f t="shared" ca="1" si="4"/>
        <v xml:space="preserve">    </v>
      </c>
      <c r="M30" s="23">
        <f t="shared" ca="1" si="18"/>
        <v>44035</v>
      </c>
      <c r="N30" s="42" t="str">
        <f t="shared" ca="1" si="5"/>
        <v xml:space="preserve">    </v>
      </c>
      <c r="O30" s="22">
        <f t="shared" ca="1" si="19"/>
        <v>44066</v>
      </c>
      <c r="P30" s="42" t="str">
        <f t="shared" ca="1" si="6"/>
        <v xml:space="preserve">    </v>
      </c>
      <c r="Q30" s="23">
        <f t="shared" ca="1" si="20"/>
        <v>44097</v>
      </c>
      <c r="R30" s="42" t="str">
        <f t="shared" ca="1" si="7"/>
        <v xml:space="preserve">CN 1 -    </v>
      </c>
      <c r="S30" s="22">
        <f t="shared" ca="1" si="21"/>
        <v>44127</v>
      </c>
      <c r="T30" s="42" t="str">
        <f t="shared" ca="1" si="8"/>
        <v xml:space="preserve"> CN 2 -   </v>
      </c>
      <c r="U30" s="23">
        <f t="shared" ca="1" si="22"/>
        <v>44158</v>
      </c>
      <c r="V30" s="42" t="str">
        <f t="shared" ca="1" si="9"/>
        <v xml:space="preserve">    </v>
      </c>
      <c r="W30" s="22">
        <f t="shared" ca="1" si="23"/>
        <v>44188</v>
      </c>
      <c r="X30" s="42" t="str">
        <f t="shared" ca="1" si="10"/>
        <v xml:space="preserve">CN 1 -    </v>
      </c>
      <c r="Y30" s="87"/>
      <c r="Z30" s="88"/>
      <c r="AA30" s="1"/>
      <c r="AB30" s="1"/>
      <c r="AC30" s="1"/>
    </row>
    <row r="31" spans="1:29" ht="25.5" customHeight="1" x14ac:dyDescent="0.25">
      <c r="A31" s="39">
        <f t="shared" ca="1" si="12"/>
        <v>43854</v>
      </c>
      <c r="B31" s="43" t="str">
        <f t="shared" ca="1" si="11"/>
        <v xml:space="preserve">    </v>
      </c>
      <c r="C31" s="22">
        <f t="shared" ca="1" si="13"/>
        <v>43885</v>
      </c>
      <c r="D31" s="42" t="str">
        <f t="shared" ca="1" si="0"/>
        <v xml:space="preserve">    </v>
      </c>
      <c r="E31" s="23">
        <f t="shared" ca="1" si="14"/>
        <v>43914</v>
      </c>
      <c r="F31" s="42" t="str">
        <f t="shared" ca="1" si="1"/>
        <v xml:space="preserve">    </v>
      </c>
      <c r="G31" s="22">
        <f t="shared" ca="1" si="15"/>
        <v>43945</v>
      </c>
      <c r="H31" s="42" t="str">
        <f t="shared" ca="1" si="2"/>
        <v xml:space="preserve"> CN 2 -   </v>
      </c>
      <c r="I31" s="23">
        <f t="shared" ca="1" si="16"/>
        <v>43975</v>
      </c>
      <c r="J31" s="42" t="str">
        <f t="shared" ca="1" si="3"/>
        <v xml:space="preserve">    </v>
      </c>
      <c r="K31" s="23">
        <f t="shared" ca="1" si="17"/>
        <v>44006</v>
      </c>
      <c r="L31" s="42" t="str">
        <f t="shared" ca="1" si="4"/>
        <v xml:space="preserve">CN 1 -    </v>
      </c>
      <c r="M31" s="23">
        <f t="shared" ca="1" si="18"/>
        <v>44036</v>
      </c>
      <c r="N31" s="42" t="str">
        <f t="shared" ca="1" si="5"/>
        <v xml:space="preserve">    </v>
      </c>
      <c r="O31" s="22">
        <f t="shared" ca="1" si="19"/>
        <v>44067</v>
      </c>
      <c r="P31" s="42" t="str">
        <f t="shared" ca="1" si="6"/>
        <v xml:space="preserve">  CN 3 -  </v>
      </c>
      <c r="Q31" s="23">
        <f t="shared" ca="1" si="20"/>
        <v>44098</v>
      </c>
      <c r="R31" s="42" t="str">
        <f t="shared" ca="1" si="7"/>
        <v xml:space="preserve">    </v>
      </c>
      <c r="S31" s="22">
        <f t="shared" ca="1" si="21"/>
        <v>44128</v>
      </c>
      <c r="T31" s="42" t="str">
        <f t="shared" ca="1" si="8"/>
        <v xml:space="preserve">    </v>
      </c>
      <c r="U31" s="23">
        <f t="shared" ca="1" si="22"/>
        <v>44159</v>
      </c>
      <c r="V31" s="42" t="str">
        <f t="shared" ca="1" si="9"/>
        <v xml:space="preserve">    </v>
      </c>
      <c r="W31" s="22">
        <f t="shared" ca="1" si="23"/>
        <v>44189</v>
      </c>
      <c r="X31" s="42" t="str">
        <f t="shared" ca="1" si="10"/>
        <v xml:space="preserve">    </v>
      </c>
      <c r="Y31" s="87"/>
      <c r="Z31" s="88"/>
      <c r="AA31" s="1"/>
      <c r="AB31" s="1"/>
      <c r="AC31" s="1"/>
    </row>
    <row r="32" spans="1:29" ht="25.5" customHeight="1" x14ac:dyDescent="0.25">
      <c r="A32" s="39">
        <f t="shared" ca="1" si="12"/>
        <v>43855</v>
      </c>
      <c r="B32" s="43" t="str">
        <f t="shared" ca="1" si="11"/>
        <v xml:space="preserve">    </v>
      </c>
      <c r="C32" s="22">
        <f t="shared" ca="1" si="13"/>
        <v>43886</v>
      </c>
      <c r="D32" s="42" t="str">
        <f t="shared" ca="1" si="0"/>
        <v xml:space="preserve">    </v>
      </c>
      <c r="E32" s="23">
        <f t="shared" ca="1" si="14"/>
        <v>43915</v>
      </c>
      <c r="F32" s="42" t="str">
        <f t="shared" ca="1" si="1"/>
        <v xml:space="preserve">CN 1 -    </v>
      </c>
      <c r="G32" s="22">
        <f t="shared" ca="1" si="15"/>
        <v>43946</v>
      </c>
      <c r="H32" s="42" t="str">
        <f t="shared" ca="1" si="2"/>
        <v xml:space="preserve">    </v>
      </c>
      <c r="I32" s="23">
        <f t="shared" ca="1" si="16"/>
        <v>43976</v>
      </c>
      <c r="J32" s="42" t="str">
        <f t="shared" ca="1" si="3"/>
        <v xml:space="preserve">    </v>
      </c>
      <c r="K32" s="23">
        <f t="shared" ca="1" si="17"/>
        <v>44007</v>
      </c>
      <c r="L32" s="42" t="str">
        <f t="shared" ca="1" si="4"/>
        <v xml:space="preserve">    </v>
      </c>
      <c r="M32" s="23">
        <f t="shared" ca="1" si="18"/>
        <v>44037</v>
      </c>
      <c r="N32" s="42" t="str">
        <f t="shared" ca="1" si="5"/>
        <v xml:space="preserve">    </v>
      </c>
      <c r="O32" s="22">
        <f t="shared" ca="1" si="19"/>
        <v>44068</v>
      </c>
      <c r="P32" s="42" t="str">
        <f t="shared" ca="1" si="6"/>
        <v xml:space="preserve">    </v>
      </c>
      <c r="Q32" s="23">
        <f t="shared" ca="1" si="20"/>
        <v>44099</v>
      </c>
      <c r="R32" s="42" t="str">
        <f t="shared" ca="1" si="7"/>
        <v xml:space="preserve"> CN 2 -   </v>
      </c>
      <c r="S32" s="22">
        <f t="shared" ca="1" si="21"/>
        <v>44129</v>
      </c>
      <c r="T32" s="42" t="str">
        <f t="shared" ca="1" si="8"/>
        <v xml:space="preserve">    </v>
      </c>
      <c r="U32" s="23">
        <f t="shared" ca="1" si="22"/>
        <v>44160</v>
      </c>
      <c r="V32" s="42" t="str">
        <f t="shared" ca="1" si="9"/>
        <v xml:space="preserve">CN 1 -    </v>
      </c>
      <c r="W32" s="22">
        <f t="shared" ca="1" si="23"/>
        <v>44190</v>
      </c>
      <c r="X32" s="42" t="str">
        <f t="shared" ca="1" si="10"/>
        <v xml:space="preserve">    </v>
      </c>
      <c r="Y32" s="87"/>
      <c r="Z32" s="88"/>
      <c r="AA32" s="1"/>
      <c r="AB32" s="1"/>
      <c r="AC32" s="1"/>
    </row>
    <row r="33" spans="1:29" ht="25.5" customHeight="1" x14ac:dyDescent="0.25">
      <c r="A33" s="39">
        <f t="shared" ca="1" si="12"/>
        <v>43856</v>
      </c>
      <c r="B33" s="43" t="str">
        <f t="shared" ca="1" si="11"/>
        <v xml:space="preserve">    </v>
      </c>
      <c r="C33" s="22">
        <f t="shared" ca="1" si="13"/>
        <v>43887</v>
      </c>
      <c r="D33" s="42" t="str">
        <f t="shared" ca="1" si="0"/>
        <v xml:space="preserve">CN 1 -    </v>
      </c>
      <c r="E33" s="23">
        <f t="shared" ca="1" si="14"/>
        <v>43916</v>
      </c>
      <c r="F33" s="42" t="str">
        <f t="shared" ca="1" si="1"/>
        <v xml:space="preserve">    </v>
      </c>
      <c r="G33" s="22">
        <f t="shared" ca="1" si="15"/>
        <v>43947</v>
      </c>
      <c r="H33" s="42" t="str">
        <f t="shared" ca="1" si="2"/>
        <v xml:space="preserve">    </v>
      </c>
      <c r="I33" s="23">
        <f t="shared" ca="1" si="16"/>
        <v>43977</v>
      </c>
      <c r="J33" s="42" t="str">
        <f t="shared" ca="1" si="3"/>
        <v xml:space="preserve">    </v>
      </c>
      <c r="K33" s="23">
        <f t="shared" ca="1" si="17"/>
        <v>44008</v>
      </c>
      <c r="L33" s="42" t="str">
        <f t="shared" ca="1" si="4"/>
        <v xml:space="preserve">    </v>
      </c>
      <c r="M33" s="23">
        <f t="shared" ca="1" si="18"/>
        <v>44038</v>
      </c>
      <c r="N33" s="42" t="str">
        <f t="shared" ca="1" si="5"/>
        <v xml:space="preserve">    </v>
      </c>
      <c r="O33" s="22">
        <f t="shared" ca="1" si="19"/>
        <v>44069</v>
      </c>
      <c r="P33" s="42" t="str">
        <f t="shared" ca="1" si="6"/>
        <v xml:space="preserve">CN 1 -    </v>
      </c>
      <c r="Q33" s="23">
        <f t="shared" ca="1" si="20"/>
        <v>44100</v>
      </c>
      <c r="R33" s="42" t="str">
        <f t="shared" ca="1" si="7"/>
        <v xml:space="preserve">    </v>
      </c>
      <c r="S33" s="22">
        <f t="shared" ca="1" si="21"/>
        <v>44130</v>
      </c>
      <c r="T33" s="42" t="str">
        <f t="shared" ca="1" si="8"/>
        <v xml:space="preserve">  CN 3 -  </v>
      </c>
      <c r="U33" s="23">
        <f t="shared" ca="1" si="22"/>
        <v>44161</v>
      </c>
      <c r="V33" s="42" t="str">
        <f t="shared" ca="1" si="9"/>
        <v xml:space="preserve">    </v>
      </c>
      <c r="W33" s="22">
        <f t="shared" ca="1" si="23"/>
        <v>44191</v>
      </c>
      <c r="X33" s="42" t="str">
        <f t="shared" ca="1" si="10"/>
        <v xml:space="preserve">    </v>
      </c>
      <c r="Y33" s="87"/>
      <c r="Z33" s="88"/>
      <c r="AA33" s="1"/>
      <c r="AB33" s="1"/>
      <c r="AC33" s="1"/>
    </row>
    <row r="34" spans="1:29" ht="25.5" customHeight="1" x14ac:dyDescent="0.25">
      <c r="A34" s="39">
        <f t="shared" ca="1" si="12"/>
        <v>43857</v>
      </c>
      <c r="B34" s="43" t="str">
        <f t="shared" ca="1" si="11"/>
        <v xml:space="preserve">  CN 3 -  </v>
      </c>
      <c r="C34" s="22">
        <f t="shared" ca="1" si="13"/>
        <v>43888</v>
      </c>
      <c r="D34" s="42" t="str">
        <f t="shared" ca="1" si="0"/>
        <v xml:space="preserve">    </v>
      </c>
      <c r="E34" s="23">
        <f t="shared" ca="1" si="14"/>
        <v>43917</v>
      </c>
      <c r="F34" s="42" t="str">
        <f t="shared" ca="1" si="1"/>
        <v xml:space="preserve"> CN 2 -   </v>
      </c>
      <c r="G34" s="22">
        <f t="shared" ca="1" si="15"/>
        <v>43948</v>
      </c>
      <c r="H34" s="42" t="str">
        <f t="shared" ca="1" si="2"/>
        <v xml:space="preserve">    </v>
      </c>
      <c r="I34" s="23">
        <f t="shared" ca="1" si="16"/>
        <v>43978</v>
      </c>
      <c r="J34" s="42" t="str">
        <f t="shared" ca="1" si="3"/>
        <v xml:space="preserve">CN 1 -    </v>
      </c>
      <c r="K34" s="23">
        <f t="shared" ca="1" si="17"/>
        <v>44009</v>
      </c>
      <c r="L34" s="42" t="str">
        <f t="shared" ca="1" si="4"/>
        <v xml:space="preserve">    </v>
      </c>
      <c r="M34" s="23">
        <f t="shared" ca="1" si="18"/>
        <v>44039</v>
      </c>
      <c r="N34" s="42" t="str">
        <f t="shared" ca="1" si="5"/>
        <v xml:space="preserve">    </v>
      </c>
      <c r="O34" s="22">
        <f t="shared" ca="1" si="19"/>
        <v>44070</v>
      </c>
      <c r="P34" s="42" t="str">
        <f t="shared" ca="1" si="6"/>
        <v xml:space="preserve">    </v>
      </c>
      <c r="Q34" s="23">
        <f t="shared" ca="1" si="20"/>
        <v>44101</v>
      </c>
      <c r="R34" s="42" t="str">
        <f t="shared" ca="1" si="7"/>
        <v xml:space="preserve">    </v>
      </c>
      <c r="S34" s="22">
        <f t="shared" ca="1" si="21"/>
        <v>44131</v>
      </c>
      <c r="T34" s="42" t="str">
        <f t="shared" ca="1" si="8"/>
        <v xml:space="preserve">    </v>
      </c>
      <c r="U34" s="23">
        <f t="shared" ca="1" si="22"/>
        <v>44162</v>
      </c>
      <c r="V34" s="42" t="str">
        <f t="shared" ca="1" si="9"/>
        <v xml:space="preserve">    </v>
      </c>
      <c r="W34" s="22">
        <f t="shared" ca="1" si="23"/>
        <v>44192</v>
      </c>
      <c r="X34" s="42" t="str">
        <f t="shared" ca="1" si="10"/>
        <v xml:space="preserve">    </v>
      </c>
      <c r="Y34" s="87"/>
      <c r="Z34" s="88"/>
      <c r="AA34" s="1"/>
      <c r="AB34" s="1"/>
      <c r="AC34" s="1"/>
    </row>
    <row r="35" spans="1:29" ht="25.5" customHeight="1" x14ac:dyDescent="0.25">
      <c r="A35" s="39">
        <f t="shared" ca="1" si="12"/>
        <v>43858</v>
      </c>
      <c r="B35" s="43" t="str">
        <f t="shared" ca="1" si="11"/>
        <v xml:space="preserve">    </v>
      </c>
      <c r="C35" s="22">
        <f t="shared" ca="1" si="13"/>
        <v>43889</v>
      </c>
      <c r="D35" s="42" t="str">
        <f t="shared" ca="1" si="0"/>
        <v xml:space="preserve"> CN 2 -   </v>
      </c>
      <c r="E35" s="23">
        <f t="shared" ca="1" si="14"/>
        <v>43918</v>
      </c>
      <c r="F35" s="42" t="str">
        <f t="shared" ca="1" si="1"/>
        <v xml:space="preserve">    </v>
      </c>
      <c r="G35" s="22">
        <f t="shared" ca="1" si="15"/>
        <v>43949</v>
      </c>
      <c r="H35" s="42" t="str">
        <f t="shared" ca="1" si="2"/>
        <v xml:space="preserve">    </v>
      </c>
      <c r="I35" s="23">
        <f t="shared" ca="1" si="16"/>
        <v>43979</v>
      </c>
      <c r="J35" s="42" t="str">
        <f t="shared" ca="1" si="3"/>
        <v xml:space="preserve">    </v>
      </c>
      <c r="K35" s="23">
        <f t="shared" ca="1" si="17"/>
        <v>44010</v>
      </c>
      <c r="L35" s="42" t="str">
        <f t="shared" ca="1" si="4"/>
        <v xml:space="preserve">    </v>
      </c>
      <c r="M35" s="23">
        <f t="shared" ca="1" si="18"/>
        <v>44040</v>
      </c>
      <c r="N35" s="42" t="str">
        <f t="shared" ca="1" si="5"/>
        <v xml:space="preserve">    </v>
      </c>
      <c r="O35" s="22">
        <f t="shared" ca="1" si="19"/>
        <v>44071</v>
      </c>
      <c r="P35" s="42" t="str">
        <f t="shared" ca="1" si="6"/>
        <v xml:space="preserve"> CN 2 -   </v>
      </c>
      <c r="Q35" s="23">
        <f t="shared" ca="1" si="20"/>
        <v>44102</v>
      </c>
      <c r="R35" s="42" t="str">
        <f t="shared" ca="1" si="7"/>
        <v xml:space="preserve">    </v>
      </c>
      <c r="S35" s="22">
        <f t="shared" ca="1" si="21"/>
        <v>44132</v>
      </c>
      <c r="T35" s="42" t="str">
        <f t="shared" ca="1" si="8"/>
        <v xml:space="preserve">CN 1 -    </v>
      </c>
      <c r="U35" s="23">
        <f t="shared" ca="1" si="22"/>
        <v>44163</v>
      </c>
      <c r="V35" s="42" t="str">
        <f t="shared" ca="1" si="9"/>
        <v xml:space="preserve">    </v>
      </c>
      <c r="W35" s="22">
        <f t="shared" ca="1" si="23"/>
        <v>44193</v>
      </c>
      <c r="X35" s="42" t="str">
        <f t="shared" ca="1" si="10"/>
        <v xml:space="preserve">  CN 3 -  </v>
      </c>
      <c r="Y35" s="87"/>
      <c r="Z35" s="88"/>
      <c r="AA35" s="1"/>
      <c r="AB35" s="1"/>
      <c r="AC35" s="1"/>
    </row>
    <row r="36" spans="1:29" ht="25.5" customHeight="1" x14ac:dyDescent="0.25">
      <c r="A36" s="39">
        <f t="shared" ca="1" si="12"/>
        <v>43859</v>
      </c>
      <c r="B36" s="43" t="str">
        <f t="shared" ca="1" si="11"/>
        <v xml:space="preserve">CN 1 -    </v>
      </c>
      <c r="C36" s="22">
        <f t="shared" ca="1" si="13"/>
        <v>43890</v>
      </c>
      <c r="D36" s="42" t="str">
        <f t="shared" ca="1" si="0"/>
        <v xml:space="preserve">    </v>
      </c>
      <c r="E36" s="23">
        <f t="shared" ca="1" si="14"/>
        <v>43919</v>
      </c>
      <c r="F36" s="42" t="str">
        <f t="shared" ca="1" si="1"/>
        <v xml:space="preserve">    </v>
      </c>
      <c r="G36" s="22">
        <f t="shared" ca="1" si="15"/>
        <v>43950</v>
      </c>
      <c r="H36" s="42" t="str">
        <f t="shared" ca="1" si="2"/>
        <v xml:space="preserve">CN 1 -    </v>
      </c>
      <c r="I36" s="23">
        <f t="shared" ca="1" si="16"/>
        <v>43980</v>
      </c>
      <c r="J36" s="42" t="str">
        <f t="shared" ca="1" si="3"/>
        <v xml:space="preserve">    </v>
      </c>
      <c r="K36" s="23">
        <f t="shared" ca="1" si="17"/>
        <v>44011</v>
      </c>
      <c r="L36" s="42" t="str">
        <f t="shared" ca="1" si="4"/>
        <v xml:space="preserve">    </v>
      </c>
      <c r="M36" s="23">
        <f t="shared" ca="1" si="18"/>
        <v>44041</v>
      </c>
      <c r="N36" s="42" t="str">
        <f t="shared" ca="1" si="5"/>
        <v xml:space="preserve">CN 1 -    </v>
      </c>
      <c r="O36" s="22">
        <f t="shared" ca="1" si="19"/>
        <v>44072</v>
      </c>
      <c r="P36" s="42" t="str">
        <f t="shared" ca="1" si="6"/>
        <v xml:space="preserve">    </v>
      </c>
      <c r="Q36" s="23">
        <f t="shared" ca="1" si="20"/>
        <v>44103</v>
      </c>
      <c r="R36" s="42" t="str">
        <f t="shared" ca="1" si="7"/>
        <v xml:space="preserve">    </v>
      </c>
      <c r="S36" s="22">
        <f t="shared" ca="1" si="21"/>
        <v>44133</v>
      </c>
      <c r="T36" s="42" t="str">
        <f t="shared" ca="1" si="8"/>
        <v xml:space="preserve">    </v>
      </c>
      <c r="U36" s="23">
        <f t="shared" ca="1" si="22"/>
        <v>44164</v>
      </c>
      <c r="V36" s="42" t="str">
        <f t="shared" ca="1" si="9"/>
        <v xml:space="preserve">    </v>
      </c>
      <c r="W36" s="22">
        <f t="shared" ca="1" si="23"/>
        <v>44194</v>
      </c>
      <c r="X36" s="42" t="str">
        <f t="shared" ca="1" si="10"/>
        <v xml:space="preserve">    </v>
      </c>
      <c r="Y36" s="87"/>
      <c r="Z36" s="88"/>
      <c r="AA36" s="1"/>
      <c r="AB36" s="1"/>
      <c r="AC36" s="1"/>
    </row>
    <row r="37" spans="1:29" ht="25.5" customHeight="1" x14ac:dyDescent="0.25">
      <c r="A37" s="39">
        <f t="shared" ca="1" si="12"/>
        <v>43860</v>
      </c>
      <c r="B37" s="43" t="str">
        <f t="shared" ca="1" si="11"/>
        <v xml:space="preserve">    </v>
      </c>
      <c r="C37" s="6"/>
      <c r="D37" s="42" t="str">
        <f ca="1">IF(COUNTIF(maintenance1.1,C37)=1,code1,"")&amp; " " &amp; IF(COUNTIF(maintenance2.1,C37)=1,code2,"")&amp;" " &amp; IF(COUNTIF(maintenance3.11,C37)=1,code3,"")&amp;" " &amp; IF(COUNTIF(maintenance4,C37)=1,code4,"")</f>
        <v xml:space="preserve">   </v>
      </c>
      <c r="E37" s="23">
        <f t="shared" ca="1" si="14"/>
        <v>43920</v>
      </c>
      <c r="F37" s="42" t="str">
        <f t="shared" ca="1" si="1"/>
        <v xml:space="preserve">  CN 3 -  </v>
      </c>
      <c r="G37" s="22">
        <f t="shared" ca="1" si="15"/>
        <v>43951</v>
      </c>
      <c r="H37" s="42" t="str">
        <f t="shared" ca="1" si="2"/>
        <v xml:space="preserve">    </v>
      </c>
      <c r="I37" s="23">
        <f t="shared" ca="1" si="16"/>
        <v>43981</v>
      </c>
      <c r="J37" s="42" t="str">
        <f t="shared" ca="1" si="3"/>
        <v xml:space="preserve">    </v>
      </c>
      <c r="K37" s="23">
        <f t="shared" ca="1" si="17"/>
        <v>44012</v>
      </c>
      <c r="L37" s="42" t="str">
        <f t="shared" ca="1" si="4"/>
        <v xml:space="preserve">    </v>
      </c>
      <c r="M37" s="23">
        <f t="shared" ca="1" si="18"/>
        <v>44042</v>
      </c>
      <c r="N37" s="42" t="str">
        <f t="shared" ca="1" si="5"/>
        <v xml:space="preserve">    </v>
      </c>
      <c r="O37" s="22">
        <f t="shared" ca="1" si="19"/>
        <v>44073</v>
      </c>
      <c r="P37" s="42" t="str">
        <f t="shared" ca="1" si="6"/>
        <v xml:space="preserve">    </v>
      </c>
      <c r="Q37" s="23">
        <f t="shared" ca="1" si="20"/>
        <v>44104</v>
      </c>
      <c r="R37" s="42" t="str">
        <f t="shared" ca="1" si="7"/>
        <v xml:space="preserve">CN 1 -    </v>
      </c>
      <c r="S37" s="22">
        <f t="shared" ca="1" si="21"/>
        <v>44134</v>
      </c>
      <c r="T37" s="42" t="str">
        <f t="shared" ca="1" si="8"/>
        <v xml:space="preserve">    </v>
      </c>
      <c r="U37" s="23">
        <f t="shared" ca="1" si="22"/>
        <v>44165</v>
      </c>
      <c r="V37" s="42" t="str">
        <f t="shared" ca="1" si="9"/>
        <v xml:space="preserve">    </v>
      </c>
      <c r="W37" s="22">
        <f t="shared" ca="1" si="23"/>
        <v>44195</v>
      </c>
      <c r="X37" s="42" t="str">
        <f t="shared" ca="1" si="10"/>
        <v xml:space="preserve">CN 1 -    </v>
      </c>
      <c r="Y37" s="87"/>
      <c r="Z37" s="88"/>
      <c r="AA37" s="1"/>
      <c r="AB37" s="1"/>
      <c r="AC37" s="1"/>
    </row>
    <row r="38" spans="1:29" ht="25.5" customHeight="1" thickBot="1" x14ac:dyDescent="0.3">
      <c r="A38" s="40">
        <f t="shared" ca="1" si="12"/>
        <v>43861</v>
      </c>
      <c r="B38" s="44" t="str">
        <f t="shared" ca="1" si="11"/>
        <v xml:space="preserve"> CN 2 -   </v>
      </c>
      <c r="C38" s="7"/>
      <c r="D38" s="45" t="str">
        <f ca="1">IF(COUNTIF(maintenance1.1,C38)=1,code1,"")&amp; " " &amp; IF(COUNTIF(maintenance2.1,C38)=1,code2,"")&amp;" " &amp; IF(COUNTIF(maintenance3.11,C38)=1,code3,"")&amp;" " &amp; IF(COUNTIF(maintenance4,C38)=1,code4,"")</f>
        <v xml:space="preserve">   </v>
      </c>
      <c r="E38" s="41">
        <f t="shared" ca="1" si="14"/>
        <v>43921</v>
      </c>
      <c r="F38" s="45" t="str">
        <f t="shared" ca="1" si="1"/>
        <v xml:space="preserve">    </v>
      </c>
      <c r="G38" s="7"/>
      <c r="H38" s="45" t="str">
        <f ca="1">IF(COUNTIF(maintenance1.1,G38)=1,code1,"")&amp; " " &amp; IF(COUNTIF(maintenance2.1,G38)=1,code2,"")&amp;" " &amp; IF(COUNTIF(maintenance3.11,G38)=1,code3,"")&amp;" " &amp; IF(COUNTIF(maintenance4,G38)=1,code4,"")</f>
        <v xml:space="preserve">   </v>
      </c>
      <c r="I38" s="41">
        <f t="shared" ca="1" si="16"/>
        <v>43982</v>
      </c>
      <c r="J38" s="45" t="str">
        <f t="shared" ca="1" si="3"/>
        <v xml:space="preserve">    </v>
      </c>
      <c r="K38" s="21"/>
      <c r="L38" s="45" t="str">
        <f ca="1">IF(COUNTIF(maintenance1,K38)=1,code1,"")&amp; " " &amp; IF(COUNTIF(maintenance2,K38)=1,code2,"")&amp;" " &amp; IF(COUNTIF(maintenance3,K38)=1,code3,"")</f>
        <v xml:space="preserve">  </v>
      </c>
      <c r="M38" s="41">
        <f t="shared" ca="1" si="18"/>
        <v>44043</v>
      </c>
      <c r="N38" s="45" t="str">
        <f t="shared" ca="1" si="5"/>
        <v xml:space="preserve"> CN 2 -   </v>
      </c>
      <c r="O38" s="24">
        <f t="shared" ca="1" si="19"/>
        <v>44074</v>
      </c>
      <c r="P38" s="45" t="str">
        <f t="shared" ca="1" si="6"/>
        <v xml:space="preserve">    </v>
      </c>
      <c r="Q38" s="21"/>
      <c r="R38" s="45" t="str">
        <f ca="1">IF(COUNTIF(maintenance1,Q38)=1,code1,"")&amp; " " &amp; IF(COUNTIF(maintenance2,Q38)=1,code2,"")&amp;" " &amp; IF(COUNTIF(maintenance3.11,Q38)=1,code3,"")</f>
        <v xml:space="preserve">  </v>
      </c>
      <c r="S38" s="24">
        <f t="shared" ca="1" si="21"/>
        <v>44135</v>
      </c>
      <c r="T38" s="45" t="str">
        <f t="shared" ca="1" si="8"/>
        <v xml:space="preserve">    </v>
      </c>
      <c r="U38" s="21"/>
      <c r="V38" s="45" t="str">
        <f t="shared" ref="V38" ca="1" si="24">IF(COUNTIF(maintenance1,U38)=1,code1,"")&amp; " " &amp; IF(COUNTIF(maintenance2,U38)=1,code2,"")</f>
        <v xml:space="preserve"> </v>
      </c>
      <c r="W38" s="24">
        <f t="shared" ca="1" si="23"/>
        <v>44196</v>
      </c>
      <c r="X38" s="45" t="str">
        <f t="shared" ca="1" si="10"/>
        <v xml:space="preserve">    </v>
      </c>
      <c r="Y38" s="89"/>
      <c r="Z38" s="90"/>
      <c r="AA38" s="1"/>
      <c r="AB38" s="1"/>
      <c r="AC38" s="1"/>
    </row>
    <row r="39" spans="1:29" x14ac:dyDescent="0.25">
      <c r="A39" s="5"/>
      <c r="B39" s="5"/>
      <c r="C39" s="1"/>
      <c r="D39" s="1"/>
      <c r="E39" s="1"/>
      <c r="F39" s="1"/>
      <c r="G39" s="1"/>
      <c r="H39" s="1"/>
      <c r="I39" s="1"/>
      <c r="J39" s="37" t="str">
        <f t="shared" ca="1" si="3"/>
        <v xml:space="preserve">    </v>
      </c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6"/>
      <c r="W39" s="1"/>
      <c r="X39" s="26"/>
      <c r="Y39" s="1"/>
      <c r="Z39" s="1"/>
      <c r="AA39" s="1"/>
      <c r="AB39" s="1"/>
      <c r="AC39" s="1"/>
    </row>
    <row r="40" spans="1:29" x14ac:dyDescent="0.25">
      <c r="A40" s="1"/>
      <c r="B40" s="1"/>
      <c r="C40" s="1"/>
      <c r="D40" s="1"/>
      <c r="E40" s="1"/>
      <c r="F40" s="1"/>
      <c r="G40" s="1"/>
      <c r="H40" s="1"/>
      <c r="I40" s="1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6"/>
      <c r="W40" s="1"/>
      <c r="X40" s="26"/>
      <c r="Y40" s="1"/>
      <c r="Z40" s="1"/>
      <c r="AA40" s="1"/>
      <c r="AB40" s="1"/>
      <c r="AC40" s="1"/>
    </row>
    <row r="41" spans="1:29" x14ac:dyDescent="0.25">
      <c r="A41" s="1"/>
      <c r="B41" s="1"/>
      <c r="C41" s="1"/>
      <c r="D41" s="1"/>
      <c r="E41" s="1"/>
      <c r="F41" s="1"/>
      <c r="G41" s="1"/>
      <c r="H41" s="1"/>
      <c r="I41" s="1"/>
      <c r="J41" s="2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6"/>
      <c r="W41" s="1"/>
      <c r="X41" s="26"/>
      <c r="Y41" s="1"/>
      <c r="Z41" s="1"/>
      <c r="AA41" s="1"/>
      <c r="AB41" s="1"/>
      <c r="AC41" s="1"/>
    </row>
    <row r="42" spans="1:2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6"/>
      <c r="W42" s="1"/>
      <c r="X42" s="26"/>
      <c r="Y42" s="1"/>
      <c r="Z42" s="1"/>
      <c r="AA42" s="1"/>
      <c r="AB42" s="1"/>
      <c r="AC42" s="1"/>
    </row>
    <row r="43" spans="1:2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6"/>
      <c r="W43" s="1"/>
      <c r="X43" s="26"/>
      <c r="Y43" s="1"/>
      <c r="Z43" s="1"/>
      <c r="AA43" s="1"/>
      <c r="AB43" s="1"/>
      <c r="AC43" s="1"/>
    </row>
    <row r="44" spans="1:2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6"/>
      <c r="W44" s="1"/>
      <c r="X44" s="26"/>
      <c r="Y44" s="1"/>
      <c r="Z44" s="1"/>
      <c r="AA44" s="1"/>
      <c r="AB44" s="1"/>
      <c r="AC44" s="1"/>
    </row>
    <row r="45" spans="1:2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6"/>
      <c r="W45" s="1"/>
      <c r="X45" s="26"/>
      <c r="Y45" s="1"/>
      <c r="Z45" s="1"/>
      <c r="AA45" s="1"/>
      <c r="AB45" s="1"/>
      <c r="AC45" s="1"/>
    </row>
    <row r="46" spans="1:2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6"/>
      <c r="W46" s="1"/>
      <c r="X46" s="26"/>
      <c r="Y46" s="1"/>
      <c r="Z46" s="1"/>
      <c r="AA46" s="1"/>
      <c r="AB46" s="1"/>
      <c r="AC46" s="1"/>
    </row>
    <row r="47" spans="1:2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6"/>
      <c r="W47" s="1"/>
      <c r="X47" s="26"/>
      <c r="Y47" s="1"/>
      <c r="Z47" s="1"/>
      <c r="AA47" s="1"/>
      <c r="AB47" s="1"/>
      <c r="AC47" s="1"/>
    </row>
    <row r="48" spans="1:2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6"/>
      <c r="W48" s="1"/>
      <c r="X48" s="26"/>
      <c r="Y48" s="1"/>
      <c r="Z48" s="1"/>
      <c r="AA48" s="1"/>
      <c r="AB48" s="1"/>
      <c r="AC48" s="1"/>
    </row>
    <row r="49" spans="1:2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6"/>
      <c r="W49" s="1"/>
      <c r="X49" s="26"/>
      <c r="Y49" s="1"/>
      <c r="Z49" s="1"/>
      <c r="AA49" s="1"/>
      <c r="AB49" s="1"/>
      <c r="AC49" s="1"/>
    </row>
    <row r="50" spans="1:2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6"/>
      <c r="W50" s="1"/>
      <c r="X50" s="26"/>
      <c r="Y50" s="1"/>
      <c r="Z50" s="1"/>
      <c r="AA50" s="1"/>
      <c r="AB50" s="1"/>
      <c r="AC50" s="1"/>
    </row>
    <row r="51" spans="1:29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6"/>
      <c r="W51" s="1"/>
      <c r="X51" s="26"/>
      <c r="Y51" s="1"/>
      <c r="Z51" s="1"/>
      <c r="AA51" s="1"/>
      <c r="AB51" s="1"/>
      <c r="AC51" s="1"/>
    </row>
    <row r="52" spans="1:29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6"/>
      <c r="W52" s="1"/>
      <c r="X52" s="26"/>
      <c r="Y52" s="1"/>
      <c r="Z52" s="1"/>
      <c r="AA52" s="1"/>
      <c r="AB52" s="1"/>
      <c r="AC52" s="1"/>
    </row>
    <row r="53" spans="1:29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6"/>
      <c r="W53" s="1"/>
      <c r="X53" s="26"/>
      <c r="Y53" s="1"/>
      <c r="Z53" s="1"/>
      <c r="AA53" s="1"/>
      <c r="AB53" s="1"/>
      <c r="AC53" s="1"/>
    </row>
    <row r="54" spans="1:29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6"/>
      <c r="W54" s="1"/>
      <c r="X54" s="26"/>
      <c r="Y54" s="1"/>
      <c r="Z54" s="1"/>
      <c r="AA54" s="1"/>
      <c r="AB54" s="1"/>
      <c r="AC54" s="1"/>
    </row>
    <row r="55" spans="1:29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6"/>
      <c r="W55" s="1"/>
      <c r="X55" s="26"/>
      <c r="Y55" s="1"/>
      <c r="Z55" s="1"/>
      <c r="AA55" s="1"/>
      <c r="AB55" s="1"/>
      <c r="AC55" s="1"/>
    </row>
    <row r="56" spans="1:29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6"/>
      <c r="W56" s="1"/>
      <c r="X56" s="26"/>
      <c r="Y56" s="1"/>
      <c r="Z56" s="1"/>
      <c r="AA56" s="1"/>
      <c r="AB56" s="1"/>
      <c r="AC56" s="1"/>
    </row>
    <row r="57" spans="1:29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6"/>
      <c r="W57" s="1"/>
      <c r="X57" s="26"/>
      <c r="Y57" s="1"/>
      <c r="Z57" s="1"/>
      <c r="AA57" s="1"/>
      <c r="AB57" s="1"/>
      <c r="AC57" s="1"/>
    </row>
    <row r="58" spans="1:29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6"/>
      <c r="W58" s="1"/>
      <c r="X58" s="26"/>
      <c r="Y58" s="1"/>
      <c r="Z58" s="1"/>
      <c r="AA58" s="1"/>
      <c r="AB58" s="1"/>
      <c r="AC58" s="1"/>
    </row>
    <row r="59" spans="1:29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6"/>
      <c r="W59" s="1"/>
      <c r="X59" s="26"/>
      <c r="Y59" s="1"/>
      <c r="Z59" s="1"/>
      <c r="AA59" s="1"/>
      <c r="AB59" s="1"/>
      <c r="AC59" s="1"/>
    </row>
    <row r="60" spans="1:29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6"/>
      <c r="W60" s="1"/>
      <c r="X60" s="26"/>
      <c r="Y60" s="1"/>
      <c r="Z60" s="1"/>
      <c r="AA60" s="1"/>
      <c r="AB60" s="1"/>
      <c r="AC60" s="1"/>
    </row>
    <row r="61" spans="1:29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6"/>
      <c r="W61" s="1"/>
      <c r="X61" s="26"/>
      <c r="Y61" s="1"/>
      <c r="Z61" s="1"/>
      <c r="AA61" s="1"/>
      <c r="AB61" s="1"/>
      <c r="AC61" s="1"/>
    </row>
    <row r="62" spans="1:29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6"/>
      <c r="W62" s="1"/>
      <c r="X62" s="26"/>
      <c r="Y62" s="1"/>
      <c r="Z62" s="1"/>
      <c r="AA62" s="1"/>
      <c r="AB62" s="1"/>
      <c r="AC62" s="1"/>
    </row>
    <row r="63" spans="1:29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6"/>
      <c r="W63" s="1"/>
      <c r="X63" s="26"/>
      <c r="Y63" s="1"/>
      <c r="Z63" s="1"/>
      <c r="AA63" s="1"/>
      <c r="AB63" s="1"/>
      <c r="AC63" s="1"/>
    </row>
    <row r="64" spans="1:29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6"/>
      <c r="W64" s="1"/>
      <c r="X64" s="26"/>
      <c r="Y64" s="1"/>
      <c r="Z64" s="1"/>
      <c r="AA64" s="1"/>
      <c r="AB64" s="1"/>
      <c r="AC64" s="1"/>
    </row>
    <row r="65" spans="1:29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6"/>
      <c r="W65" s="1"/>
      <c r="X65" s="26"/>
      <c r="Y65" s="1"/>
      <c r="Z65" s="1"/>
      <c r="AA65" s="1"/>
      <c r="AB65" s="1"/>
      <c r="AC65" s="1"/>
    </row>
    <row r="66" spans="1:29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6"/>
      <c r="W66" s="1"/>
      <c r="X66" s="26"/>
      <c r="Y66" s="1"/>
      <c r="Z66" s="1"/>
      <c r="AA66" s="1"/>
      <c r="AB66" s="1"/>
      <c r="AC66" s="1"/>
    </row>
    <row r="67" spans="1:29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6"/>
      <c r="W67" s="1"/>
      <c r="X67" s="26"/>
      <c r="Y67" s="1"/>
      <c r="Z67" s="1"/>
      <c r="AA67" s="1"/>
      <c r="AB67" s="1"/>
      <c r="AC67" s="1"/>
    </row>
    <row r="68" spans="1:29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6"/>
      <c r="W68" s="1"/>
      <c r="X68" s="26"/>
      <c r="Y68" s="1"/>
      <c r="Z68" s="1"/>
      <c r="AA68" s="1"/>
      <c r="AB68" s="1"/>
      <c r="AC68" s="1"/>
    </row>
    <row r="69" spans="1:29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6"/>
      <c r="W69" s="1"/>
      <c r="X69" s="26"/>
      <c r="Y69" s="1"/>
      <c r="Z69" s="1"/>
      <c r="AA69" s="1"/>
      <c r="AB69" s="1"/>
      <c r="AC69" s="1"/>
    </row>
    <row r="70" spans="1:29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6"/>
      <c r="W70" s="1"/>
      <c r="X70" s="26"/>
      <c r="Y70" s="1"/>
      <c r="Z70" s="1"/>
      <c r="AA70" s="1"/>
      <c r="AB70" s="1"/>
      <c r="AC70" s="1"/>
    </row>
    <row r="71" spans="1:29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6"/>
      <c r="W71" s="1"/>
      <c r="X71" s="26"/>
      <c r="Y71" s="1"/>
      <c r="Z71" s="1"/>
      <c r="AA71" s="1"/>
      <c r="AB71" s="1"/>
      <c r="AC71" s="1"/>
    </row>
    <row r="72" spans="1:29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6"/>
      <c r="W72" s="1"/>
      <c r="X72" s="26"/>
      <c r="Y72" s="1"/>
      <c r="Z72" s="1"/>
      <c r="AA72" s="1"/>
      <c r="AB72" s="1"/>
      <c r="AC72" s="1"/>
    </row>
    <row r="73" spans="1:29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6"/>
      <c r="W73" s="1"/>
      <c r="X73" s="26"/>
      <c r="Y73" s="1"/>
      <c r="Z73" s="1"/>
      <c r="AA73" s="1"/>
      <c r="AB73" s="1"/>
      <c r="AC73" s="1"/>
    </row>
    <row r="74" spans="1:29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6"/>
      <c r="W74" s="1"/>
      <c r="X74" s="26"/>
      <c r="Y74" s="1"/>
      <c r="Z74" s="1"/>
      <c r="AA74" s="1"/>
      <c r="AB74" s="1"/>
      <c r="AC74" s="1"/>
    </row>
    <row r="75" spans="1:29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6"/>
      <c r="W75" s="1"/>
      <c r="X75" s="26"/>
      <c r="Y75" s="1"/>
      <c r="Z75" s="1"/>
      <c r="AA75" s="1"/>
      <c r="AB75" s="1"/>
      <c r="AC75" s="1"/>
    </row>
    <row r="76" spans="1:29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6"/>
      <c r="W76" s="1"/>
      <c r="X76" s="26"/>
      <c r="Y76" s="1"/>
      <c r="Z76" s="1"/>
      <c r="AA76" s="1"/>
      <c r="AB76" s="1"/>
      <c r="AC76" s="1"/>
    </row>
    <row r="77" spans="1:29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6"/>
      <c r="W77" s="1"/>
      <c r="X77" s="26"/>
      <c r="Y77" s="1"/>
      <c r="Z77" s="1"/>
      <c r="AA77" s="1"/>
      <c r="AB77" s="1"/>
      <c r="AC77" s="1"/>
    </row>
    <row r="78" spans="1:29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6"/>
      <c r="W78" s="1"/>
      <c r="X78" s="26"/>
      <c r="Y78" s="1"/>
      <c r="Z78" s="1"/>
      <c r="AA78" s="1"/>
      <c r="AB78" s="1"/>
      <c r="AC78" s="1"/>
    </row>
    <row r="79" spans="1:29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6"/>
      <c r="W79" s="1"/>
      <c r="X79" s="26"/>
      <c r="Y79" s="1"/>
      <c r="Z79" s="1"/>
      <c r="AA79" s="1"/>
      <c r="AB79" s="1"/>
      <c r="AC79" s="1"/>
    </row>
    <row r="80" spans="1:29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6"/>
      <c r="W80" s="1"/>
      <c r="X80" s="26"/>
      <c r="Y80" s="1"/>
      <c r="Z80" s="1"/>
      <c r="AA80" s="1"/>
      <c r="AB80" s="1"/>
      <c r="AC80" s="1"/>
    </row>
    <row r="81" spans="1:29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6"/>
      <c r="W81" s="1"/>
      <c r="X81" s="26"/>
      <c r="Y81" s="1"/>
      <c r="Z81" s="1"/>
      <c r="AA81" s="1"/>
      <c r="AB81" s="1"/>
      <c r="AC81" s="1"/>
    </row>
    <row r="82" spans="1:29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6"/>
      <c r="W82" s="1"/>
      <c r="X82" s="26"/>
      <c r="Y82" s="1"/>
      <c r="Z82" s="1"/>
      <c r="AA82" s="1"/>
      <c r="AB82" s="1"/>
      <c r="AC82" s="1"/>
    </row>
    <row r="83" spans="1:29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26"/>
      <c r="W83" s="1"/>
      <c r="X83" s="26"/>
      <c r="Y83" s="1"/>
      <c r="Z83" s="1"/>
      <c r="AA83" s="1"/>
      <c r="AB83" s="1"/>
      <c r="AC83" s="1"/>
    </row>
    <row r="84" spans="1:29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6"/>
      <c r="W84" s="1"/>
      <c r="X84" s="26"/>
      <c r="Y84" s="1"/>
      <c r="Z84" s="1"/>
      <c r="AA84" s="1"/>
      <c r="AB84" s="1"/>
      <c r="AC84" s="1"/>
    </row>
    <row r="85" spans="1:29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6"/>
      <c r="W85" s="1"/>
      <c r="X85" s="26"/>
      <c r="Y85" s="1"/>
      <c r="Z85" s="1"/>
      <c r="AA85" s="1"/>
      <c r="AB85" s="1"/>
      <c r="AC85" s="1"/>
    </row>
    <row r="86" spans="1:29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6"/>
      <c r="W86" s="1"/>
      <c r="X86" s="26"/>
      <c r="Y86" s="1"/>
      <c r="Z86" s="1"/>
      <c r="AA86" s="1"/>
      <c r="AB86" s="1"/>
      <c r="AC86" s="1"/>
    </row>
    <row r="87" spans="1:29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6"/>
      <c r="W87" s="1"/>
      <c r="X87" s="26"/>
      <c r="Y87" s="1"/>
      <c r="Z87" s="1"/>
      <c r="AA87" s="1"/>
      <c r="AB87" s="1"/>
      <c r="AC87" s="1"/>
    </row>
    <row r="88" spans="1:29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6"/>
      <c r="W88" s="1"/>
      <c r="X88" s="26"/>
      <c r="Y88" s="1"/>
      <c r="Z88" s="1"/>
      <c r="AA88" s="1"/>
      <c r="AB88" s="1"/>
      <c r="AC88" s="1"/>
    </row>
    <row r="89" spans="1:29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6"/>
      <c r="W89" s="1"/>
      <c r="X89" s="26"/>
      <c r="Y89" s="1"/>
      <c r="Z89" s="1"/>
      <c r="AA89" s="1"/>
      <c r="AB89" s="1"/>
      <c r="AC89" s="1"/>
    </row>
    <row r="90" spans="1:29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26"/>
      <c r="W90" s="1"/>
      <c r="X90" s="26"/>
      <c r="Y90" s="1"/>
      <c r="Z90" s="1"/>
      <c r="AA90" s="1"/>
      <c r="AB90" s="1"/>
      <c r="AC90" s="1"/>
    </row>
    <row r="91" spans="1:29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26"/>
      <c r="W91" s="1"/>
      <c r="X91" s="26"/>
      <c r="Y91" s="1"/>
      <c r="Z91" s="1"/>
      <c r="AA91" s="1"/>
      <c r="AB91" s="1"/>
      <c r="AC91" s="1"/>
    </row>
    <row r="92" spans="1:29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26"/>
      <c r="W92" s="1"/>
      <c r="X92" s="26"/>
      <c r="Y92" s="1"/>
      <c r="Z92" s="1"/>
      <c r="AA92" s="1"/>
      <c r="AB92" s="1"/>
      <c r="AC92" s="1"/>
    </row>
    <row r="93" spans="1:29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6"/>
      <c r="W93" s="1"/>
      <c r="X93" s="26"/>
      <c r="Y93" s="1"/>
      <c r="Z93" s="1"/>
      <c r="AA93" s="1"/>
      <c r="AB93" s="1"/>
      <c r="AC93" s="1"/>
    </row>
    <row r="94" spans="1:29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6"/>
      <c r="W94" s="1"/>
      <c r="X94" s="26"/>
      <c r="Y94" s="1"/>
      <c r="Z94" s="1"/>
      <c r="AA94" s="1"/>
      <c r="AB94" s="1"/>
      <c r="AC94" s="1"/>
    </row>
    <row r="95" spans="1:29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26"/>
      <c r="W95" s="1"/>
      <c r="X95" s="26"/>
      <c r="Y95" s="1"/>
      <c r="Z95" s="1"/>
      <c r="AA95" s="1"/>
      <c r="AB95" s="1"/>
      <c r="AC95" s="1"/>
    </row>
    <row r="96" spans="1:29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26"/>
      <c r="W96" s="1"/>
      <c r="X96" s="26"/>
      <c r="Y96" s="1"/>
      <c r="Z96" s="1"/>
      <c r="AA96" s="1"/>
      <c r="AB96" s="1"/>
      <c r="AC96" s="1"/>
    </row>
    <row r="97" spans="1:29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26"/>
      <c r="W97" s="1"/>
      <c r="X97" s="26"/>
      <c r="Y97" s="1"/>
      <c r="Z97" s="1"/>
      <c r="AA97" s="1"/>
      <c r="AB97" s="1"/>
      <c r="AC97" s="1"/>
    </row>
    <row r="98" spans="1:29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26"/>
      <c r="W98" s="1"/>
      <c r="X98" s="26"/>
      <c r="Y98" s="1"/>
      <c r="Z98" s="1"/>
      <c r="AA98" s="1"/>
      <c r="AB98" s="1"/>
      <c r="AC98" s="1"/>
    </row>
    <row r="99" spans="1:29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26"/>
      <c r="W99" s="1"/>
      <c r="X99" s="26"/>
      <c r="Y99" s="1"/>
      <c r="Z99" s="1"/>
      <c r="AA99" s="1"/>
      <c r="AB99" s="1"/>
      <c r="AC99" s="1"/>
    </row>
    <row r="100" spans="1:29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26"/>
      <c r="W100" s="1"/>
      <c r="X100" s="26"/>
      <c r="Y100" s="1"/>
      <c r="Z100" s="1"/>
      <c r="AA100" s="1"/>
      <c r="AB100" s="1"/>
      <c r="AC100" s="1"/>
    </row>
    <row r="101" spans="1:29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26"/>
      <c r="W101" s="1"/>
      <c r="X101" s="26"/>
      <c r="Y101" s="1"/>
      <c r="Z101" s="1"/>
      <c r="AA101" s="1"/>
      <c r="AB101" s="1"/>
      <c r="AC101" s="1"/>
    </row>
    <row r="102" spans="1:29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26"/>
      <c r="W102" s="1"/>
      <c r="X102" s="26"/>
      <c r="Y102" s="1"/>
      <c r="Z102" s="1"/>
      <c r="AA102" s="1"/>
      <c r="AB102" s="1"/>
      <c r="AC102" s="1"/>
    </row>
    <row r="103" spans="1:29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26"/>
      <c r="W103" s="1"/>
      <c r="X103" s="26"/>
      <c r="Y103" s="1"/>
      <c r="Z103" s="1"/>
      <c r="AA103" s="1"/>
      <c r="AB103" s="1"/>
      <c r="AC103" s="1"/>
    </row>
    <row r="104" spans="1:29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26"/>
      <c r="W104" s="1"/>
      <c r="X104" s="26"/>
      <c r="Y104" s="1"/>
      <c r="Z104" s="1"/>
      <c r="AA104" s="1"/>
      <c r="AB104" s="1"/>
      <c r="AC104" s="1"/>
    </row>
    <row r="105" spans="1:29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26"/>
      <c r="W105" s="1"/>
      <c r="X105" s="26"/>
      <c r="Y105" s="1"/>
      <c r="Z105" s="1"/>
      <c r="AA105" s="1"/>
      <c r="AB105" s="1"/>
      <c r="AC105" s="1"/>
    </row>
    <row r="106" spans="1:29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26"/>
      <c r="W106" s="1"/>
      <c r="X106" s="26"/>
      <c r="Y106" s="1"/>
      <c r="Z106" s="1"/>
      <c r="AA106" s="1"/>
      <c r="AB106" s="1"/>
      <c r="AC106" s="1"/>
    </row>
    <row r="107" spans="1:29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26"/>
      <c r="W107" s="1"/>
      <c r="X107" s="26"/>
      <c r="Y107" s="1"/>
      <c r="Z107" s="1"/>
      <c r="AA107" s="1"/>
      <c r="AB107" s="1"/>
      <c r="AC107" s="1"/>
    </row>
    <row r="108" spans="1:29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26"/>
      <c r="W108" s="1"/>
      <c r="X108" s="26"/>
      <c r="Y108" s="1"/>
      <c r="Z108" s="1"/>
      <c r="AA108" s="1"/>
      <c r="AB108" s="1"/>
      <c r="AC108" s="1"/>
    </row>
    <row r="109" spans="1:29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26"/>
      <c r="W109" s="1"/>
      <c r="X109" s="26"/>
      <c r="Y109" s="1"/>
      <c r="Z109" s="1"/>
      <c r="AA109" s="1"/>
      <c r="AB109" s="1"/>
      <c r="AC109" s="1"/>
    </row>
    <row r="110" spans="1:29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26"/>
      <c r="W110" s="1"/>
      <c r="X110" s="26"/>
      <c r="Y110" s="1"/>
      <c r="Z110" s="1"/>
      <c r="AA110" s="1"/>
      <c r="AB110" s="1"/>
      <c r="AC110" s="1"/>
    </row>
    <row r="111" spans="1:29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26"/>
      <c r="W111" s="1"/>
      <c r="X111" s="26"/>
      <c r="Y111" s="1"/>
      <c r="Z111" s="1"/>
      <c r="AA111" s="1"/>
      <c r="AB111" s="1"/>
      <c r="AC111" s="1"/>
    </row>
    <row r="112" spans="1:29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26"/>
      <c r="W112" s="1"/>
      <c r="X112" s="26"/>
      <c r="Y112" s="1"/>
      <c r="Z112" s="1"/>
      <c r="AA112" s="1"/>
      <c r="AB112" s="1"/>
      <c r="AC112" s="1"/>
    </row>
    <row r="113" spans="1:29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26"/>
      <c r="W113" s="1"/>
      <c r="X113" s="26"/>
      <c r="Y113" s="1"/>
      <c r="Z113" s="1"/>
      <c r="AA113" s="1"/>
      <c r="AB113" s="1"/>
      <c r="AC113" s="1"/>
    </row>
    <row r="114" spans="1:29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26"/>
      <c r="W114" s="1"/>
      <c r="X114" s="26"/>
      <c r="Y114" s="1"/>
      <c r="Z114" s="1"/>
      <c r="AA114" s="1"/>
      <c r="AB114" s="1"/>
      <c r="AC114" s="1"/>
    </row>
    <row r="115" spans="1:29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26"/>
      <c r="W115" s="1"/>
      <c r="X115" s="26"/>
      <c r="Y115" s="1"/>
      <c r="Z115" s="1"/>
      <c r="AA115" s="1"/>
      <c r="AB115" s="1"/>
      <c r="AC115" s="1"/>
    </row>
    <row r="116" spans="1:29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26"/>
      <c r="W116" s="1"/>
      <c r="X116" s="26"/>
      <c r="Y116" s="1"/>
      <c r="Z116" s="1"/>
      <c r="AA116" s="1"/>
      <c r="AB116" s="1"/>
      <c r="AC116" s="1"/>
    </row>
    <row r="117" spans="1:29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26"/>
      <c r="W117" s="1"/>
      <c r="X117" s="26"/>
      <c r="Y117" s="1"/>
      <c r="Z117" s="1"/>
      <c r="AA117" s="1"/>
      <c r="AB117" s="1"/>
      <c r="AC117" s="1"/>
    </row>
    <row r="118" spans="1:29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26"/>
      <c r="W118" s="1"/>
      <c r="X118" s="26"/>
      <c r="Y118" s="1"/>
      <c r="Z118" s="1"/>
      <c r="AA118" s="1"/>
      <c r="AB118" s="1"/>
      <c r="AC118" s="1"/>
    </row>
    <row r="119" spans="1:29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26"/>
      <c r="W119" s="1"/>
      <c r="X119" s="26"/>
      <c r="Y119" s="1"/>
      <c r="Z119" s="1"/>
      <c r="AA119" s="1"/>
      <c r="AB119" s="1"/>
      <c r="AC119" s="1"/>
    </row>
    <row r="120" spans="1:29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26"/>
      <c r="W120" s="1"/>
      <c r="X120" s="26"/>
      <c r="Y120" s="1"/>
      <c r="Z120" s="1"/>
      <c r="AA120" s="1"/>
      <c r="AB120" s="1"/>
      <c r="AC120" s="1"/>
    </row>
    <row r="121" spans="1:29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26"/>
      <c r="W121" s="1"/>
      <c r="X121" s="26"/>
      <c r="Y121" s="1"/>
      <c r="Z121" s="1"/>
      <c r="AA121" s="1"/>
      <c r="AB121" s="1"/>
      <c r="AC121" s="1"/>
    </row>
    <row r="122" spans="1:29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26"/>
      <c r="W122" s="1"/>
      <c r="X122" s="26"/>
      <c r="Y122" s="1"/>
      <c r="Z122" s="1"/>
      <c r="AA122" s="1"/>
      <c r="AB122" s="1"/>
      <c r="AC122" s="1"/>
    </row>
    <row r="123" spans="1:29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26"/>
      <c r="W123" s="1"/>
      <c r="X123" s="26"/>
      <c r="Y123" s="1"/>
      <c r="Z123" s="1"/>
      <c r="AA123" s="1"/>
      <c r="AB123" s="1"/>
      <c r="AC123" s="1"/>
    </row>
    <row r="124" spans="1:29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26"/>
      <c r="W124" s="1"/>
      <c r="X124" s="26"/>
      <c r="Y124" s="1"/>
      <c r="Z124" s="1"/>
      <c r="AA124" s="1"/>
      <c r="AB124" s="1"/>
      <c r="AC124" s="1"/>
    </row>
    <row r="125" spans="1:29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26"/>
      <c r="W125" s="1"/>
      <c r="X125" s="26"/>
      <c r="Y125" s="1"/>
      <c r="Z125" s="1"/>
      <c r="AA125" s="1"/>
      <c r="AB125" s="1"/>
      <c r="AC125" s="1"/>
    </row>
    <row r="126" spans="1:29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26"/>
      <c r="W126" s="1"/>
      <c r="X126" s="26"/>
      <c r="Y126" s="1"/>
      <c r="Z126" s="1"/>
      <c r="AA126" s="1"/>
      <c r="AB126" s="1"/>
      <c r="AC126" s="1"/>
    </row>
    <row r="127" spans="1:29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26"/>
      <c r="W127" s="1"/>
      <c r="X127" s="26"/>
      <c r="Y127" s="1"/>
      <c r="Z127" s="1"/>
      <c r="AA127" s="1"/>
      <c r="AB127" s="1"/>
      <c r="AC127" s="1"/>
    </row>
    <row r="128" spans="1:29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26"/>
      <c r="W128" s="1"/>
      <c r="X128" s="26"/>
      <c r="Y128" s="1"/>
      <c r="Z128" s="1"/>
      <c r="AA128" s="1"/>
      <c r="AB128" s="1"/>
      <c r="AC128" s="1"/>
    </row>
    <row r="129" spans="1:29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26"/>
      <c r="W129" s="1"/>
      <c r="X129" s="26"/>
      <c r="Y129" s="1"/>
      <c r="Z129" s="1"/>
      <c r="AA129" s="1"/>
      <c r="AB129" s="1"/>
      <c r="AC129" s="1"/>
    </row>
    <row r="130" spans="1:29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26"/>
      <c r="W130" s="1"/>
      <c r="X130" s="26"/>
      <c r="Y130" s="1"/>
      <c r="Z130" s="1"/>
      <c r="AA130" s="1"/>
      <c r="AB130" s="1"/>
      <c r="AC130" s="1"/>
    </row>
    <row r="131" spans="1:29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26"/>
      <c r="W131" s="1"/>
      <c r="X131" s="26"/>
      <c r="Y131" s="1"/>
      <c r="Z131" s="1"/>
      <c r="AA131" s="1"/>
      <c r="AB131" s="1"/>
      <c r="AC131" s="1"/>
    </row>
    <row r="132" spans="1:29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26"/>
      <c r="W132" s="1"/>
      <c r="X132" s="26"/>
      <c r="Y132" s="1"/>
      <c r="Z132" s="1"/>
      <c r="AA132" s="1"/>
      <c r="AB132" s="1"/>
      <c r="AC132" s="1"/>
    </row>
    <row r="133" spans="1:29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26"/>
      <c r="W133" s="1"/>
      <c r="X133" s="26"/>
      <c r="Y133" s="1"/>
      <c r="Z133" s="1"/>
      <c r="AA133" s="1"/>
      <c r="AB133" s="1"/>
      <c r="AC133" s="1"/>
    </row>
    <row r="134" spans="1:29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26"/>
      <c r="W134" s="1"/>
      <c r="X134" s="26"/>
      <c r="Y134" s="1"/>
      <c r="Z134" s="1"/>
      <c r="AA134" s="1"/>
      <c r="AB134" s="1"/>
      <c r="AC134" s="1"/>
    </row>
    <row r="135" spans="1:29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26"/>
      <c r="W135" s="1"/>
      <c r="X135" s="26"/>
      <c r="Y135" s="1"/>
      <c r="Z135" s="1"/>
      <c r="AA135" s="1"/>
      <c r="AB135" s="1"/>
      <c r="AC135" s="1"/>
    </row>
    <row r="136" spans="1:29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26"/>
      <c r="W136" s="1"/>
      <c r="X136" s="26"/>
      <c r="Y136" s="1"/>
      <c r="Z136" s="1"/>
      <c r="AA136" s="1"/>
      <c r="AB136" s="1"/>
      <c r="AC136" s="1"/>
    </row>
    <row r="137" spans="1:29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26"/>
      <c r="W137" s="1"/>
      <c r="X137" s="26"/>
      <c r="Y137" s="1"/>
      <c r="Z137" s="1"/>
      <c r="AA137" s="1"/>
      <c r="AB137" s="1"/>
      <c r="AC137" s="1"/>
    </row>
    <row r="138" spans="1:29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26"/>
      <c r="W138" s="1"/>
      <c r="X138" s="26"/>
      <c r="Y138" s="1"/>
      <c r="Z138" s="1"/>
      <c r="AA138" s="1"/>
      <c r="AB138" s="1"/>
      <c r="AC138" s="1"/>
    </row>
    <row r="139" spans="1:29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26"/>
      <c r="W139" s="1"/>
      <c r="X139" s="26"/>
      <c r="Y139" s="1"/>
      <c r="Z139" s="1"/>
      <c r="AA139" s="1"/>
      <c r="AB139" s="1"/>
      <c r="AC139" s="1"/>
    </row>
    <row r="140" spans="1:29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26"/>
      <c r="W140" s="1"/>
      <c r="X140" s="26"/>
      <c r="Y140" s="1"/>
      <c r="Z140" s="1"/>
      <c r="AA140" s="1"/>
      <c r="AB140" s="1"/>
      <c r="AC140" s="1"/>
    </row>
    <row r="141" spans="1:29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26"/>
      <c r="W141" s="1"/>
      <c r="X141" s="26"/>
      <c r="Y141" s="1"/>
      <c r="Z141" s="1"/>
      <c r="AA141" s="1"/>
      <c r="AB141" s="1"/>
      <c r="AC141" s="1"/>
    </row>
    <row r="142" spans="1:29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26"/>
      <c r="W142" s="1"/>
      <c r="X142" s="26"/>
      <c r="Y142" s="1"/>
      <c r="Z142" s="1"/>
      <c r="AA142" s="1"/>
      <c r="AB142" s="1"/>
      <c r="AC142" s="1"/>
    </row>
    <row r="143" spans="1:29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26"/>
      <c r="W143" s="1"/>
      <c r="X143" s="26"/>
      <c r="Y143" s="1"/>
      <c r="Z143" s="1"/>
      <c r="AA143" s="1"/>
      <c r="AB143" s="1"/>
      <c r="AC143" s="1"/>
    </row>
    <row r="144" spans="1:29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26"/>
      <c r="W144" s="1"/>
      <c r="X144" s="26"/>
      <c r="Y144" s="1"/>
      <c r="Z144" s="1"/>
      <c r="AA144" s="1"/>
      <c r="AB144" s="1"/>
      <c r="AC144" s="1"/>
    </row>
    <row r="145" spans="1:29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26"/>
      <c r="W145" s="1"/>
      <c r="X145" s="26"/>
      <c r="Y145" s="1"/>
      <c r="Z145" s="1"/>
      <c r="AA145" s="1"/>
      <c r="AB145" s="1"/>
      <c r="AC145" s="1"/>
    </row>
    <row r="146" spans="1:29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26"/>
      <c r="W146" s="1"/>
      <c r="X146" s="26"/>
      <c r="Y146" s="1"/>
      <c r="Z146" s="1"/>
      <c r="AA146" s="1"/>
      <c r="AB146" s="1"/>
      <c r="AC146" s="1"/>
    </row>
    <row r="147" spans="1:29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26"/>
      <c r="W147" s="1"/>
      <c r="X147" s="26"/>
      <c r="Y147" s="1"/>
      <c r="Z147" s="1"/>
      <c r="AA147" s="1"/>
      <c r="AB147" s="1"/>
      <c r="AC147" s="1"/>
    </row>
    <row r="148" spans="1:29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26"/>
      <c r="W148" s="1"/>
      <c r="X148" s="26"/>
      <c r="Y148" s="1"/>
      <c r="Z148" s="1"/>
      <c r="AA148" s="1"/>
      <c r="AB148" s="1"/>
      <c r="AC148" s="1"/>
    </row>
    <row r="149" spans="1:29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26"/>
      <c r="W149" s="1"/>
      <c r="X149" s="26"/>
      <c r="Y149" s="1"/>
      <c r="Z149" s="1"/>
      <c r="AA149" s="1"/>
      <c r="AB149" s="1"/>
      <c r="AC149" s="1"/>
    </row>
    <row r="150" spans="1:29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26"/>
      <c r="W150" s="1"/>
      <c r="X150" s="26"/>
      <c r="Y150" s="1"/>
      <c r="Z150" s="1"/>
      <c r="AA150" s="1"/>
      <c r="AB150" s="1"/>
      <c r="AC150" s="1"/>
    </row>
    <row r="151" spans="1:29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26"/>
      <c r="W151" s="1"/>
      <c r="X151" s="26"/>
      <c r="Y151" s="1"/>
      <c r="Z151" s="1"/>
      <c r="AA151" s="1"/>
      <c r="AB151" s="1"/>
      <c r="AC151" s="1"/>
    </row>
    <row r="152" spans="1:29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26"/>
      <c r="W152" s="1"/>
      <c r="X152" s="26"/>
      <c r="Y152" s="1"/>
      <c r="Z152" s="1"/>
      <c r="AA152" s="1"/>
      <c r="AB152" s="1"/>
      <c r="AC152" s="1"/>
    </row>
    <row r="153" spans="1:29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26"/>
      <c r="W153" s="1"/>
      <c r="X153" s="26"/>
      <c r="Y153" s="1"/>
      <c r="Z153" s="1"/>
      <c r="AA153" s="1"/>
      <c r="AB153" s="1"/>
      <c r="AC153" s="1"/>
    </row>
    <row r="154" spans="1:29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26"/>
      <c r="W154" s="1"/>
      <c r="X154" s="26"/>
      <c r="Y154" s="1"/>
      <c r="Z154" s="1"/>
      <c r="AA154" s="1"/>
      <c r="AB154" s="1"/>
      <c r="AC154" s="1"/>
    </row>
    <row r="155" spans="1:29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26"/>
      <c r="W155" s="1"/>
      <c r="X155" s="26"/>
      <c r="Y155" s="1"/>
      <c r="Z155" s="1"/>
      <c r="AA155" s="1"/>
      <c r="AB155" s="1"/>
      <c r="AC155" s="1"/>
    </row>
    <row r="156" spans="1:29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26"/>
      <c r="W156" s="1"/>
      <c r="X156" s="26"/>
      <c r="Y156" s="1"/>
      <c r="Z156" s="1"/>
      <c r="AA156" s="1"/>
      <c r="AB156" s="1"/>
      <c r="AC156" s="1"/>
    </row>
    <row r="157" spans="1:29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26"/>
      <c r="W157" s="1"/>
      <c r="X157" s="26"/>
      <c r="Y157" s="1"/>
      <c r="Z157" s="1"/>
      <c r="AA157" s="1"/>
      <c r="AB157" s="1"/>
      <c r="AC157" s="1"/>
    </row>
    <row r="158" spans="1:29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26"/>
      <c r="W158" s="1"/>
      <c r="X158" s="26"/>
      <c r="Y158" s="1"/>
      <c r="Z158" s="1"/>
      <c r="AA158" s="1"/>
      <c r="AB158" s="1"/>
      <c r="AC158" s="1"/>
    </row>
    <row r="159" spans="1:29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26"/>
      <c r="W159" s="1"/>
      <c r="X159" s="26"/>
      <c r="Y159" s="1"/>
      <c r="Z159" s="1"/>
      <c r="AA159" s="1"/>
      <c r="AB159" s="1"/>
      <c r="AC159" s="1"/>
    </row>
    <row r="160" spans="1:29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26"/>
      <c r="W160" s="1"/>
      <c r="X160" s="26"/>
      <c r="Y160" s="1"/>
      <c r="Z160" s="1"/>
      <c r="AA160" s="1"/>
      <c r="AB160" s="1"/>
      <c r="AC160" s="1"/>
    </row>
    <row r="161" spans="1:29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26"/>
      <c r="W161" s="1"/>
      <c r="X161" s="26"/>
      <c r="Y161" s="1"/>
      <c r="Z161" s="1"/>
      <c r="AA161" s="1"/>
      <c r="AB161" s="1"/>
      <c r="AC161" s="1"/>
    </row>
    <row r="162" spans="1:29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26"/>
      <c r="W162" s="1"/>
      <c r="X162" s="26"/>
      <c r="Y162" s="1"/>
      <c r="Z162" s="1"/>
      <c r="AA162" s="1"/>
      <c r="AB162" s="1"/>
      <c r="AC162" s="1"/>
    </row>
    <row r="163" spans="1:29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26"/>
      <c r="W163" s="1"/>
      <c r="X163" s="26"/>
      <c r="Y163" s="1"/>
      <c r="Z163" s="1"/>
      <c r="AA163" s="1"/>
      <c r="AB163" s="1"/>
      <c r="AC163" s="1"/>
    </row>
    <row r="164" spans="1:29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26"/>
      <c r="W164" s="1"/>
      <c r="X164" s="26"/>
      <c r="Y164" s="1"/>
      <c r="Z164" s="1"/>
      <c r="AA164" s="1"/>
      <c r="AB164" s="1"/>
      <c r="AC164" s="1"/>
    </row>
    <row r="165" spans="1:29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26"/>
      <c r="W165" s="1"/>
      <c r="X165" s="26"/>
      <c r="Y165" s="1"/>
      <c r="Z165" s="1"/>
      <c r="AA165" s="1"/>
      <c r="AB165" s="1"/>
      <c r="AC165" s="1"/>
    </row>
    <row r="166" spans="1:29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26"/>
      <c r="W166" s="1"/>
      <c r="X166" s="26"/>
      <c r="Y166" s="1"/>
      <c r="Z166" s="1"/>
      <c r="AA166" s="1"/>
      <c r="AB166" s="1"/>
      <c r="AC166" s="1"/>
    </row>
    <row r="167" spans="1:29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26"/>
      <c r="W167" s="1"/>
      <c r="X167" s="26"/>
      <c r="Y167" s="1"/>
      <c r="Z167" s="1"/>
      <c r="AA167" s="1"/>
      <c r="AB167" s="1"/>
      <c r="AC167" s="1"/>
    </row>
    <row r="168" spans="1:29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26"/>
      <c r="W168" s="1"/>
      <c r="X168" s="26"/>
      <c r="Y168" s="1"/>
      <c r="Z168" s="1"/>
      <c r="AA168" s="1"/>
      <c r="AB168" s="1"/>
      <c r="AC168" s="1"/>
    </row>
    <row r="169" spans="1:29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26"/>
      <c r="W169" s="1"/>
      <c r="X169" s="26"/>
      <c r="Y169" s="1"/>
      <c r="Z169" s="1"/>
      <c r="AA169" s="1"/>
      <c r="AB169" s="1"/>
      <c r="AC169" s="1"/>
    </row>
    <row r="170" spans="1:29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26"/>
      <c r="W170" s="1"/>
      <c r="X170" s="26"/>
      <c r="Y170" s="1"/>
      <c r="Z170" s="1"/>
      <c r="AA170" s="1"/>
      <c r="AB170" s="1"/>
      <c r="AC170" s="1"/>
    </row>
    <row r="171" spans="1:29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26"/>
      <c r="W171" s="1"/>
      <c r="X171" s="26"/>
      <c r="Y171" s="1"/>
      <c r="Z171" s="1"/>
      <c r="AA171" s="1"/>
      <c r="AB171" s="1"/>
      <c r="AC171" s="1"/>
    </row>
    <row r="172" spans="1:29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26"/>
      <c r="W172" s="1"/>
      <c r="X172" s="26"/>
      <c r="Y172" s="1"/>
      <c r="Z172" s="1"/>
      <c r="AA172" s="1"/>
      <c r="AB172" s="1"/>
      <c r="AC172" s="1"/>
    </row>
    <row r="173" spans="1:29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26"/>
      <c r="W173" s="1"/>
      <c r="X173" s="26"/>
      <c r="Y173" s="1"/>
      <c r="Z173" s="1"/>
      <c r="AA173" s="1"/>
      <c r="AB173" s="1"/>
      <c r="AC173" s="1"/>
    </row>
    <row r="174" spans="1:29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26"/>
      <c r="W174" s="1"/>
      <c r="X174" s="26"/>
      <c r="Y174" s="1"/>
      <c r="Z174" s="1"/>
      <c r="AA174" s="1"/>
      <c r="AB174" s="1"/>
      <c r="AC174" s="1"/>
    </row>
    <row r="175" spans="1:29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26"/>
      <c r="W175" s="1"/>
      <c r="X175" s="26"/>
      <c r="Y175" s="1"/>
      <c r="Z175" s="1"/>
      <c r="AA175" s="1"/>
      <c r="AB175" s="1"/>
      <c r="AC175" s="1"/>
    </row>
    <row r="176" spans="1:29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26"/>
      <c r="W176" s="1"/>
      <c r="X176" s="26"/>
      <c r="Y176" s="1"/>
      <c r="Z176" s="1"/>
      <c r="AA176" s="1"/>
      <c r="AB176" s="1"/>
      <c r="AC176" s="1"/>
    </row>
    <row r="177" spans="1:29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26"/>
      <c r="W177" s="1"/>
      <c r="X177" s="26"/>
      <c r="Y177" s="1"/>
      <c r="Z177" s="1"/>
      <c r="AA177" s="1"/>
      <c r="AB177" s="1"/>
      <c r="AC177" s="1"/>
    </row>
    <row r="178" spans="1:29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26"/>
      <c r="W178" s="1"/>
      <c r="X178" s="26"/>
      <c r="Y178" s="1"/>
      <c r="Z178" s="1"/>
      <c r="AA178" s="1"/>
      <c r="AB178" s="1"/>
      <c r="AC178" s="1"/>
    </row>
    <row r="179" spans="1:29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26"/>
      <c r="W179" s="1"/>
      <c r="X179" s="26"/>
      <c r="Y179" s="1"/>
      <c r="Z179" s="1"/>
      <c r="AA179" s="1"/>
      <c r="AB179" s="1"/>
      <c r="AC179" s="1"/>
    </row>
    <row r="180" spans="1:29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26"/>
      <c r="W180" s="1"/>
      <c r="X180" s="26"/>
      <c r="Y180" s="1"/>
      <c r="Z180" s="1"/>
      <c r="AA180" s="1"/>
      <c r="AB180" s="1"/>
      <c r="AC180" s="1"/>
    </row>
    <row r="181" spans="1:29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26"/>
      <c r="W181" s="1"/>
      <c r="X181" s="26"/>
      <c r="Y181" s="1"/>
      <c r="Z181" s="1"/>
      <c r="AA181" s="1"/>
      <c r="AB181" s="1"/>
      <c r="AC181" s="1"/>
    </row>
    <row r="182" spans="1:29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26"/>
      <c r="W182" s="1"/>
      <c r="X182" s="26"/>
      <c r="Y182" s="1"/>
      <c r="Z182" s="1"/>
      <c r="AA182" s="1"/>
      <c r="AB182" s="1"/>
      <c r="AC182" s="1"/>
    </row>
    <row r="183" spans="1:29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26"/>
      <c r="W183" s="1"/>
      <c r="X183" s="26"/>
      <c r="Y183" s="1"/>
      <c r="Z183" s="1"/>
      <c r="AA183" s="1"/>
      <c r="AB183" s="1"/>
      <c r="AC183" s="1"/>
    </row>
    <row r="184" spans="1:29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26"/>
      <c r="W184" s="1"/>
      <c r="X184" s="26"/>
      <c r="Y184" s="1"/>
      <c r="Z184" s="1"/>
      <c r="AA184" s="1"/>
      <c r="AB184" s="1"/>
      <c r="AC184" s="1"/>
    </row>
    <row r="185" spans="1:29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26"/>
      <c r="W185" s="1"/>
      <c r="X185" s="26"/>
      <c r="Y185" s="1"/>
      <c r="Z185" s="1"/>
      <c r="AA185" s="1"/>
      <c r="AB185" s="1"/>
      <c r="AC185" s="1"/>
    </row>
    <row r="186" spans="1:29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26"/>
      <c r="W186" s="1"/>
      <c r="X186" s="26"/>
      <c r="Y186" s="1"/>
      <c r="Z186" s="1"/>
      <c r="AA186" s="1"/>
      <c r="AB186" s="1"/>
      <c r="AC186" s="1"/>
    </row>
    <row r="187" spans="1:29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26"/>
      <c r="W187" s="1"/>
      <c r="X187" s="26"/>
      <c r="Y187" s="1"/>
      <c r="Z187" s="1"/>
      <c r="AA187" s="1"/>
      <c r="AB187" s="1"/>
      <c r="AC187" s="1"/>
    </row>
    <row r="188" spans="1:29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26"/>
      <c r="W188" s="1"/>
      <c r="X188" s="26"/>
      <c r="Y188" s="1"/>
      <c r="Z188" s="1"/>
      <c r="AA188" s="1"/>
      <c r="AB188" s="1"/>
      <c r="AC188" s="1"/>
    </row>
    <row r="189" spans="1:29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26"/>
      <c r="W189" s="1"/>
      <c r="X189" s="26"/>
      <c r="Y189" s="1"/>
      <c r="Z189" s="1"/>
      <c r="AA189" s="1"/>
      <c r="AB189" s="1"/>
      <c r="AC189" s="1"/>
    </row>
    <row r="190" spans="1:29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26"/>
      <c r="W190" s="1"/>
      <c r="X190" s="26"/>
      <c r="Y190" s="1"/>
      <c r="Z190" s="1"/>
      <c r="AA190" s="1"/>
      <c r="AB190" s="1"/>
      <c r="AC190" s="1"/>
    </row>
    <row r="191" spans="1:29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26"/>
      <c r="W191" s="1"/>
      <c r="X191" s="26"/>
      <c r="Y191" s="1"/>
      <c r="Z191" s="1"/>
      <c r="AA191" s="1"/>
      <c r="AB191" s="1"/>
      <c r="AC191" s="1"/>
    </row>
    <row r="192" spans="1:29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26"/>
      <c r="W192" s="1"/>
      <c r="X192" s="26"/>
      <c r="Y192" s="1"/>
      <c r="Z192" s="1"/>
      <c r="AA192" s="1"/>
      <c r="AB192" s="1"/>
      <c r="AC192" s="1"/>
    </row>
    <row r="193" spans="1:29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26"/>
      <c r="W193" s="1"/>
      <c r="X193" s="26"/>
      <c r="Y193" s="1"/>
      <c r="Z193" s="1"/>
      <c r="AA193" s="1"/>
      <c r="AB193" s="1"/>
      <c r="AC193" s="1"/>
    </row>
    <row r="194" spans="1:29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26"/>
      <c r="W194" s="1"/>
      <c r="X194" s="26"/>
      <c r="Y194" s="1"/>
      <c r="Z194" s="1"/>
      <c r="AA194" s="1"/>
      <c r="AB194" s="1"/>
      <c r="AC194" s="1"/>
    </row>
    <row r="195" spans="1:29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26"/>
      <c r="W195" s="1"/>
      <c r="X195" s="26"/>
      <c r="Y195" s="1"/>
      <c r="Z195" s="1"/>
      <c r="AA195" s="1"/>
      <c r="AB195" s="1"/>
      <c r="AC195" s="1"/>
    </row>
    <row r="196" spans="1:29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26"/>
      <c r="W196" s="1"/>
      <c r="X196" s="26"/>
      <c r="Y196" s="1"/>
      <c r="Z196" s="1"/>
      <c r="AA196" s="1"/>
      <c r="AB196" s="1"/>
      <c r="AC196" s="1"/>
    </row>
    <row r="197" spans="1:29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26"/>
      <c r="W197" s="1"/>
      <c r="X197" s="26"/>
      <c r="Y197" s="1"/>
      <c r="Z197" s="1"/>
      <c r="AA197" s="1"/>
      <c r="AB197" s="1"/>
      <c r="AC197" s="1"/>
    </row>
    <row r="198" spans="1:29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26"/>
      <c r="W198" s="1"/>
      <c r="X198" s="26"/>
      <c r="Y198" s="1"/>
      <c r="Z198" s="1"/>
      <c r="AA198" s="1"/>
      <c r="AB198" s="1"/>
      <c r="AC198" s="1"/>
    </row>
    <row r="199" spans="1:29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26"/>
      <c r="W199" s="1"/>
      <c r="X199" s="26"/>
      <c r="Y199" s="1"/>
      <c r="Z199" s="1"/>
      <c r="AA199" s="1"/>
      <c r="AB199" s="1"/>
      <c r="AC199" s="1"/>
    </row>
    <row r="200" spans="1:29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26"/>
      <c r="W200" s="1"/>
      <c r="X200" s="26"/>
      <c r="Y200" s="1"/>
      <c r="Z200" s="1"/>
      <c r="AA200" s="1"/>
      <c r="AB200" s="1"/>
      <c r="AC200" s="1"/>
    </row>
    <row r="201" spans="1:29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26"/>
      <c r="W201" s="1"/>
      <c r="X201" s="26"/>
      <c r="Y201" s="1"/>
      <c r="Z201" s="1"/>
      <c r="AA201" s="1"/>
      <c r="AB201" s="1"/>
      <c r="AC201" s="1"/>
    </row>
    <row r="202" spans="1:29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26"/>
      <c r="W202" s="1"/>
      <c r="X202" s="26"/>
      <c r="Y202" s="1"/>
      <c r="Z202" s="1"/>
      <c r="AA202" s="1"/>
      <c r="AB202" s="1"/>
      <c r="AC202" s="1"/>
    </row>
    <row r="203" spans="1:29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26"/>
      <c r="W203" s="1"/>
      <c r="X203" s="26"/>
      <c r="Y203" s="1"/>
      <c r="Z203" s="1"/>
      <c r="AA203" s="1"/>
      <c r="AB203" s="1"/>
      <c r="AC203" s="1"/>
    </row>
    <row r="204" spans="1:29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26"/>
      <c r="W204" s="1"/>
      <c r="X204" s="26"/>
      <c r="Y204" s="1"/>
      <c r="Z204" s="1"/>
      <c r="AA204" s="1"/>
      <c r="AB204" s="1"/>
      <c r="AC204" s="1"/>
    </row>
    <row r="205" spans="1:29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26"/>
      <c r="W205" s="1"/>
      <c r="X205" s="26"/>
      <c r="Y205" s="1"/>
      <c r="Z205" s="1"/>
      <c r="AA205" s="1"/>
      <c r="AB205" s="1"/>
      <c r="AC205" s="1"/>
    </row>
    <row r="206" spans="1:29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26"/>
      <c r="W206" s="1"/>
      <c r="X206" s="26"/>
      <c r="Y206" s="1"/>
      <c r="Z206" s="1"/>
      <c r="AA206" s="1"/>
      <c r="AB206" s="1"/>
      <c r="AC206" s="1"/>
    </row>
    <row r="207" spans="1:29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26"/>
      <c r="W207" s="1"/>
      <c r="X207" s="26"/>
      <c r="Y207" s="1"/>
      <c r="Z207" s="1"/>
      <c r="AA207" s="1"/>
      <c r="AB207" s="1"/>
      <c r="AC207" s="1"/>
    </row>
    <row r="208" spans="1:29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26"/>
      <c r="W208" s="1"/>
      <c r="X208" s="26"/>
      <c r="Y208" s="1"/>
      <c r="Z208" s="1"/>
      <c r="AA208" s="1"/>
      <c r="AB208" s="1"/>
      <c r="AC208" s="1"/>
    </row>
    <row r="209" spans="1:29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26"/>
      <c r="W209" s="1"/>
      <c r="X209" s="26"/>
      <c r="Y209" s="1"/>
      <c r="Z209" s="1"/>
      <c r="AA209" s="1"/>
      <c r="AB209" s="1"/>
      <c r="AC209" s="1"/>
    </row>
    <row r="210" spans="1:29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26"/>
      <c r="W210" s="1"/>
      <c r="X210" s="26"/>
      <c r="Y210" s="1"/>
      <c r="Z210" s="1"/>
      <c r="AA210" s="1"/>
      <c r="AB210" s="1"/>
      <c r="AC210" s="1"/>
    </row>
    <row r="211" spans="1:29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26"/>
      <c r="W211" s="1"/>
      <c r="X211" s="26"/>
      <c r="Y211" s="1"/>
      <c r="Z211" s="1"/>
      <c r="AA211" s="1"/>
      <c r="AB211" s="1"/>
      <c r="AC211" s="1"/>
    </row>
    <row r="212" spans="1:29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26"/>
      <c r="W212" s="1"/>
      <c r="X212" s="26"/>
      <c r="Y212" s="1"/>
      <c r="Z212" s="1"/>
      <c r="AA212" s="1"/>
      <c r="AB212" s="1"/>
      <c r="AC212" s="1"/>
    </row>
    <row r="213" spans="1:29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26"/>
      <c r="W213" s="1"/>
      <c r="X213" s="26"/>
      <c r="Y213" s="1"/>
      <c r="Z213" s="1"/>
      <c r="AA213" s="1"/>
      <c r="AB213" s="1"/>
      <c r="AC213" s="1"/>
    </row>
    <row r="214" spans="1:29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26"/>
      <c r="W214" s="1"/>
      <c r="X214" s="26"/>
      <c r="Y214" s="1"/>
      <c r="Z214" s="1"/>
      <c r="AA214" s="1"/>
      <c r="AB214" s="1"/>
      <c r="AC214" s="1"/>
    </row>
    <row r="215" spans="1:29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26"/>
      <c r="W215" s="1"/>
      <c r="X215" s="26"/>
      <c r="Y215" s="1"/>
      <c r="Z215" s="1"/>
      <c r="AA215" s="1"/>
      <c r="AB215" s="1"/>
      <c r="AC215" s="1"/>
    </row>
    <row r="216" spans="1:29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26"/>
      <c r="W216" s="1"/>
      <c r="X216" s="26"/>
      <c r="Y216" s="1"/>
      <c r="Z216" s="1"/>
      <c r="AA216" s="1"/>
      <c r="AB216" s="1"/>
      <c r="AC216" s="1"/>
    </row>
    <row r="217" spans="1:29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26"/>
      <c r="W217" s="1"/>
      <c r="X217" s="26"/>
      <c r="Y217" s="1"/>
      <c r="Z217" s="1"/>
      <c r="AA217" s="1"/>
      <c r="AB217" s="1"/>
      <c r="AC217" s="1"/>
    </row>
    <row r="218" spans="1:29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26"/>
      <c r="W218" s="1"/>
      <c r="X218" s="26"/>
      <c r="Y218" s="1"/>
      <c r="Z218" s="1"/>
      <c r="AA218" s="1"/>
      <c r="AB218" s="1"/>
      <c r="AC218" s="1"/>
    </row>
    <row r="219" spans="1:29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26"/>
      <c r="W219" s="1"/>
      <c r="X219" s="26"/>
      <c r="Y219" s="1"/>
      <c r="Z219" s="1"/>
      <c r="AA219" s="1"/>
      <c r="AB219" s="1"/>
      <c r="AC219" s="1"/>
    </row>
    <row r="220" spans="1:29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26"/>
      <c r="W220" s="1"/>
      <c r="X220" s="26"/>
      <c r="Y220" s="1"/>
      <c r="Z220" s="1"/>
      <c r="AA220" s="1"/>
      <c r="AB220" s="1"/>
      <c r="AC220" s="1"/>
    </row>
    <row r="221" spans="1:29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26"/>
      <c r="W221" s="1"/>
      <c r="X221" s="26"/>
      <c r="Y221" s="1"/>
      <c r="Z221" s="1"/>
      <c r="AA221" s="1"/>
      <c r="AB221" s="1"/>
      <c r="AC221" s="1"/>
    </row>
    <row r="222" spans="1:29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26"/>
      <c r="W222" s="1"/>
      <c r="X222" s="26"/>
      <c r="Y222" s="1"/>
      <c r="Z222" s="1"/>
      <c r="AA222" s="1"/>
      <c r="AB222" s="1"/>
      <c r="AC222" s="1"/>
    </row>
    <row r="223" spans="1:29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26"/>
      <c r="W223" s="1"/>
      <c r="X223" s="26"/>
      <c r="Y223" s="1"/>
      <c r="Z223" s="1"/>
      <c r="AA223" s="1"/>
      <c r="AB223" s="1"/>
      <c r="AC223" s="1"/>
    </row>
    <row r="224" spans="1:29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26"/>
      <c r="W224" s="1"/>
      <c r="X224" s="26"/>
      <c r="Y224" s="1"/>
      <c r="Z224" s="1"/>
      <c r="AA224" s="1"/>
      <c r="AB224" s="1"/>
      <c r="AC224" s="1"/>
    </row>
    <row r="225" spans="1:29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26"/>
      <c r="W225" s="1"/>
      <c r="X225" s="26"/>
      <c r="Y225" s="1"/>
      <c r="Z225" s="1"/>
      <c r="AA225" s="1"/>
      <c r="AB225" s="1"/>
      <c r="AC225" s="1"/>
    </row>
    <row r="226" spans="1:29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26"/>
      <c r="W226" s="1"/>
      <c r="X226" s="26"/>
      <c r="Y226" s="1"/>
      <c r="Z226" s="1"/>
      <c r="AA226" s="1"/>
      <c r="AB226" s="1"/>
      <c r="AC226" s="1"/>
    </row>
    <row r="227" spans="1:29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26"/>
      <c r="W227" s="1"/>
      <c r="X227" s="26"/>
      <c r="Y227" s="1"/>
      <c r="Z227" s="1"/>
      <c r="AA227" s="1"/>
      <c r="AB227" s="1"/>
      <c r="AC227" s="1"/>
    </row>
    <row r="228" spans="1:29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26"/>
      <c r="W228" s="1"/>
      <c r="X228" s="26"/>
      <c r="Y228" s="1"/>
      <c r="Z228" s="1"/>
      <c r="AA228" s="1"/>
      <c r="AB228" s="1"/>
      <c r="AC228" s="1"/>
    </row>
    <row r="229" spans="1:29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26"/>
      <c r="W229" s="1"/>
      <c r="X229" s="26"/>
      <c r="Y229" s="1"/>
      <c r="Z229" s="1"/>
      <c r="AA229" s="1"/>
      <c r="AB229" s="1"/>
      <c r="AC229" s="1"/>
    </row>
    <row r="230" spans="1:29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26"/>
      <c r="W230" s="1"/>
      <c r="X230" s="26"/>
      <c r="Y230" s="1"/>
      <c r="Z230" s="1"/>
      <c r="AA230" s="1"/>
      <c r="AB230" s="1"/>
      <c r="AC230" s="1"/>
    </row>
    <row r="231" spans="1:29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26"/>
      <c r="W231" s="1"/>
      <c r="X231" s="26"/>
      <c r="Y231" s="1"/>
      <c r="Z231" s="1"/>
      <c r="AA231" s="1"/>
      <c r="AB231" s="1"/>
      <c r="AC231" s="1"/>
    </row>
    <row r="232" spans="1:29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26"/>
      <c r="W232" s="1"/>
      <c r="X232" s="26"/>
      <c r="Y232" s="1"/>
      <c r="Z232" s="1"/>
      <c r="AA232" s="1"/>
      <c r="AB232" s="1"/>
      <c r="AC232" s="1"/>
    </row>
    <row r="233" spans="1:29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26"/>
      <c r="W233" s="1"/>
      <c r="X233" s="26"/>
      <c r="Y233" s="1"/>
      <c r="Z233" s="1"/>
      <c r="AA233" s="1"/>
      <c r="AB233" s="1"/>
      <c r="AC233" s="1"/>
    </row>
    <row r="234" spans="1:29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26"/>
      <c r="W234" s="1"/>
      <c r="X234" s="26"/>
      <c r="Y234" s="1"/>
      <c r="Z234" s="1"/>
      <c r="AA234" s="1"/>
      <c r="AB234" s="1"/>
      <c r="AC234" s="1"/>
    </row>
    <row r="235" spans="1:29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26"/>
      <c r="W235" s="1"/>
      <c r="X235" s="26"/>
      <c r="Y235" s="1"/>
      <c r="Z235" s="1"/>
      <c r="AA235" s="1"/>
      <c r="AB235" s="1"/>
      <c r="AC235" s="1"/>
    </row>
    <row r="236" spans="1:29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26"/>
      <c r="W236" s="1"/>
      <c r="X236" s="26"/>
      <c r="Y236" s="1"/>
      <c r="Z236" s="1"/>
      <c r="AA236" s="1"/>
      <c r="AB236" s="1"/>
      <c r="AC236" s="1"/>
    </row>
    <row r="237" spans="1:29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26"/>
      <c r="W237" s="1"/>
      <c r="X237" s="26"/>
      <c r="Y237" s="1"/>
      <c r="Z237" s="1"/>
      <c r="AA237" s="1"/>
      <c r="AB237" s="1"/>
      <c r="AC237" s="1"/>
    </row>
    <row r="238" spans="1:29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26"/>
      <c r="W238" s="1"/>
      <c r="X238" s="26"/>
      <c r="Y238" s="1"/>
      <c r="Z238" s="1"/>
      <c r="AA238" s="1"/>
      <c r="AB238" s="1"/>
      <c r="AC238" s="1"/>
    </row>
    <row r="239" spans="1:29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26"/>
      <c r="W239" s="1"/>
      <c r="X239" s="26"/>
      <c r="Y239" s="1"/>
      <c r="Z239" s="1"/>
      <c r="AA239" s="1"/>
      <c r="AB239" s="1"/>
      <c r="AC239" s="1"/>
    </row>
    <row r="240" spans="1:29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26"/>
      <c r="W240" s="1"/>
      <c r="X240" s="26"/>
      <c r="Y240" s="1"/>
      <c r="Z240" s="1"/>
      <c r="AA240" s="1"/>
      <c r="AB240" s="1"/>
      <c r="AC240" s="1"/>
    </row>
    <row r="241" spans="1:29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26"/>
      <c r="W241" s="1"/>
      <c r="X241" s="26"/>
      <c r="Y241" s="1"/>
      <c r="Z241" s="1"/>
      <c r="AA241" s="1"/>
      <c r="AB241" s="1"/>
      <c r="AC241" s="1"/>
    </row>
    <row r="242" spans="1:29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26"/>
      <c r="W242" s="1"/>
      <c r="X242" s="26"/>
      <c r="Y242" s="1"/>
      <c r="Z242" s="1"/>
      <c r="AA242" s="1"/>
      <c r="AB242" s="1"/>
      <c r="AC242" s="1"/>
    </row>
    <row r="243" spans="1:29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26"/>
      <c r="W243" s="1"/>
      <c r="X243" s="26"/>
      <c r="Y243" s="1"/>
      <c r="Z243" s="1"/>
      <c r="AA243" s="1"/>
      <c r="AB243" s="1"/>
      <c r="AC243" s="1"/>
    </row>
    <row r="244" spans="1:29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26"/>
      <c r="W244" s="1"/>
      <c r="X244" s="26"/>
      <c r="Y244" s="1"/>
      <c r="Z244" s="1"/>
      <c r="AA244" s="1"/>
      <c r="AB244" s="1"/>
      <c r="AC244" s="1"/>
    </row>
    <row r="245" spans="1:29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26"/>
      <c r="W245" s="1"/>
      <c r="X245" s="26"/>
      <c r="Y245" s="1"/>
      <c r="Z245" s="1"/>
      <c r="AA245" s="1"/>
      <c r="AB245" s="1"/>
      <c r="AC245" s="1"/>
    </row>
    <row r="246" spans="1:29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26"/>
      <c r="W246" s="1"/>
      <c r="X246" s="26"/>
      <c r="Y246" s="1"/>
      <c r="Z246" s="1"/>
      <c r="AA246" s="1"/>
      <c r="AB246" s="1"/>
      <c r="AC246" s="1"/>
    </row>
    <row r="247" spans="1:29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26"/>
      <c r="W247" s="1"/>
      <c r="X247" s="26"/>
      <c r="Y247" s="1"/>
      <c r="Z247" s="1"/>
      <c r="AA247" s="1"/>
      <c r="AB247" s="1"/>
      <c r="AC247" s="1"/>
    </row>
    <row r="248" spans="1:29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26"/>
      <c r="W248" s="1"/>
      <c r="X248" s="26"/>
      <c r="Y248" s="1"/>
      <c r="Z248" s="1"/>
      <c r="AA248" s="1"/>
      <c r="AB248" s="1"/>
      <c r="AC248" s="1"/>
    </row>
    <row r="249" spans="1:29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26"/>
      <c r="W249" s="1"/>
      <c r="X249" s="26"/>
      <c r="Y249" s="1"/>
      <c r="Z249" s="1"/>
      <c r="AA249" s="1"/>
      <c r="AB249" s="1"/>
      <c r="AC249" s="1"/>
    </row>
    <row r="250" spans="1:29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26"/>
      <c r="W250" s="1"/>
      <c r="X250" s="26"/>
      <c r="Y250" s="1"/>
      <c r="Z250" s="1"/>
      <c r="AA250" s="1"/>
      <c r="AB250" s="1"/>
      <c r="AC250" s="1"/>
    </row>
    <row r="251" spans="1:29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26"/>
      <c r="W251" s="1"/>
      <c r="X251" s="26"/>
      <c r="Y251" s="1"/>
      <c r="Z251" s="1"/>
      <c r="AA251" s="1"/>
      <c r="AB251" s="1"/>
      <c r="AC251" s="1"/>
    </row>
    <row r="252" spans="1:29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26"/>
      <c r="W252" s="1"/>
      <c r="X252" s="26"/>
      <c r="Y252" s="1"/>
      <c r="Z252" s="1"/>
      <c r="AA252" s="1"/>
      <c r="AB252" s="1"/>
      <c r="AC252" s="1"/>
    </row>
    <row r="253" spans="1:29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26"/>
      <c r="W253" s="1"/>
      <c r="X253" s="26"/>
      <c r="Y253" s="1"/>
      <c r="Z253" s="1"/>
      <c r="AA253" s="1"/>
      <c r="AB253" s="1"/>
      <c r="AC253" s="1"/>
    </row>
    <row r="254" spans="1:29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26"/>
      <c r="W254" s="1"/>
      <c r="X254" s="26"/>
      <c r="Y254" s="1"/>
      <c r="Z254" s="1"/>
      <c r="AA254" s="1"/>
      <c r="AB254" s="1"/>
      <c r="AC254" s="1"/>
    </row>
    <row r="255" spans="1:29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26"/>
      <c r="W255" s="1"/>
      <c r="X255" s="26"/>
      <c r="Y255" s="1"/>
      <c r="Z255" s="1"/>
      <c r="AA255" s="1"/>
      <c r="AB255" s="1"/>
      <c r="AC255" s="1"/>
    </row>
    <row r="256" spans="1:29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26"/>
      <c r="W256" s="1"/>
      <c r="X256" s="26"/>
      <c r="Y256" s="1"/>
      <c r="Z256" s="1"/>
      <c r="AA256" s="1"/>
      <c r="AB256" s="1"/>
      <c r="AC256" s="1"/>
    </row>
    <row r="257" spans="1:29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26"/>
      <c r="W257" s="1"/>
      <c r="X257" s="26"/>
      <c r="Y257" s="1"/>
      <c r="Z257" s="1"/>
      <c r="AA257" s="1"/>
      <c r="AB257" s="1"/>
      <c r="AC257" s="1"/>
    </row>
    <row r="258" spans="1:29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26"/>
      <c r="W258" s="1"/>
      <c r="X258" s="26"/>
      <c r="Y258" s="1"/>
      <c r="Z258" s="1"/>
      <c r="AA258" s="1"/>
      <c r="AB258" s="1"/>
      <c r="AC258" s="1"/>
    </row>
    <row r="259" spans="1:29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26"/>
      <c r="W259" s="1"/>
      <c r="X259" s="26"/>
      <c r="Y259" s="1"/>
      <c r="Z259" s="1"/>
      <c r="AA259" s="1"/>
      <c r="AB259" s="1"/>
      <c r="AC259" s="1"/>
    </row>
    <row r="260" spans="1:29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26"/>
      <c r="W260" s="1"/>
      <c r="X260" s="26"/>
      <c r="Y260" s="1"/>
      <c r="Z260" s="1"/>
      <c r="AA260" s="1"/>
      <c r="AB260" s="1"/>
      <c r="AC260" s="1"/>
    </row>
    <row r="261" spans="1:29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26"/>
      <c r="W261" s="1"/>
      <c r="X261" s="26"/>
      <c r="Y261" s="1"/>
      <c r="Z261" s="1"/>
      <c r="AA261" s="1"/>
      <c r="AB261" s="1"/>
      <c r="AC261" s="1"/>
    </row>
    <row r="262" spans="1:29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26"/>
      <c r="W262" s="1"/>
      <c r="X262" s="26"/>
      <c r="Y262" s="1"/>
      <c r="Z262" s="1"/>
      <c r="AA262" s="1"/>
      <c r="AB262" s="1"/>
      <c r="AC262" s="1"/>
    </row>
    <row r="263" spans="1:29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26"/>
      <c r="W263" s="1"/>
      <c r="X263" s="26"/>
      <c r="Y263" s="1"/>
      <c r="Z263" s="1"/>
      <c r="AA263" s="1"/>
      <c r="AB263" s="1"/>
      <c r="AC263" s="1"/>
    </row>
    <row r="264" spans="1:29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26"/>
      <c r="W264" s="1"/>
      <c r="X264" s="26"/>
      <c r="Y264" s="1"/>
      <c r="Z264" s="1"/>
      <c r="AA264" s="1"/>
      <c r="AB264" s="1"/>
      <c r="AC264" s="1"/>
    </row>
    <row r="265" spans="1:29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26"/>
      <c r="W265" s="1"/>
      <c r="X265" s="26"/>
      <c r="Y265" s="1"/>
      <c r="Z265" s="1"/>
      <c r="AA265" s="1"/>
      <c r="AB265" s="1"/>
      <c r="AC265" s="1"/>
    </row>
    <row r="266" spans="1:29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26"/>
      <c r="W266" s="1"/>
      <c r="X266" s="26"/>
      <c r="Y266" s="1"/>
      <c r="Z266" s="1"/>
      <c r="AA266" s="1"/>
      <c r="AB266" s="1"/>
      <c r="AC266" s="1"/>
    </row>
    <row r="267" spans="1:29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26"/>
      <c r="W267" s="1"/>
      <c r="X267" s="26"/>
      <c r="Y267" s="1"/>
      <c r="Z267" s="1"/>
      <c r="AA267" s="1"/>
      <c r="AB267" s="1"/>
      <c r="AC267" s="1"/>
    </row>
    <row r="268" spans="1:29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26"/>
      <c r="W268" s="1"/>
      <c r="X268" s="26"/>
      <c r="Y268" s="1"/>
      <c r="Z268" s="1"/>
      <c r="AA268" s="1"/>
      <c r="AB268" s="1"/>
      <c r="AC268" s="1"/>
    </row>
    <row r="269" spans="1:29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26"/>
      <c r="W269" s="1"/>
      <c r="X269" s="26"/>
      <c r="Y269" s="1"/>
      <c r="Z269" s="1"/>
      <c r="AA269" s="1"/>
      <c r="AB269" s="1"/>
      <c r="AC269" s="1"/>
    </row>
    <row r="270" spans="1:29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26"/>
      <c r="W270" s="1"/>
      <c r="X270" s="26"/>
      <c r="Y270" s="1"/>
      <c r="Z270" s="1"/>
      <c r="AA270" s="1"/>
      <c r="AB270" s="1"/>
      <c r="AC270" s="1"/>
    </row>
    <row r="271" spans="1:29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26"/>
      <c r="W271" s="1"/>
      <c r="X271" s="26"/>
      <c r="Y271" s="1"/>
      <c r="Z271" s="1"/>
      <c r="AA271" s="1"/>
      <c r="AB271" s="1"/>
      <c r="AC271" s="1"/>
    </row>
    <row r="272" spans="1:29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26"/>
      <c r="W272" s="1"/>
      <c r="X272" s="26"/>
      <c r="Y272" s="1"/>
      <c r="Z272" s="1"/>
      <c r="AA272" s="1"/>
      <c r="AB272" s="1"/>
      <c r="AC272" s="1"/>
    </row>
    <row r="273" spans="1:29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26"/>
      <c r="W273" s="1"/>
      <c r="X273" s="26"/>
      <c r="Y273" s="1"/>
      <c r="Z273" s="1"/>
      <c r="AA273" s="1"/>
      <c r="AB273" s="1"/>
      <c r="AC273" s="1"/>
    </row>
    <row r="274" spans="1:29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26"/>
      <c r="W274" s="1"/>
      <c r="X274" s="26"/>
      <c r="Y274" s="1"/>
      <c r="Z274" s="1"/>
      <c r="AA274" s="1"/>
      <c r="AB274" s="1"/>
      <c r="AC274" s="1"/>
    </row>
    <row r="275" spans="1:29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26"/>
      <c r="W275" s="1"/>
      <c r="X275" s="26"/>
      <c r="Y275" s="1"/>
      <c r="Z275" s="1"/>
      <c r="AA275" s="1"/>
      <c r="AB275" s="1"/>
      <c r="AC275" s="1"/>
    </row>
    <row r="276" spans="1:29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26"/>
      <c r="W276" s="1"/>
      <c r="X276" s="26"/>
      <c r="Y276" s="1"/>
      <c r="Z276" s="1"/>
      <c r="AA276" s="1"/>
      <c r="AB276" s="1"/>
      <c r="AC276" s="1"/>
    </row>
    <row r="277" spans="1:29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26"/>
      <c r="W277" s="1"/>
      <c r="X277" s="26"/>
      <c r="Y277" s="1"/>
      <c r="Z277" s="1"/>
      <c r="AA277" s="1"/>
      <c r="AB277" s="1"/>
      <c r="AC277" s="1"/>
    </row>
    <row r="278" spans="1:29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26"/>
      <c r="W278" s="1"/>
      <c r="X278" s="26"/>
      <c r="Y278" s="1"/>
      <c r="Z278" s="1"/>
      <c r="AA278" s="1"/>
      <c r="AB278" s="1"/>
      <c r="AC278" s="1"/>
    </row>
    <row r="279" spans="1:29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26"/>
      <c r="W279" s="1"/>
      <c r="X279" s="26"/>
      <c r="Y279" s="1"/>
      <c r="Z279" s="1"/>
      <c r="AA279" s="1"/>
      <c r="AB279" s="1"/>
      <c r="AC279" s="1"/>
    </row>
    <row r="280" spans="1:29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26"/>
      <c r="W280" s="1"/>
      <c r="X280" s="26"/>
      <c r="Y280" s="1"/>
      <c r="Z280" s="1"/>
      <c r="AA280" s="1"/>
      <c r="AB280" s="1"/>
      <c r="AC280" s="1"/>
    </row>
    <row r="281" spans="1:29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26"/>
      <c r="W281" s="1"/>
      <c r="X281" s="26"/>
      <c r="Y281" s="1"/>
      <c r="Z281" s="1"/>
      <c r="AA281" s="1"/>
      <c r="AB281" s="1"/>
      <c r="AC281" s="1"/>
    </row>
    <row r="282" spans="1:29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26"/>
      <c r="W282" s="1"/>
      <c r="X282" s="26"/>
      <c r="Y282" s="1"/>
      <c r="Z282" s="1"/>
      <c r="AA282" s="1"/>
      <c r="AB282" s="1"/>
      <c r="AC282" s="1"/>
    </row>
    <row r="283" spans="1:29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26"/>
      <c r="W283" s="1"/>
      <c r="X283" s="26"/>
      <c r="Y283" s="1"/>
      <c r="Z283" s="1"/>
      <c r="AA283" s="1"/>
      <c r="AB283" s="1"/>
      <c r="AC283" s="1"/>
    </row>
    <row r="284" spans="1:29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26"/>
      <c r="W284" s="1"/>
      <c r="X284" s="26"/>
      <c r="Y284" s="1"/>
      <c r="Z284" s="1"/>
      <c r="AA284" s="1"/>
      <c r="AB284" s="1"/>
      <c r="AC284" s="1"/>
    </row>
    <row r="285" spans="1:29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26"/>
      <c r="W285" s="1"/>
      <c r="X285" s="26"/>
      <c r="Y285" s="1"/>
      <c r="Z285" s="1"/>
      <c r="AA285" s="1"/>
      <c r="AB285" s="1"/>
      <c r="AC285" s="1"/>
    </row>
    <row r="286" spans="1:29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26"/>
      <c r="W286" s="1"/>
      <c r="X286" s="26"/>
      <c r="Y286" s="1"/>
      <c r="Z286" s="1"/>
      <c r="AA286" s="1"/>
      <c r="AB286" s="1"/>
      <c r="AC286" s="1"/>
    </row>
    <row r="287" spans="1:29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26"/>
      <c r="W287" s="1"/>
      <c r="X287" s="26"/>
      <c r="Y287" s="1"/>
      <c r="Z287" s="1"/>
      <c r="AA287" s="1"/>
      <c r="AB287" s="1"/>
      <c r="AC287" s="1"/>
    </row>
    <row r="288" spans="1:29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26"/>
      <c r="W288" s="1"/>
      <c r="X288" s="26"/>
      <c r="Y288" s="1"/>
      <c r="Z288" s="1"/>
      <c r="AA288" s="1"/>
      <c r="AB288" s="1"/>
      <c r="AC288" s="1"/>
    </row>
    <row r="289" spans="1:29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26"/>
      <c r="W289" s="1"/>
      <c r="X289" s="26"/>
      <c r="Y289" s="1"/>
      <c r="Z289" s="1"/>
      <c r="AA289" s="1"/>
      <c r="AB289" s="1"/>
      <c r="AC289" s="1"/>
    </row>
    <row r="290" spans="1:29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26"/>
      <c r="W290" s="1"/>
      <c r="X290" s="26"/>
      <c r="Y290" s="1"/>
      <c r="Z290" s="1"/>
      <c r="AA290" s="1"/>
      <c r="AB290" s="1"/>
      <c r="AC290" s="1"/>
    </row>
    <row r="291" spans="1:29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26"/>
      <c r="W291" s="1"/>
      <c r="X291" s="26"/>
      <c r="Y291" s="1"/>
      <c r="Z291" s="1"/>
      <c r="AA291" s="1"/>
      <c r="AB291" s="1"/>
      <c r="AC291" s="1"/>
    </row>
    <row r="292" spans="1:29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26"/>
      <c r="W292" s="1"/>
      <c r="X292" s="26"/>
      <c r="Y292" s="1"/>
      <c r="Z292" s="1"/>
      <c r="AA292" s="1"/>
      <c r="AB292" s="1"/>
      <c r="AC292" s="1"/>
    </row>
    <row r="293" spans="1:29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26"/>
      <c r="W293" s="1"/>
      <c r="X293" s="26"/>
      <c r="Y293" s="1"/>
      <c r="Z293" s="1"/>
      <c r="AA293" s="1"/>
      <c r="AB293" s="1"/>
      <c r="AC293" s="1"/>
    </row>
    <row r="294" spans="1:29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26"/>
      <c r="W294" s="1"/>
      <c r="X294" s="26"/>
      <c r="Y294" s="1"/>
      <c r="Z294" s="1"/>
      <c r="AA294" s="1"/>
      <c r="AB294" s="1"/>
      <c r="AC294" s="1"/>
    </row>
    <row r="295" spans="1:29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26"/>
      <c r="W295" s="1"/>
      <c r="X295" s="26"/>
      <c r="Y295" s="1"/>
      <c r="Z295" s="1"/>
      <c r="AA295" s="1"/>
      <c r="AB295" s="1"/>
      <c r="AC295" s="1"/>
    </row>
  </sheetData>
  <mergeCells count="60">
    <mergeCell ref="Y27:Z27"/>
    <mergeCell ref="Y10:Z10"/>
    <mergeCell ref="Y9:Z9"/>
    <mergeCell ref="Y21:Z21"/>
    <mergeCell ref="Y8:Z8"/>
    <mergeCell ref="Y32:Z32"/>
    <mergeCell ref="Y31:Z31"/>
    <mergeCell ref="Y30:Z30"/>
    <mergeCell ref="Y29:Z29"/>
    <mergeCell ref="Y28:Z28"/>
    <mergeCell ref="Y38:Z38"/>
    <mergeCell ref="Y37:Z37"/>
    <mergeCell ref="Y36:Z36"/>
    <mergeCell ref="Y35:Z35"/>
    <mergeCell ref="Y34:Z34"/>
    <mergeCell ref="Y33:Z33"/>
    <mergeCell ref="Y14:Z14"/>
    <mergeCell ref="Y13:Z13"/>
    <mergeCell ref="Y12:Z12"/>
    <mergeCell ref="Y11:Z11"/>
    <mergeCell ref="Y20:Z20"/>
    <mergeCell ref="Y19:Z19"/>
    <mergeCell ref="Y18:Z18"/>
    <mergeCell ref="Y17:Z17"/>
    <mergeCell ref="Y16:Z16"/>
    <mergeCell ref="Y15:Z15"/>
    <mergeCell ref="Y26:Z26"/>
    <mergeCell ref="Y25:Z25"/>
    <mergeCell ref="Y24:Z24"/>
    <mergeCell ref="Y23:Z23"/>
    <mergeCell ref="Y22:Z22"/>
    <mergeCell ref="B5:B7"/>
    <mergeCell ref="A1:B4"/>
    <mergeCell ref="D5:D7"/>
    <mergeCell ref="Y5:Z7"/>
    <mergeCell ref="F5:F7"/>
    <mergeCell ref="L5:L7"/>
    <mergeCell ref="J5:J7"/>
    <mergeCell ref="H5:H7"/>
    <mergeCell ref="A5:A7"/>
    <mergeCell ref="C5:C7"/>
    <mergeCell ref="R5:R7"/>
    <mergeCell ref="P5:P7"/>
    <mergeCell ref="X5:X7"/>
    <mergeCell ref="K5:K7"/>
    <mergeCell ref="I5:I7"/>
    <mergeCell ref="V5:V7"/>
    <mergeCell ref="C1:Z3"/>
    <mergeCell ref="C4:O4"/>
    <mergeCell ref="P4:Z4"/>
    <mergeCell ref="G5:G7"/>
    <mergeCell ref="E5:E7"/>
    <mergeCell ref="O5:O7"/>
    <mergeCell ref="N5:N7"/>
    <mergeCell ref="W5:W7"/>
    <mergeCell ref="U5:U7"/>
    <mergeCell ref="S5:S7"/>
    <mergeCell ref="Q5:Q7"/>
    <mergeCell ref="M5:M7"/>
    <mergeCell ref="T5:T7"/>
  </mergeCells>
  <phoneticPr fontId="2" type="noConversion"/>
  <conditionalFormatting sqref="A8:A38 C8:C36 E8:E38 G8:G37 I8:I38 K8:K37 M8:M38 O8:O38 Q8:Q37 S8:S38 U8:U37 W8:W38">
    <cfRule type="expression" dxfId="43" priority="14">
      <formula>NOT(NETWORKDAYS(XEI8,XEI8,Jours_Fériés))</formula>
    </cfRule>
    <cfRule type="expression" dxfId="42" priority="43">
      <formula>WEEKDAY($A$8)&gt;5</formula>
    </cfRule>
  </conditionalFormatting>
  <conditionalFormatting sqref="A8:A38">
    <cfRule type="expression" dxfId="41" priority="15">
      <formula>NOT(NETWORKDAYS(A8,A8,Jours_Fériés))</formula>
    </cfRule>
    <cfRule type="expression" dxfId="40" priority="17">
      <formula>"ET(A$8&lt;&gt;"""";NB.SI(FERIE;A$8)&gt;0)"</formula>
    </cfRule>
    <cfRule type="expression" dxfId="39" priority="22">
      <formula>" =RECHERCHEV(A8;Fériés;1;FAUX)"</formula>
    </cfRule>
    <cfRule type="expression" dxfId="38" priority="23">
      <formula>COUNTIF(Fériés,A8)</formula>
    </cfRule>
    <cfRule type="expression" dxfId="37" priority="24">
      <formula>COUNTIF(Fériés,A8)</formula>
    </cfRule>
    <cfRule type="expression" dxfId="36" priority="25">
      <formula>VLOOKUP(A8,Fériés,1,FALSE)</formula>
    </cfRule>
    <cfRule type="expression" dxfId="35" priority="39">
      <formula xml:space="preserve"> OR(WEEKDAY(A8)=1,WEEKDAY(A8)=7)</formula>
    </cfRule>
    <cfRule type="expression" dxfId="34" priority="40">
      <formula xml:space="preserve"> OR(WEEKDAY(A$8)=1,WEEKDAY($A$8)=7)</formula>
    </cfRule>
    <cfRule type="expression" priority="41">
      <formula>WEEKDAY($A$8)&gt;5</formula>
    </cfRule>
    <cfRule type="expression" dxfId="33" priority="42">
      <formula>WEEKDAY($A$8)&gt;5</formula>
    </cfRule>
  </conditionalFormatting>
  <conditionalFormatting sqref="C8:C36">
    <cfRule type="expression" dxfId="32" priority="38">
      <formula xml:space="preserve"> OR(WEEKDAY(C8)=1,WEEKDAY(C8)=7)</formula>
    </cfRule>
  </conditionalFormatting>
  <conditionalFormatting sqref="E8:E38">
    <cfRule type="expression" dxfId="31" priority="37">
      <formula xml:space="preserve"> OR(WEEKDAY(E8)=1,WEEKDAY(E8)=7)</formula>
    </cfRule>
  </conditionalFormatting>
  <conditionalFormatting sqref="G8:G37">
    <cfRule type="expression" dxfId="30" priority="36">
      <formula xml:space="preserve"> OR(WEEKDAY(G8)=1,WEEKDAY(G8)=7)</formula>
    </cfRule>
  </conditionalFormatting>
  <conditionalFormatting sqref="I8:I38">
    <cfRule type="expression" dxfId="29" priority="35">
      <formula xml:space="preserve"> OR(WEEKDAY(I8)=1,WEEKDAY(I8)=7)</formula>
    </cfRule>
  </conditionalFormatting>
  <conditionalFormatting sqref="K8:K37">
    <cfRule type="expression" dxfId="28" priority="34">
      <formula xml:space="preserve"> OR(WEEKDAY(K8)=1,WEEKDAY(K8)=7)</formula>
    </cfRule>
  </conditionalFormatting>
  <conditionalFormatting sqref="M8:M38">
    <cfRule type="expression" dxfId="27" priority="33">
      <formula xml:space="preserve"> OR(WEEKDAY(M8)=1,WEEKDAY(M8)=7)</formula>
    </cfRule>
  </conditionalFormatting>
  <conditionalFormatting sqref="O8:O38">
    <cfRule type="expression" dxfId="26" priority="32">
      <formula xml:space="preserve"> OR(WEEKDAY(O8)=1,WEEKDAY(O8)=7)</formula>
    </cfRule>
  </conditionalFormatting>
  <conditionalFormatting sqref="Q8:Q37">
    <cfRule type="expression" dxfId="25" priority="31">
      <formula xml:space="preserve"> OR(WEEKDAY(Q8)=1,WEEKDAY(Q8)=7)</formula>
    </cfRule>
  </conditionalFormatting>
  <conditionalFormatting sqref="S8:S38">
    <cfRule type="expression" dxfId="24" priority="30">
      <formula xml:space="preserve"> OR(WEEKDAY(S8)=1,WEEKDAY(S8)=7)</formula>
    </cfRule>
  </conditionalFormatting>
  <conditionalFormatting sqref="U8:U37">
    <cfRule type="expression" dxfId="23" priority="29">
      <formula xml:space="preserve"> OR(WEEKDAY(U8)=1,WEEKDAY(U8)=7)</formula>
    </cfRule>
  </conditionalFormatting>
  <conditionalFormatting sqref="W8:W38">
    <cfRule type="expression" dxfId="22" priority="28">
      <formula xml:space="preserve"> OR(WEEKDAY(W8)=1,WEEKDAY(W8)=7)</formula>
    </cfRule>
  </conditionalFormatting>
  <conditionalFormatting sqref="A8:A38 C8:C38 G8:G38 E8:E38 I8:I38 K8:K38 M8:M38 O8:O38 Q8:Q38 S8:S38 U8:U38 W8:W38">
    <cfRule type="expression" dxfId="21" priority="16">
      <formula>"ET(A$8&lt;&gt;"""";NB.SI(FERIE;A$8&gt;0)"</formula>
    </cfRule>
  </conditionalFormatting>
  <printOptions horizontalCentered="1"/>
  <pageMargins left="0.19685039370078741" right="7.874015748031496E-2" top="0.19685039370078741" bottom="0.19685039370078741" header="0.31496062992125984" footer="0.31496062992125984"/>
  <pageSetup paperSize="8" orientation="landscape" horizontalDpi="4294967293" verticalDpi="0" r:id="rId1"/>
  <ignoredErrors>
    <ignoredError sqref="C9:C38 C8 E8 E9:E38 G8 G9:G38 I8 I9:I38 K8 K9:K38 M8 M9:M38 O8 O9:O38 Q8 Q9:Q38 S8 S9:S38 U8 U38:W38 W8 U9:U37 W9:W37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" id="{F6763FB1-4B78-4544-A3F2-2883ACA4F451}">
            <xm:f>NOT(ISERROR(MATCH(A8,'jours fériés'!$B$3:$B$15,0)))</xm:f>
            <x14:dxf>
              <fill>
                <patternFill>
                  <bgColor rgb="FF00B0F0"/>
                </patternFill>
              </fill>
            </x14:dxf>
          </x14:cfRule>
          <x14:cfRule type="expression" priority="18" id="{D35BC72D-9BAA-4309-900B-85A15BD7483C}">
            <xm:f>COUNTIFS('jours fériés'!$B$3:$B$15,$B$6)&gt;0</xm:f>
            <x14:dxf>
              <fill>
                <patternFill>
                  <bgColor rgb="FF00B0F0"/>
                </patternFill>
              </fill>
            </x14:dxf>
          </x14:cfRule>
          <xm:sqref>A8:A38</xm:sqref>
        </x14:conditionalFormatting>
        <x14:conditionalFormatting xmlns:xm="http://schemas.microsoft.com/office/excel/2006/main">
          <x14:cfRule type="expression" priority="12" id="{9F354D81-CB8E-429F-A9EB-86D99E573864}">
            <xm:f>NOT(ISERROR(MATCH(C8,'jours fériés'!$B$3:$B$15,0)))</xm:f>
            <x14:dxf>
              <fill>
                <patternFill>
                  <bgColor rgb="FF00B0F0"/>
                </patternFill>
              </fill>
            </x14:dxf>
          </x14:cfRule>
          <xm:sqref>C8:C36</xm:sqref>
        </x14:conditionalFormatting>
        <x14:conditionalFormatting xmlns:xm="http://schemas.microsoft.com/office/excel/2006/main">
          <x14:cfRule type="expression" priority="10" id="{AA640B7A-73B7-4954-894F-2E49E3A2DBC5}">
            <xm:f>NOT(ISERROR(MATCH(E8,'jours fériés'!$B$3:$B$15,0)))</xm:f>
            <x14:dxf>
              <fill>
                <patternFill>
                  <bgColor rgb="FF00B0F0"/>
                </patternFill>
              </fill>
            </x14:dxf>
          </x14:cfRule>
          <xm:sqref>E8:E38</xm:sqref>
        </x14:conditionalFormatting>
        <x14:conditionalFormatting xmlns:xm="http://schemas.microsoft.com/office/excel/2006/main">
          <x14:cfRule type="expression" priority="11" id="{EDA70A75-0038-4D21-92A4-9CA350D00A3A}">
            <xm:f>NOT(ISERROR(MATCH(G8,'jours fériés'!$B$3:$B$15,0)))</xm:f>
            <x14:dxf>
              <fill>
                <patternFill>
                  <bgColor rgb="FF00B0F0"/>
                </patternFill>
              </fill>
            </x14:dxf>
          </x14:cfRule>
          <xm:sqref>G8:G37</xm:sqref>
        </x14:conditionalFormatting>
        <x14:conditionalFormatting xmlns:xm="http://schemas.microsoft.com/office/excel/2006/main">
          <x14:cfRule type="expression" priority="9" id="{FBEEC2E7-0511-4C51-A282-D845D76D745B}">
            <xm:f>NOT(ISERROR(MATCH(I8,'jours fériés'!$B$3:$B$15,0)))</xm:f>
            <x14:dxf>
              <fill>
                <patternFill>
                  <bgColor rgb="FF00B0F0"/>
                </patternFill>
              </fill>
            </x14:dxf>
          </x14:cfRule>
          <xm:sqref>I8:I38</xm:sqref>
        </x14:conditionalFormatting>
        <x14:conditionalFormatting xmlns:xm="http://schemas.microsoft.com/office/excel/2006/main">
          <x14:cfRule type="expression" priority="8" id="{05A12CD3-1373-4F5B-9034-C4C0CDCC4C81}">
            <xm:f>NOT(ISERROR(MATCH(K8,'jours fériés'!$B$3:$B$15,0)))</xm:f>
            <x14:dxf>
              <fill>
                <patternFill>
                  <bgColor rgb="FF00B0F0"/>
                </patternFill>
              </fill>
            </x14:dxf>
          </x14:cfRule>
          <xm:sqref>K8:K37</xm:sqref>
        </x14:conditionalFormatting>
        <x14:conditionalFormatting xmlns:xm="http://schemas.microsoft.com/office/excel/2006/main">
          <x14:cfRule type="expression" priority="7" id="{5CBB76F5-3A6C-4C75-A42A-0390CC126BEF}">
            <xm:f>NOT(ISERROR(MATCH(M8,'jours fériés'!$B$3:$B$15,0)))</xm:f>
            <x14:dxf>
              <fill>
                <patternFill>
                  <bgColor rgb="FF00B0F0"/>
                </patternFill>
              </fill>
            </x14:dxf>
          </x14:cfRule>
          <xm:sqref>M8:M38</xm:sqref>
        </x14:conditionalFormatting>
        <x14:conditionalFormatting xmlns:xm="http://schemas.microsoft.com/office/excel/2006/main">
          <x14:cfRule type="expression" priority="6" id="{B4906B72-D2BE-4B91-B821-6DAAD3663D07}">
            <xm:f>NOT(ISERROR(MATCH(O8,'jours fériés'!$B$3:$B$15,0)))</xm:f>
            <x14:dxf>
              <fill>
                <patternFill>
                  <bgColor rgb="FF00B0F0"/>
                </patternFill>
              </fill>
            </x14:dxf>
          </x14:cfRule>
          <xm:sqref>O8:O38</xm:sqref>
        </x14:conditionalFormatting>
        <x14:conditionalFormatting xmlns:xm="http://schemas.microsoft.com/office/excel/2006/main">
          <x14:cfRule type="expression" priority="5" id="{2574AB4B-08B6-43E0-BFC7-51AF426F62B4}">
            <xm:f>NOT(ISERROR(MATCH(Q8,'jours fériés'!$B$3:$B$15,0)))</xm:f>
            <x14:dxf>
              <fill>
                <patternFill>
                  <bgColor rgb="FF00B0F0"/>
                </patternFill>
              </fill>
            </x14:dxf>
          </x14:cfRule>
          <xm:sqref>Q8:Q37</xm:sqref>
        </x14:conditionalFormatting>
        <x14:conditionalFormatting xmlns:xm="http://schemas.microsoft.com/office/excel/2006/main">
          <x14:cfRule type="expression" priority="4" id="{FF9CEFF0-8952-4E22-B4D4-67ACA71DD222}">
            <xm:f>NOT(ISERROR(MATCH(S8,'jours fériés'!$B$3:$B$15,0)))</xm:f>
            <x14:dxf>
              <fill>
                <patternFill>
                  <bgColor rgb="FF00B0F0"/>
                </patternFill>
              </fill>
            </x14:dxf>
          </x14:cfRule>
          <xm:sqref>S8:S38</xm:sqref>
        </x14:conditionalFormatting>
        <x14:conditionalFormatting xmlns:xm="http://schemas.microsoft.com/office/excel/2006/main">
          <x14:cfRule type="expression" priority="3" id="{7E709100-A1F3-4E5E-94F9-541988D1CAD3}">
            <xm:f>NOT(ISERROR(MATCH(U8,'jours fériés'!$B$3:$B$15,0)))</xm:f>
            <x14:dxf>
              <fill>
                <patternFill>
                  <bgColor rgb="FF00B0F0"/>
                </patternFill>
              </fill>
            </x14:dxf>
          </x14:cfRule>
          <xm:sqref>U8:U37</xm:sqref>
        </x14:conditionalFormatting>
        <x14:conditionalFormatting xmlns:xm="http://schemas.microsoft.com/office/excel/2006/main">
          <x14:cfRule type="expression" priority="2" id="{616F7F62-47CB-4549-BACF-5FAEA672F038}">
            <xm:f>NOT(ISERROR(MATCH(W8,'jours fériés'!$B$3:$B$15,0)))</xm:f>
            <x14:dxf>
              <fill>
                <patternFill>
                  <bgColor rgb="FF00B0F0"/>
                </patternFill>
              </fill>
            </x14:dxf>
          </x14:cfRule>
          <xm:sqref>W8:W38</xm:sqref>
        </x14:conditionalFormatting>
        <x14:conditionalFormatting xmlns:xm="http://schemas.microsoft.com/office/excel/2006/main">
          <x14:cfRule type="expression" priority="20" id="{CC314C34-E284-4D79-BEB3-4C0B0D9570FC}">
            <xm:f>COUNTIFS('jours fériés'!$B$3:$B$15,$B$6)&gt;0</xm:f>
            <x14:dxf>
              <fill>
                <patternFill>
                  <bgColor rgb="FF00B0F0"/>
                </patternFill>
              </fill>
            </x14:dxf>
          </x14:cfRule>
          <x14:cfRule type="expression" priority="21" id="{132544F3-FB16-4683-B594-C14104AFBED7}">
            <xm:f>COUNTIFS('jours fériés'!$B$3:$B$15,$B$6)&gt;0</xm:f>
            <x14:dxf>
              <fill>
                <patternFill>
                  <bgColor rgb="FF00B0F0"/>
                </patternFill>
              </fill>
            </x14:dxf>
          </x14:cfRule>
          <xm:sqref>A8:A38 C8:C36 E8:E38 G8:G37 I8:I38 K8:K37 M8:M38 O8:O38 Q8:Q37 S8:S38 U8:U37 W8:W38</xm:sqref>
        </x14:conditionalFormatting>
        <x14:conditionalFormatting xmlns:xm="http://schemas.microsoft.com/office/excel/2006/main">
          <x14:cfRule type="expression" priority="19" id="{DCDFE248-FA1F-42F1-80B9-4EB8E3326960}">
            <xm:f>COUNTIFS('jours fériés'!$B$3:$B$15,$B$6)&gt;0</xm:f>
            <x14:dxf>
              <fill>
                <patternFill>
                  <bgColor rgb="FF00B0F0"/>
                </patternFill>
              </fill>
            </x14:dxf>
          </x14:cfRule>
          <x14:cfRule type="expression" priority="26" id="{C373793B-9566-41BD-850B-D8FDF1D8364A}">
            <xm:f>COUNTIFS('jours fériés'!$B$3:$B$15,B$6)&gt;0</xm:f>
            <x14:dxf>
              <fill>
                <patternFill>
                  <bgColor rgb="FF00B0F0"/>
                </patternFill>
              </fill>
            </x14:dxf>
          </x14:cfRule>
          <xm:sqref>A8:A38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022EF-09CA-45A1-A095-AA2FEC542A06}">
  <sheetPr codeName="Feuil2">
    <tabColor rgb="FF00B0F0"/>
  </sheetPr>
  <dimension ref="A1:AK851"/>
  <sheetViews>
    <sheetView tabSelected="1" workbookViewId="0">
      <selection activeCell="G11" sqref="G11"/>
    </sheetView>
  </sheetViews>
  <sheetFormatPr baseColWidth="10" defaultRowHeight="15" x14ac:dyDescent="0.25"/>
  <cols>
    <col min="4" max="4" width="11.42578125" customWidth="1"/>
    <col min="6" max="6" width="25.42578125" style="53" bestFit="1" customWidth="1"/>
    <col min="14" max="14" width="4.140625" customWidth="1"/>
  </cols>
  <sheetData>
    <row r="1" spans="1:37" ht="15.75" thickBot="1" x14ac:dyDescent="0.3">
      <c r="A1" s="8" t="s">
        <v>12</v>
      </c>
      <c r="B1" s="9">
        <f ca="1">YEAR(TODAY())</f>
        <v>2020</v>
      </c>
      <c r="F1" s="52" t="s">
        <v>43</v>
      </c>
      <c r="G1" s="51">
        <f ca="1">COUNTIF(L:L,TODAY()+1)</f>
        <v>1</v>
      </c>
      <c r="I1" s="33" t="s">
        <v>34</v>
      </c>
      <c r="J1" s="33"/>
      <c r="K1" s="34">
        <v>1</v>
      </c>
      <c r="L1" s="33"/>
      <c r="M1" s="33"/>
      <c r="N1" s="33"/>
      <c r="O1" s="33" t="s">
        <v>34</v>
      </c>
      <c r="P1" s="33"/>
      <c r="Q1" s="34">
        <v>2</v>
      </c>
      <c r="U1" s="33" t="s">
        <v>34</v>
      </c>
      <c r="V1" s="33"/>
      <c r="W1" s="34">
        <v>3</v>
      </c>
      <c r="AA1" s="33" t="s">
        <v>34</v>
      </c>
      <c r="AB1" s="33"/>
      <c r="AC1" s="34"/>
      <c r="AG1" s="33" t="s">
        <v>34</v>
      </c>
      <c r="AH1" s="33"/>
      <c r="AI1" s="34"/>
    </row>
    <row r="2" spans="1:37" ht="15.75" thickBot="1" x14ac:dyDescent="0.3">
      <c r="F2" s="52" t="s">
        <v>44</v>
      </c>
      <c r="G2" s="51">
        <f ca="1">COUNTIF(R:R,TODAY()+1)</f>
        <v>0</v>
      </c>
      <c r="I2" s="33" t="s">
        <v>35</v>
      </c>
      <c r="J2" s="33"/>
      <c r="K2" s="34"/>
      <c r="L2" s="33"/>
      <c r="M2" s="33"/>
      <c r="N2" s="33"/>
      <c r="O2" s="33" t="s">
        <v>35</v>
      </c>
      <c r="P2" s="33"/>
      <c r="Q2" s="34"/>
      <c r="U2" s="33" t="s">
        <v>35</v>
      </c>
      <c r="V2" s="33"/>
      <c r="W2" s="34"/>
      <c r="AA2" s="33" t="s">
        <v>35</v>
      </c>
      <c r="AB2" s="33"/>
      <c r="AC2" s="34">
        <v>1</v>
      </c>
      <c r="AG2" s="33" t="s">
        <v>35</v>
      </c>
      <c r="AH2" s="33"/>
      <c r="AI2" s="34">
        <v>2</v>
      </c>
    </row>
    <row r="3" spans="1:37" x14ac:dyDescent="0.25">
      <c r="A3" s="10" t="s">
        <v>13</v>
      </c>
      <c r="B3" s="11">
        <f ca="1">DATE($B$1,1,1)</f>
        <v>43831</v>
      </c>
      <c r="C3" s="18" t="str">
        <f ca="1">_xlfn.FORMULATEXT(B3)</f>
        <v>=DATE($B$1;1;1)</v>
      </c>
      <c r="F3" s="52" t="s">
        <v>44</v>
      </c>
      <c r="G3" s="51">
        <f ca="1">COUNTIF(X:X,TODAY()+1)</f>
        <v>0</v>
      </c>
      <c r="I3" t="s">
        <v>33</v>
      </c>
      <c r="M3" s="36" t="s">
        <v>39</v>
      </c>
      <c r="O3" t="s">
        <v>32</v>
      </c>
      <c r="S3" s="36" t="s">
        <v>40</v>
      </c>
      <c r="U3" t="s">
        <v>32</v>
      </c>
      <c r="Y3" s="36" t="s">
        <v>41</v>
      </c>
      <c r="AA3" t="s">
        <v>32</v>
      </c>
      <c r="AE3" s="36" t="s">
        <v>36</v>
      </c>
      <c r="AG3" t="s">
        <v>32</v>
      </c>
      <c r="AK3" s="36" t="s">
        <v>37</v>
      </c>
    </row>
    <row r="4" spans="1:37" x14ac:dyDescent="0.25">
      <c r="A4" s="12" t="s">
        <v>14</v>
      </c>
      <c r="B4" s="13">
        <f ca="1">ROUND(DATE($B$1,4,MOD(234-11*MOD($B$1,19),30))/7,)*7-6</f>
        <v>43933</v>
      </c>
      <c r="C4" s="19" t="str">
        <f t="shared" ref="C4:C15" ca="1" si="0">_xlfn.FORMULATEXT(B4)</f>
        <v>=ARRONDI(DATE($B$1;4;MOD(234-11*MOD($B$1;19);30))/7;)*7-6</v>
      </c>
      <c r="F4" s="52" t="s">
        <v>44</v>
      </c>
      <c r="G4" s="51">
        <f ca="1">COUNTIF(AD:AD,TODAY()+1)</f>
        <v>0</v>
      </c>
      <c r="I4" s="32">
        <v>43831</v>
      </c>
      <c r="J4" s="31">
        <f t="shared" ref="J4:L9" ca="1" si="1">IF(OR(WEEKDAY(I4,2)&gt;5,COUNTIF(Fériés,I4)=1),I4+1,I4)</f>
        <v>43832</v>
      </c>
      <c r="K4" s="31">
        <f t="shared" ca="1" si="1"/>
        <v>43832</v>
      </c>
      <c r="L4" s="31">
        <f t="shared" ca="1" si="1"/>
        <v>43832</v>
      </c>
      <c r="O4" s="32">
        <v>43833</v>
      </c>
      <c r="P4" s="31">
        <f t="shared" ref="P4:R5" ca="1" si="2">IF(OR(WEEKDAY(O4,2)&gt;5,COUNTIF($B$1:$B$15,O4)=1),O4+1,O4)</f>
        <v>43833</v>
      </c>
      <c r="Q4" s="31">
        <f t="shared" ca="1" si="2"/>
        <v>43833</v>
      </c>
      <c r="R4" s="31">
        <f t="shared" ca="1" si="2"/>
        <v>43833</v>
      </c>
      <c r="U4" s="32">
        <v>43835</v>
      </c>
      <c r="V4" s="31">
        <f t="shared" ref="V4:X5" ca="1" si="3">IF(OR(WEEKDAY(U4,2)&gt;5,COUNTIF($B$1:$B$15,U4)=1),U4+1,U4)</f>
        <v>43836</v>
      </c>
      <c r="W4" s="31">
        <f t="shared" ca="1" si="3"/>
        <v>43836</v>
      </c>
      <c r="X4" s="31">
        <f t="shared" ca="1" si="3"/>
        <v>43836</v>
      </c>
      <c r="AA4" s="32">
        <v>43837</v>
      </c>
      <c r="AB4" s="31">
        <f t="shared" ref="AB4:AD5" ca="1" si="4">IF(OR(WEEKDAY(AA4,2)&gt;5,COUNTIF($B$1:$B$15,AA4)=1),AA4+1,AA4)</f>
        <v>43837</v>
      </c>
      <c r="AC4" s="31">
        <f t="shared" ca="1" si="4"/>
        <v>43837</v>
      </c>
      <c r="AD4" s="31">
        <f t="shared" ca="1" si="4"/>
        <v>43837</v>
      </c>
      <c r="AG4" s="32">
        <v>43840</v>
      </c>
      <c r="AH4" s="31">
        <f t="shared" ref="AH4:AJ5" ca="1" si="5">IF(OR(WEEKDAY(AG4,2)&gt;5,COUNTIF($B$1:$B$15,AG4)=1),AG4+1,AG4)</f>
        <v>43840</v>
      </c>
      <c r="AI4" s="31">
        <f t="shared" ca="1" si="5"/>
        <v>43840</v>
      </c>
      <c r="AJ4" s="31">
        <f t="shared" ca="1" si="5"/>
        <v>43840</v>
      </c>
    </row>
    <row r="5" spans="1:37" x14ac:dyDescent="0.25">
      <c r="A5" s="12" t="s">
        <v>15</v>
      </c>
      <c r="B5" s="13">
        <f ca="1">B4+1</f>
        <v>43934</v>
      </c>
      <c r="C5" s="19" t="str">
        <f t="shared" ca="1" si="0"/>
        <v>=B4+1</v>
      </c>
      <c r="F5" s="52" t="s">
        <v>44</v>
      </c>
      <c r="G5" s="51">
        <f ca="1">COUNTIF(AJ:AJ,TODAY()+1)</f>
        <v>0</v>
      </c>
      <c r="I5" s="31">
        <f>IF(K$2&lt;&gt;"",EDATE(I$4,K$2*ROWS(I$5:I5)),I$4+7*K$1*ROWS(I$5:I5))</f>
        <v>43838</v>
      </c>
      <c r="J5" s="31">
        <f ca="1">IF(OR(WEEKDAY(I5,2)&gt;5,COUNTIF(B1:B15,I5)=1),I5+1,I5)</f>
        <v>43838</v>
      </c>
      <c r="K5" s="31">
        <f t="shared" ca="1" si="1"/>
        <v>43838</v>
      </c>
      <c r="L5" s="31">
        <f t="shared" ca="1" si="1"/>
        <v>43838</v>
      </c>
      <c r="O5" s="31">
        <f>IF(Q$2&lt;&gt;"",EDATE(O$4,Q$2*ROWS(O$5:O5)),O$4+7*Q$1*ROWS(O$5:O5))</f>
        <v>43847</v>
      </c>
      <c r="P5" s="31">
        <f t="shared" ca="1" si="2"/>
        <v>43847</v>
      </c>
      <c r="Q5" s="31">
        <f t="shared" ca="1" si="2"/>
        <v>43847</v>
      </c>
      <c r="R5" s="31">
        <f t="shared" ca="1" si="2"/>
        <v>43847</v>
      </c>
      <c r="U5" s="31">
        <f>IF(W$2&lt;&gt;"",EDATE(U$4,W$2*ROWS(U$5:U5)),U$4+7*W$1*ROWS(U$5:U5))</f>
        <v>43856</v>
      </c>
      <c r="V5" s="31">
        <f t="shared" ca="1" si="3"/>
        <v>43857</v>
      </c>
      <c r="W5" s="31">
        <f t="shared" ca="1" si="3"/>
        <v>43857</v>
      </c>
      <c r="X5" s="31">
        <f t="shared" ca="1" si="3"/>
        <v>43857</v>
      </c>
      <c r="AA5" s="31">
        <f>IF(AC$2&lt;&gt;"",EDATE(AA$4,AC$2*ROWS(AA$5:AA5)),AA$4+7*AC$1*ROWS(AA$5:AA5))</f>
        <v>43868</v>
      </c>
      <c r="AB5" s="31">
        <f t="shared" ca="1" si="4"/>
        <v>43868</v>
      </c>
      <c r="AC5" s="31">
        <f t="shared" ca="1" si="4"/>
        <v>43868</v>
      </c>
      <c r="AD5" s="31">
        <f t="shared" ca="1" si="4"/>
        <v>43868</v>
      </c>
      <c r="AG5" s="31">
        <f>IF(AI$2&lt;&gt;"",EDATE(AG$4,AI$2*ROWS(AG$5:AG5)),AG$4+7*AI$1*ROWS(AG$5:AG5))</f>
        <v>43900</v>
      </c>
      <c r="AH5" s="31">
        <f t="shared" ca="1" si="5"/>
        <v>43900</v>
      </c>
      <c r="AI5" s="31">
        <f t="shared" ca="1" si="5"/>
        <v>43900</v>
      </c>
      <c r="AJ5" s="31">
        <f t="shared" ca="1" si="5"/>
        <v>43900</v>
      </c>
    </row>
    <row r="6" spans="1:37" x14ac:dyDescent="0.25">
      <c r="A6" s="12" t="s">
        <v>16</v>
      </c>
      <c r="B6" s="13">
        <f ca="1">DATE($B$1,5,1)</f>
        <v>43952</v>
      </c>
      <c r="C6" s="19" t="str">
        <f t="shared" ca="1" si="0"/>
        <v>=DATE($B$1;5;1)</v>
      </c>
      <c r="I6" s="31">
        <f>IF(K$2&lt;&gt;"",EDATE(I$4,K$2*ROWS(I$5:I6)),I$4+7*K$1*ROWS(I$5:I6))</f>
        <v>43845</v>
      </c>
      <c r="J6" s="31">
        <f t="shared" ref="J6:J29" ca="1" si="6">IF(OR(WEEKDAY(I6,2)&gt;5,COUNTIF(B2:B16,I6)=1),I6+1,I6)</f>
        <v>43845</v>
      </c>
      <c r="K6" s="31">
        <f t="shared" ca="1" si="1"/>
        <v>43845</v>
      </c>
      <c r="L6" s="31">
        <f t="shared" ca="1" si="1"/>
        <v>43845</v>
      </c>
      <c r="O6" s="31">
        <f>IF(Q$2&lt;&gt;"",EDATE(O$4,Q$2*ROWS(O$5:O6)),O$4+7*Q$1*ROWS(O$5:O6))</f>
        <v>43861</v>
      </c>
      <c r="P6" s="31">
        <f t="shared" ref="P6:R29" ca="1" si="7">IF(OR(WEEKDAY(O6,2)&gt;5,COUNTIF($B$1:$B$15,O6)=1),O6+1,O6)</f>
        <v>43861</v>
      </c>
      <c r="Q6" s="31">
        <f t="shared" ca="1" si="7"/>
        <v>43861</v>
      </c>
      <c r="R6" s="31">
        <f t="shared" ca="1" si="7"/>
        <v>43861</v>
      </c>
      <c r="U6" s="31">
        <f>IF(W$2&lt;&gt;"",EDATE(U$4,W$2*ROWS(U$5:U6)),U$4+7*W$1*ROWS(U$5:U6))</f>
        <v>43877</v>
      </c>
      <c r="V6" s="31">
        <f t="shared" ref="V6:X6" ca="1" si="8">IF(OR(WEEKDAY(U6,2)&gt;5,COUNTIF($B$1:$B$15,U6)=1),U6+1,U6)</f>
        <v>43878</v>
      </c>
      <c r="W6" s="31">
        <f t="shared" ca="1" si="8"/>
        <v>43878</v>
      </c>
      <c r="X6" s="31">
        <f t="shared" ca="1" si="8"/>
        <v>43878</v>
      </c>
      <c r="AA6" s="31">
        <f>IF(AC$2&lt;&gt;"",EDATE(AA$4,AC$2*ROWS(AA$5:AA6)),AA$4+7*AC$1*ROWS(AA$5:AA6))</f>
        <v>43897</v>
      </c>
      <c r="AB6" s="31">
        <f t="shared" ref="AB6:AD6" ca="1" si="9">IF(OR(WEEKDAY(AA6,2)&gt;5,COUNTIF($B$1:$B$15,AA6)=1),AA6+1,AA6)</f>
        <v>43898</v>
      </c>
      <c r="AC6" s="31">
        <f t="shared" ca="1" si="9"/>
        <v>43899</v>
      </c>
      <c r="AD6" s="31">
        <f t="shared" ca="1" si="9"/>
        <v>43899</v>
      </c>
      <c r="AG6" s="31">
        <f>IF(AI$2&lt;&gt;"",EDATE(AG$4,AI$2*ROWS(AG$5:AG6)),AG$4+7*AI$1*ROWS(AG$5:AG6))</f>
        <v>43961</v>
      </c>
      <c r="AH6" s="31">
        <f t="shared" ref="AH6:AJ6" ca="1" si="10">IF(OR(WEEKDAY(AG6,2)&gt;5,COUNTIF($B$1:$B$15,AG6)=1),AG6+1,AG6)</f>
        <v>43962</v>
      </c>
      <c r="AI6" s="31">
        <f t="shared" ca="1" si="10"/>
        <v>43962</v>
      </c>
      <c r="AJ6" s="31">
        <f t="shared" ca="1" si="10"/>
        <v>43962</v>
      </c>
    </row>
    <row r="7" spans="1:37" x14ac:dyDescent="0.25">
      <c r="A7" s="14" t="s">
        <v>17</v>
      </c>
      <c r="B7" s="13">
        <f ca="1">DATE($B$1,5,8)</f>
        <v>43959</v>
      </c>
      <c r="C7" s="19" t="str">
        <f t="shared" ca="1" si="0"/>
        <v>=DATE($B$1;5;8)</v>
      </c>
      <c r="F7" s="54"/>
      <c r="G7" s="35"/>
      <c r="I7" s="31">
        <f>IF(K$2&lt;&gt;"",EDATE(I$4,K$2*ROWS(I$5:I7)),I$4+7*K$1*ROWS(I$5:I7))</f>
        <v>43852</v>
      </c>
      <c r="J7" s="31">
        <f t="shared" ca="1" si="6"/>
        <v>43852</v>
      </c>
      <c r="K7" s="31">
        <f t="shared" ca="1" si="1"/>
        <v>43852</v>
      </c>
      <c r="L7" s="31">
        <f t="shared" ca="1" si="1"/>
        <v>43852</v>
      </c>
      <c r="O7" s="31">
        <f>IF(Q$2&lt;&gt;"",EDATE(O$4,Q$2*ROWS(O$5:O7)),O$4+7*Q$1*ROWS(O$5:O7))</f>
        <v>43875</v>
      </c>
      <c r="P7" s="31">
        <f t="shared" ca="1" si="7"/>
        <v>43875</v>
      </c>
      <c r="Q7" s="31">
        <f t="shared" ca="1" si="7"/>
        <v>43875</v>
      </c>
      <c r="R7" s="31">
        <f t="shared" ca="1" si="7"/>
        <v>43875</v>
      </c>
      <c r="U7" s="31">
        <f>IF(W$2&lt;&gt;"",EDATE(U$4,W$2*ROWS(U$5:U7)),U$4+7*W$1*ROWS(U$5:U7))</f>
        <v>43898</v>
      </c>
      <c r="V7" s="31">
        <f t="shared" ref="V7:X7" ca="1" si="11">IF(OR(WEEKDAY(U7,2)&gt;5,COUNTIF($B$1:$B$15,U7)=1),U7+1,U7)</f>
        <v>43899</v>
      </c>
      <c r="W7" s="31">
        <f t="shared" ca="1" si="11"/>
        <v>43899</v>
      </c>
      <c r="X7" s="31">
        <f t="shared" ca="1" si="11"/>
        <v>43899</v>
      </c>
      <c r="AA7" s="31">
        <f>IF(AC$2&lt;&gt;"",EDATE(AA$4,AC$2*ROWS(AA$5:AA7)),AA$4+7*AC$1*ROWS(AA$5:AA7))</f>
        <v>43928</v>
      </c>
      <c r="AB7" s="31">
        <f t="shared" ref="AB7:AD7" ca="1" si="12">IF(OR(WEEKDAY(AA7,2)&gt;5,COUNTIF($B$1:$B$15,AA7)=1),AA7+1,AA7)</f>
        <v>43928</v>
      </c>
      <c r="AC7" s="31">
        <f t="shared" ca="1" si="12"/>
        <v>43928</v>
      </c>
      <c r="AD7" s="31">
        <f t="shared" ca="1" si="12"/>
        <v>43928</v>
      </c>
      <c r="AG7" s="31">
        <f>IF(AI$2&lt;&gt;"",EDATE(AG$4,AI$2*ROWS(AG$5:AG7)),AG$4+7*AI$1*ROWS(AG$5:AG7))</f>
        <v>44022</v>
      </c>
      <c r="AH7" s="31">
        <f t="shared" ref="AH7:AJ7" ca="1" si="13">IF(OR(WEEKDAY(AG7,2)&gt;5,COUNTIF($B$1:$B$15,AG7)=1),AG7+1,AG7)</f>
        <v>44022</v>
      </c>
      <c r="AI7" s="31">
        <f t="shared" ca="1" si="13"/>
        <v>44022</v>
      </c>
      <c r="AJ7" s="31">
        <f t="shared" ca="1" si="13"/>
        <v>44022</v>
      </c>
    </row>
    <row r="8" spans="1:37" x14ac:dyDescent="0.25">
      <c r="A8" s="12" t="s">
        <v>18</v>
      </c>
      <c r="B8" s="13">
        <f ca="1">B4+39</f>
        <v>43972</v>
      </c>
      <c r="C8" s="19" t="str">
        <f t="shared" ca="1" si="0"/>
        <v>=B4+39</v>
      </c>
      <c r="F8" s="54"/>
      <c r="G8" s="35"/>
      <c r="I8" s="31">
        <f>IF(K$2&lt;&gt;"",EDATE(I$4,K$2*ROWS(I$5:I8)),I$4+7*K$1*ROWS(I$5:I8))</f>
        <v>43859</v>
      </c>
      <c r="J8" s="31">
        <f t="shared" ca="1" si="6"/>
        <v>43859</v>
      </c>
      <c r="K8" s="31">
        <f t="shared" ca="1" si="1"/>
        <v>43859</v>
      </c>
      <c r="L8" s="31">
        <f t="shared" ca="1" si="1"/>
        <v>43859</v>
      </c>
      <c r="O8" s="31">
        <f>IF(Q$2&lt;&gt;"",EDATE(O$4,Q$2*ROWS(O$5:O8)),O$4+7*Q$1*ROWS(O$5:O8))</f>
        <v>43889</v>
      </c>
      <c r="P8" s="31">
        <f t="shared" ca="1" si="7"/>
        <v>43889</v>
      </c>
      <c r="Q8" s="31">
        <f t="shared" ca="1" si="7"/>
        <v>43889</v>
      </c>
      <c r="R8" s="31">
        <f t="shared" ca="1" si="7"/>
        <v>43889</v>
      </c>
      <c r="U8" s="31">
        <f>IF(W$2&lt;&gt;"",EDATE(U$4,W$2*ROWS(U$5:U8)),U$4+7*W$1*ROWS(U$5:U8))</f>
        <v>43919</v>
      </c>
      <c r="V8" s="31">
        <f t="shared" ref="V8:X8" ca="1" si="14">IF(OR(WEEKDAY(U8,2)&gt;5,COUNTIF($B$1:$B$15,U8)=1),U8+1,U8)</f>
        <v>43920</v>
      </c>
      <c r="W8" s="31">
        <f t="shared" ca="1" si="14"/>
        <v>43920</v>
      </c>
      <c r="X8" s="31">
        <f t="shared" ca="1" si="14"/>
        <v>43920</v>
      </c>
      <c r="AA8" s="31">
        <f>IF(AC$2&lt;&gt;"",EDATE(AA$4,AC$2*ROWS(AA$5:AA8)),AA$4+7*AC$1*ROWS(AA$5:AA8))</f>
        <v>43958</v>
      </c>
      <c r="AB8" s="31">
        <f t="shared" ref="AB8:AD8" ca="1" si="15">IF(OR(WEEKDAY(AA8,2)&gt;5,COUNTIF($B$1:$B$15,AA8)=1),AA8+1,AA8)</f>
        <v>43958</v>
      </c>
      <c r="AC8" s="31">
        <f t="shared" ca="1" si="15"/>
        <v>43958</v>
      </c>
      <c r="AD8" s="31">
        <f t="shared" ca="1" si="15"/>
        <v>43958</v>
      </c>
      <c r="AG8" s="31">
        <f>IF(AI$2&lt;&gt;"",EDATE(AG$4,AI$2*ROWS(AG$5:AG8)),AG$4+7*AI$1*ROWS(AG$5:AG8))</f>
        <v>44084</v>
      </c>
      <c r="AH8" s="31">
        <f t="shared" ref="AH8:AJ8" ca="1" si="16">IF(OR(WEEKDAY(AG8,2)&gt;5,COUNTIF($B$1:$B$15,AG8)=1),AG8+1,AG8)</f>
        <v>44084</v>
      </c>
      <c r="AI8" s="31">
        <f t="shared" ca="1" si="16"/>
        <v>44084</v>
      </c>
      <c r="AJ8" s="31">
        <f t="shared" ca="1" si="16"/>
        <v>44084</v>
      </c>
    </row>
    <row r="9" spans="1:37" x14ac:dyDescent="0.25">
      <c r="A9" s="12" t="s">
        <v>19</v>
      </c>
      <c r="B9" s="13">
        <f ca="1">B4+49</f>
        <v>43982</v>
      </c>
      <c r="C9" s="19" t="str">
        <f t="shared" ca="1" si="0"/>
        <v>=B4+49</v>
      </c>
      <c r="F9" s="54"/>
      <c r="G9" s="35"/>
      <c r="I9" s="31">
        <f>IF(K$2&lt;&gt;"",EDATE(I$4,K$2*ROWS(I$5:I9)),I$4+7*K$1*ROWS(I$5:I9))</f>
        <v>43866</v>
      </c>
      <c r="J9" s="31">
        <f t="shared" ca="1" si="6"/>
        <v>43866</v>
      </c>
      <c r="K9" s="31">
        <f t="shared" ca="1" si="1"/>
        <v>43866</v>
      </c>
      <c r="L9" s="31">
        <f t="shared" ca="1" si="1"/>
        <v>43866</v>
      </c>
      <c r="O9" s="31">
        <f>IF(Q$2&lt;&gt;"",EDATE(O$4,Q$2*ROWS(O$5:O9)),O$4+7*Q$1*ROWS(O$5:O9))</f>
        <v>43903</v>
      </c>
      <c r="P9" s="31">
        <f t="shared" ca="1" si="7"/>
        <v>43903</v>
      </c>
      <c r="Q9" s="31">
        <f t="shared" ca="1" si="7"/>
        <v>43903</v>
      </c>
      <c r="R9" s="31">
        <f t="shared" ca="1" si="7"/>
        <v>43903</v>
      </c>
      <c r="U9" s="31">
        <f>IF(W$2&lt;&gt;"",EDATE(U$4,W$2*ROWS(U$5:U9)),U$4+7*W$1*ROWS(U$5:U9))</f>
        <v>43940</v>
      </c>
      <c r="V9" s="31">
        <f t="shared" ref="V9:X9" ca="1" si="17">IF(OR(WEEKDAY(U9,2)&gt;5,COUNTIF($B$1:$B$15,U9)=1),U9+1,U9)</f>
        <v>43941</v>
      </c>
      <c r="W9" s="31">
        <f t="shared" ca="1" si="17"/>
        <v>43941</v>
      </c>
      <c r="X9" s="31">
        <f t="shared" ca="1" si="17"/>
        <v>43941</v>
      </c>
      <c r="AA9" s="31">
        <f>IF(AC$2&lt;&gt;"",EDATE(AA$4,AC$2*ROWS(AA$5:AA9)),AA$4+7*AC$1*ROWS(AA$5:AA9))</f>
        <v>43989</v>
      </c>
      <c r="AB9" s="31">
        <f t="shared" ref="AB9:AD9" ca="1" si="18">IF(OR(WEEKDAY(AA9,2)&gt;5,COUNTIF($B$1:$B$15,AA9)=1),AA9+1,AA9)</f>
        <v>43990</v>
      </c>
      <c r="AC9" s="31">
        <f t="shared" ca="1" si="18"/>
        <v>43990</v>
      </c>
      <c r="AD9" s="31">
        <f t="shared" ca="1" si="18"/>
        <v>43990</v>
      </c>
      <c r="AG9" s="31">
        <f>IF(AI$2&lt;&gt;"",EDATE(AG$4,AI$2*ROWS(AG$5:AG9)),AG$4+7*AI$1*ROWS(AG$5:AG9))</f>
        <v>44145</v>
      </c>
      <c r="AH9" s="31">
        <f t="shared" ref="AH9:AJ9" ca="1" si="19">IF(OR(WEEKDAY(AG9,2)&gt;5,COUNTIF($B$1:$B$15,AG9)=1),AG9+1,AG9)</f>
        <v>44145</v>
      </c>
      <c r="AI9" s="31">
        <f t="shared" ca="1" si="19"/>
        <v>44145</v>
      </c>
      <c r="AJ9" s="31">
        <f t="shared" ca="1" si="19"/>
        <v>44145</v>
      </c>
    </row>
    <row r="10" spans="1:37" x14ac:dyDescent="0.25">
      <c r="A10" s="12" t="s">
        <v>20</v>
      </c>
      <c r="B10" s="13">
        <f ca="1">B4+50</f>
        <v>43983</v>
      </c>
      <c r="C10" s="19" t="str">
        <f t="shared" ca="1" si="0"/>
        <v>=B4+50</v>
      </c>
      <c r="F10" s="54"/>
      <c r="G10" s="35"/>
      <c r="I10" s="31">
        <f>IF(K$2&lt;&gt;"",EDATE(I$4,K$2*ROWS(I$5:I10)),I$4+7*K$1*ROWS(I$5:I10))</f>
        <v>43873</v>
      </c>
      <c r="J10" s="31">
        <f t="shared" ca="1" si="6"/>
        <v>43873</v>
      </c>
      <c r="K10" s="31">
        <f t="shared" ref="K10:K29" ca="1" si="20">IF(OR(WEEKDAY(J10,2)&gt;5,COUNTIF(Fériés,J10)=1),J10+1,J10)</f>
        <v>43873</v>
      </c>
      <c r="L10" s="31">
        <f t="shared" ref="L10:L29" ca="1" si="21">IF(OR(WEEKDAY(K10,2)&gt;5,COUNTIF(Fériés,K10)=1),K10+1,K10)</f>
        <v>43873</v>
      </c>
      <c r="O10" s="31">
        <f>IF(Q$2&lt;&gt;"",EDATE(O$4,Q$2*ROWS(O$5:O10)),O$4+7*Q$1*ROWS(O$5:O10))</f>
        <v>43917</v>
      </c>
      <c r="P10" s="31">
        <f t="shared" ca="1" si="7"/>
        <v>43917</v>
      </c>
      <c r="Q10" s="31">
        <f t="shared" ca="1" si="7"/>
        <v>43917</v>
      </c>
      <c r="R10" s="31">
        <f t="shared" ca="1" si="7"/>
        <v>43917</v>
      </c>
      <c r="U10" s="31">
        <f>IF(W$2&lt;&gt;"",EDATE(U$4,W$2*ROWS(U$5:U10)),U$4+7*W$1*ROWS(U$5:U10))</f>
        <v>43961</v>
      </c>
      <c r="V10" s="31">
        <f t="shared" ref="V10:X10" ca="1" si="22">IF(OR(WEEKDAY(U10,2)&gt;5,COUNTIF($B$1:$B$15,U10)=1),U10+1,U10)</f>
        <v>43962</v>
      </c>
      <c r="W10" s="31">
        <f t="shared" ca="1" si="22"/>
        <v>43962</v>
      </c>
      <c r="X10" s="31">
        <f t="shared" ca="1" si="22"/>
        <v>43962</v>
      </c>
      <c r="AA10" s="31">
        <f>IF(AC$2&lt;&gt;"",EDATE(AA$4,AC$2*ROWS(AA$5:AA10)),AA$4+7*AC$1*ROWS(AA$5:AA10))</f>
        <v>44019</v>
      </c>
      <c r="AB10" s="31">
        <f t="shared" ref="AB10:AD10" ca="1" si="23">IF(OR(WEEKDAY(AA10,2)&gt;5,COUNTIF($B$1:$B$15,AA10)=1),AA10+1,AA10)</f>
        <v>44019</v>
      </c>
      <c r="AC10" s="31">
        <f t="shared" ca="1" si="23"/>
        <v>44019</v>
      </c>
      <c r="AD10" s="31">
        <f t="shared" ca="1" si="23"/>
        <v>44019</v>
      </c>
      <c r="AG10" s="31">
        <f>IF(AI$2&lt;&gt;"",EDATE(AG$4,AI$2*ROWS(AG$5:AG10)),AG$4+7*AI$1*ROWS(AG$5:AG10))</f>
        <v>44206</v>
      </c>
      <c r="AH10" s="31">
        <f t="shared" ref="AH10:AJ10" ca="1" si="24">IF(OR(WEEKDAY(AG10,2)&gt;5,COUNTIF($B$1:$B$15,AG10)=1),AG10+1,AG10)</f>
        <v>44207</v>
      </c>
      <c r="AI10" s="31">
        <f t="shared" ca="1" si="24"/>
        <v>44207</v>
      </c>
      <c r="AJ10" s="31">
        <f t="shared" ca="1" si="24"/>
        <v>44207</v>
      </c>
    </row>
    <row r="11" spans="1:37" x14ac:dyDescent="0.25">
      <c r="A11" s="15" t="s">
        <v>21</v>
      </c>
      <c r="B11" s="13">
        <f ca="1">DATE($B$1,7,14)</f>
        <v>44026</v>
      </c>
      <c r="C11" s="19" t="str">
        <f t="shared" ca="1" si="0"/>
        <v>=DATE($B$1;7;14)</v>
      </c>
      <c r="I11" s="31">
        <f>IF(K$2&lt;&gt;"",EDATE(I$4,K$2*ROWS(I$5:I11)),I$4+7*K$1*ROWS(I$5:I11))</f>
        <v>43880</v>
      </c>
      <c r="J11" s="31">
        <f t="shared" ca="1" si="6"/>
        <v>43880</v>
      </c>
      <c r="K11" s="31">
        <f t="shared" ca="1" si="20"/>
        <v>43880</v>
      </c>
      <c r="L11" s="31">
        <f t="shared" ca="1" si="21"/>
        <v>43880</v>
      </c>
      <c r="O11" s="31">
        <f>IF(Q$2&lt;&gt;"",EDATE(O$4,Q$2*ROWS(O$5:O11)),O$4+7*Q$1*ROWS(O$5:O11))</f>
        <v>43931</v>
      </c>
      <c r="P11" s="31">
        <f t="shared" ca="1" si="7"/>
        <v>43931</v>
      </c>
      <c r="Q11" s="31">
        <f t="shared" ca="1" si="7"/>
        <v>43931</v>
      </c>
      <c r="R11" s="31">
        <f t="shared" ca="1" si="7"/>
        <v>43931</v>
      </c>
      <c r="U11" s="31">
        <f>IF(W$2&lt;&gt;"",EDATE(U$4,W$2*ROWS(U$5:U11)),U$4+7*W$1*ROWS(U$5:U11))</f>
        <v>43982</v>
      </c>
      <c r="V11" s="31">
        <f t="shared" ref="V11:X11" ca="1" si="25">IF(OR(WEEKDAY(U11,2)&gt;5,COUNTIF($B$1:$B$15,U11)=1),U11+1,U11)</f>
        <v>43983</v>
      </c>
      <c r="W11" s="31">
        <f t="shared" ca="1" si="25"/>
        <v>43984</v>
      </c>
      <c r="X11" s="31">
        <f t="shared" ca="1" si="25"/>
        <v>43984</v>
      </c>
      <c r="AA11" s="31">
        <f>IF(AC$2&lt;&gt;"",EDATE(AA$4,AC$2*ROWS(AA$5:AA11)),AA$4+7*AC$1*ROWS(AA$5:AA11))</f>
        <v>44050</v>
      </c>
      <c r="AB11" s="31">
        <f t="shared" ref="AB11:AD11" ca="1" si="26">IF(OR(WEEKDAY(AA11,2)&gt;5,COUNTIF($B$1:$B$15,AA11)=1),AA11+1,AA11)</f>
        <v>44050</v>
      </c>
      <c r="AC11" s="31">
        <f t="shared" ca="1" si="26"/>
        <v>44050</v>
      </c>
      <c r="AD11" s="31">
        <f t="shared" ca="1" si="26"/>
        <v>44050</v>
      </c>
      <c r="AG11" s="31">
        <f>IF(AI$2&lt;&gt;"",EDATE(AG$4,AI$2*ROWS(AG$5:AG11)),AG$4+7*AI$1*ROWS(AG$5:AG11))</f>
        <v>44265</v>
      </c>
      <c r="AH11" s="31">
        <f t="shared" ref="AH11:AJ11" ca="1" si="27">IF(OR(WEEKDAY(AG11,2)&gt;5,COUNTIF($B$1:$B$15,AG11)=1),AG11+1,AG11)</f>
        <v>44265</v>
      </c>
      <c r="AI11" s="31">
        <f t="shared" ca="1" si="27"/>
        <v>44265</v>
      </c>
      <c r="AJ11" s="31">
        <f t="shared" ca="1" si="27"/>
        <v>44265</v>
      </c>
    </row>
    <row r="12" spans="1:37" x14ac:dyDescent="0.25">
      <c r="A12" s="15" t="s">
        <v>22</v>
      </c>
      <c r="B12" s="13">
        <f ca="1">DATE($B$1,8,15)</f>
        <v>44058</v>
      </c>
      <c r="C12" s="19" t="str">
        <f t="shared" ca="1" si="0"/>
        <v>=DATE($B$1;8;15)</v>
      </c>
      <c r="F12" s="54"/>
      <c r="I12" s="31">
        <f>IF(K$2&lt;&gt;"",EDATE(I$4,K$2*ROWS(I$5:I12)),I$4+7*K$1*ROWS(I$5:I12))</f>
        <v>43887</v>
      </c>
      <c r="J12" s="31">
        <f t="shared" ca="1" si="6"/>
        <v>43887</v>
      </c>
      <c r="K12" s="31">
        <f t="shared" ca="1" si="20"/>
        <v>43887</v>
      </c>
      <c r="L12" s="31">
        <f t="shared" ca="1" si="21"/>
        <v>43887</v>
      </c>
      <c r="O12" s="31">
        <f>IF(Q$2&lt;&gt;"",EDATE(O$4,Q$2*ROWS(O$5:O12)),O$4+7*Q$1*ROWS(O$5:O12))</f>
        <v>43945</v>
      </c>
      <c r="P12" s="31">
        <f t="shared" ca="1" si="7"/>
        <v>43945</v>
      </c>
      <c r="Q12" s="31">
        <f t="shared" ca="1" si="7"/>
        <v>43945</v>
      </c>
      <c r="R12" s="31">
        <f t="shared" ca="1" si="7"/>
        <v>43945</v>
      </c>
      <c r="U12" s="31">
        <f>IF(W$2&lt;&gt;"",EDATE(U$4,W$2*ROWS(U$5:U12)),U$4+7*W$1*ROWS(U$5:U12))</f>
        <v>44003</v>
      </c>
      <c r="V12" s="31">
        <f t="shared" ref="V12:X12" ca="1" si="28">IF(OR(WEEKDAY(U12,2)&gt;5,COUNTIF($B$1:$B$15,U12)=1),U12+1,U12)</f>
        <v>44004</v>
      </c>
      <c r="W12" s="31">
        <f t="shared" ca="1" si="28"/>
        <v>44004</v>
      </c>
      <c r="X12" s="31">
        <f t="shared" ca="1" si="28"/>
        <v>44004</v>
      </c>
      <c r="AA12" s="31">
        <f>IF(AC$2&lt;&gt;"",EDATE(AA$4,AC$2*ROWS(AA$5:AA12)),AA$4+7*AC$1*ROWS(AA$5:AA12))</f>
        <v>44081</v>
      </c>
      <c r="AB12" s="31">
        <f t="shared" ref="AB12:AD12" ca="1" si="29">IF(OR(WEEKDAY(AA12,2)&gt;5,COUNTIF($B$1:$B$15,AA12)=1),AA12+1,AA12)</f>
        <v>44081</v>
      </c>
      <c r="AC12" s="31">
        <f t="shared" ca="1" si="29"/>
        <v>44081</v>
      </c>
      <c r="AD12" s="31">
        <f t="shared" ca="1" si="29"/>
        <v>44081</v>
      </c>
      <c r="AG12" s="31">
        <f>IF(AI$2&lt;&gt;"",EDATE(AG$4,AI$2*ROWS(AG$5:AG12)),AG$4+7*AI$1*ROWS(AG$5:AG12))</f>
        <v>44326</v>
      </c>
      <c r="AH12" s="31">
        <f t="shared" ref="AH12:AJ12" ca="1" si="30">IF(OR(WEEKDAY(AG12,2)&gt;5,COUNTIF($B$1:$B$15,AG12)=1),AG12+1,AG12)</f>
        <v>44326</v>
      </c>
      <c r="AI12" s="31">
        <f t="shared" ca="1" si="30"/>
        <v>44326</v>
      </c>
      <c r="AJ12" s="31">
        <f t="shared" ca="1" si="30"/>
        <v>44326</v>
      </c>
    </row>
    <row r="13" spans="1:37" x14ac:dyDescent="0.25">
      <c r="A13" s="15" t="s">
        <v>23</v>
      </c>
      <c r="B13" s="13">
        <f ca="1">DATE($B$1,11,1)</f>
        <v>44136</v>
      </c>
      <c r="C13" s="19" t="str">
        <f t="shared" ca="1" si="0"/>
        <v>=DATE($B$1;11;1)</v>
      </c>
      <c r="F13" s="54"/>
      <c r="I13" s="31">
        <f>IF(K$2&lt;&gt;"",EDATE(I$4,K$2*ROWS(I$5:I13)),I$4+7*K$1*ROWS(I$5:I13))</f>
        <v>43894</v>
      </c>
      <c r="J13" s="31">
        <f t="shared" ca="1" si="6"/>
        <v>43894</v>
      </c>
      <c r="K13" s="31">
        <f t="shared" ca="1" si="20"/>
        <v>43894</v>
      </c>
      <c r="L13" s="31">
        <f t="shared" ca="1" si="21"/>
        <v>43894</v>
      </c>
      <c r="O13" s="31">
        <f>IF(Q$2&lt;&gt;"",EDATE(O$4,Q$2*ROWS(O$5:O13)),O$4+7*Q$1*ROWS(O$5:O13))</f>
        <v>43959</v>
      </c>
      <c r="P13" s="31">
        <f t="shared" ca="1" si="7"/>
        <v>43960</v>
      </c>
      <c r="Q13" s="31">
        <f t="shared" ca="1" si="7"/>
        <v>43961</v>
      </c>
      <c r="R13" s="31">
        <f t="shared" ca="1" si="7"/>
        <v>43962</v>
      </c>
      <c r="U13" s="31">
        <f>IF(W$2&lt;&gt;"",EDATE(U$4,W$2*ROWS(U$5:U13)),U$4+7*W$1*ROWS(U$5:U13))</f>
        <v>44024</v>
      </c>
      <c r="V13" s="31">
        <f t="shared" ref="V13:X13" ca="1" si="31">IF(OR(WEEKDAY(U13,2)&gt;5,COUNTIF($B$1:$B$15,U13)=1),U13+1,U13)</f>
        <v>44025</v>
      </c>
      <c r="W13" s="31">
        <f t="shared" ca="1" si="31"/>
        <v>44025</v>
      </c>
      <c r="X13" s="31">
        <f t="shared" ca="1" si="31"/>
        <v>44025</v>
      </c>
      <c r="AA13" s="31">
        <f>IF(AC$2&lt;&gt;"",EDATE(AA$4,AC$2*ROWS(AA$5:AA13)),AA$4+7*AC$1*ROWS(AA$5:AA13))</f>
        <v>44111</v>
      </c>
      <c r="AB13" s="31">
        <f t="shared" ref="AB13:AD13" ca="1" si="32">IF(OR(WEEKDAY(AA13,2)&gt;5,COUNTIF($B$1:$B$15,AA13)=1),AA13+1,AA13)</f>
        <v>44111</v>
      </c>
      <c r="AC13" s="31">
        <f t="shared" ca="1" si="32"/>
        <v>44111</v>
      </c>
      <c r="AD13" s="31">
        <f t="shared" ca="1" si="32"/>
        <v>44111</v>
      </c>
      <c r="AG13" s="31">
        <f>IF(AI$2&lt;&gt;"",EDATE(AG$4,AI$2*ROWS(AG$5:AG13)),AG$4+7*AI$1*ROWS(AG$5:AG13))</f>
        <v>44387</v>
      </c>
      <c r="AH13" s="31">
        <f t="shared" ref="AH13:AJ13" ca="1" si="33">IF(OR(WEEKDAY(AG13,2)&gt;5,COUNTIF($B$1:$B$15,AG13)=1),AG13+1,AG13)</f>
        <v>44388</v>
      </c>
      <c r="AI13" s="31">
        <f t="shared" ca="1" si="33"/>
        <v>44389</v>
      </c>
      <c r="AJ13" s="31">
        <f t="shared" ca="1" si="33"/>
        <v>44389</v>
      </c>
    </row>
    <row r="14" spans="1:37" x14ac:dyDescent="0.25">
      <c r="A14" s="15" t="s">
        <v>24</v>
      </c>
      <c r="B14" s="13">
        <f ca="1">DATE($B$1,11,11)</f>
        <v>44146</v>
      </c>
      <c r="C14" s="19" t="str">
        <f t="shared" ca="1" si="0"/>
        <v>=DATE($B$1;11;11)</v>
      </c>
      <c r="F14" s="54"/>
      <c r="I14" s="31">
        <f>IF(K$2&lt;&gt;"",EDATE(I$4,K$2*ROWS(I$5:I14)),I$4+7*K$1*ROWS(I$5:I14))</f>
        <v>43901</v>
      </c>
      <c r="J14" s="31">
        <f t="shared" ca="1" si="6"/>
        <v>43901</v>
      </c>
      <c r="K14" s="31">
        <f t="shared" ca="1" si="20"/>
        <v>43901</v>
      </c>
      <c r="L14" s="31">
        <f t="shared" ca="1" si="21"/>
        <v>43901</v>
      </c>
      <c r="O14" s="31">
        <f>IF(Q$2&lt;&gt;"",EDATE(O$4,Q$2*ROWS(O$5:O14)),O$4+7*Q$1*ROWS(O$5:O14))</f>
        <v>43973</v>
      </c>
      <c r="P14" s="31">
        <f t="shared" ca="1" si="7"/>
        <v>43973</v>
      </c>
      <c r="Q14" s="31">
        <f t="shared" ca="1" si="7"/>
        <v>43973</v>
      </c>
      <c r="R14" s="31">
        <f t="shared" ca="1" si="7"/>
        <v>43973</v>
      </c>
      <c r="U14" s="31">
        <f>IF(W$2&lt;&gt;"",EDATE(U$4,W$2*ROWS(U$5:U14)),U$4+7*W$1*ROWS(U$5:U14))</f>
        <v>44045</v>
      </c>
      <c r="V14" s="31">
        <f t="shared" ref="V14:X14" ca="1" si="34">IF(OR(WEEKDAY(U14,2)&gt;5,COUNTIF($B$1:$B$15,U14)=1),U14+1,U14)</f>
        <v>44046</v>
      </c>
      <c r="W14" s="31">
        <f t="shared" ca="1" si="34"/>
        <v>44046</v>
      </c>
      <c r="X14" s="31">
        <f t="shared" ca="1" si="34"/>
        <v>44046</v>
      </c>
      <c r="AA14" s="31">
        <f>IF(AC$2&lt;&gt;"",EDATE(AA$4,AC$2*ROWS(AA$5:AA14)),AA$4+7*AC$1*ROWS(AA$5:AA14))</f>
        <v>44142</v>
      </c>
      <c r="AB14" s="31">
        <f t="shared" ref="AB14:AD14" ca="1" si="35">IF(OR(WEEKDAY(AA14,2)&gt;5,COUNTIF($B$1:$B$15,AA14)=1),AA14+1,AA14)</f>
        <v>44143</v>
      </c>
      <c r="AC14" s="31">
        <f t="shared" ca="1" si="35"/>
        <v>44144</v>
      </c>
      <c r="AD14" s="31">
        <f t="shared" ca="1" si="35"/>
        <v>44144</v>
      </c>
      <c r="AG14" s="31">
        <f>IF(AI$2&lt;&gt;"",EDATE(AG$4,AI$2*ROWS(AG$5:AG14)),AG$4+7*AI$1*ROWS(AG$5:AG14))</f>
        <v>44449</v>
      </c>
      <c r="AH14" s="31">
        <f t="shared" ref="AH14:AJ14" ca="1" si="36">IF(OR(WEEKDAY(AG14,2)&gt;5,COUNTIF($B$1:$B$15,AG14)=1),AG14+1,AG14)</f>
        <v>44449</v>
      </c>
      <c r="AI14" s="31">
        <f t="shared" ca="1" si="36"/>
        <v>44449</v>
      </c>
      <c r="AJ14" s="31">
        <f t="shared" ca="1" si="36"/>
        <v>44449</v>
      </c>
    </row>
    <row r="15" spans="1:37" ht="15.75" thickBot="1" x14ac:dyDescent="0.3">
      <c r="A15" s="16" t="s">
        <v>25</v>
      </c>
      <c r="B15" s="17">
        <f ca="1">DATE($B$1,12,25)</f>
        <v>44190</v>
      </c>
      <c r="C15" s="20" t="str">
        <f t="shared" ca="1" si="0"/>
        <v>=DATE($B$1;12;25)</v>
      </c>
      <c r="F15" s="54"/>
      <c r="H15" t="s">
        <v>38</v>
      </c>
      <c r="I15" s="31">
        <f>IF(K$2&lt;&gt;"",EDATE(I$4,K$2*ROWS(I$5:I15)),I$4+7*K$1*ROWS(I$5:I15))</f>
        <v>43908</v>
      </c>
      <c r="J15" s="31">
        <f t="shared" ca="1" si="6"/>
        <v>43908</v>
      </c>
      <c r="K15" s="31">
        <f t="shared" ca="1" si="20"/>
        <v>43908</v>
      </c>
      <c r="L15" s="31">
        <f t="shared" ca="1" si="21"/>
        <v>43908</v>
      </c>
      <c r="O15" s="31">
        <f>IF(Q$2&lt;&gt;"",EDATE(O$4,Q$2*ROWS(O$5:O15)),O$4+7*Q$1*ROWS(O$5:O15))</f>
        <v>43987</v>
      </c>
      <c r="P15" s="31">
        <f t="shared" ca="1" si="7"/>
        <v>43987</v>
      </c>
      <c r="Q15" s="31">
        <f t="shared" ca="1" si="7"/>
        <v>43987</v>
      </c>
      <c r="R15" s="31">
        <f t="shared" ca="1" si="7"/>
        <v>43987</v>
      </c>
      <c r="U15" s="31">
        <f>IF(W$2&lt;&gt;"",EDATE(U$4,W$2*ROWS(U$5:U15)),U$4+7*W$1*ROWS(U$5:U15))</f>
        <v>44066</v>
      </c>
      <c r="V15" s="31">
        <f t="shared" ref="V15:X15" ca="1" si="37">IF(OR(WEEKDAY(U15,2)&gt;5,COUNTIF($B$1:$B$15,U15)=1),U15+1,U15)</f>
        <v>44067</v>
      </c>
      <c r="W15" s="31">
        <f t="shared" ca="1" si="37"/>
        <v>44067</v>
      </c>
      <c r="X15" s="31">
        <f t="shared" ca="1" si="37"/>
        <v>44067</v>
      </c>
      <c r="AA15" s="31">
        <f>IF(AC$2&lt;&gt;"",EDATE(AA$4,AC$2*ROWS(AA$5:AA15)),AA$4+7*AC$1*ROWS(AA$5:AA15))</f>
        <v>44172</v>
      </c>
      <c r="AB15" s="31">
        <f t="shared" ref="AB15:AD15" ca="1" si="38">IF(OR(WEEKDAY(AA15,2)&gt;5,COUNTIF($B$1:$B$15,AA15)=1),AA15+1,AA15)</f>
        <v>44172</v>
      </c>
      <c r="AC15" s="31">
        <f t="shared" ca="1" si="38"/>
        <v>44172</v>
      </c>
      <c r="AD15" s="31">
        <f t="shared" ca="1" si="38"/>
        <v>44172</v>
      </c>
      <c r="AG15" s="31">
        <f>IF(AI$2&lt;&gt;"",EDATE(AG$4,AI$2*ROWS(AG$5:AG15)),AG$4+7*AI$1*ROWS(AG$5:AG15))</f>
        <v>44510</v>
      </c>
      <c r="AH15" s="31">
        <f t="shared" ref="AH15:AJ15" ca="1" si="39">IF(OR(WEEKDAY(AG15,2)&gt;5,COUNTIF($B$1:$B$15,AG15)=1),AG15+1,AG15)</f>
        <v>44510</v>
      </c>
      <c r="AI15" s="31">
        <f t="shared" ca="1" si="39"/>
        <v>44510</v>
      </c>
      <c r="AJ15" s="31">
        <f t="shared" ca="1" si="39"/>
        <v>44510</v>
      </c>
    </row>
    <row r="16" spans="1:37" x14ac:dyDescent="0.25">
      <c r="F16" s="54"/>
      <c r="I16" s="31">
        <f>IF(K$2&lt;&gt;"",EDATE(I$4,K$2*ROWS(I$5:I16)),I$4+7*K$1*ROWS(I$5:I16))</f>
        <v>43915</v>
      </c>
      <c r="J16" s="31">
        <f t="shared" ca="1" si="6"/>
        <v>43915</v>
      </c>
      <c r="K16" s="31">
        <f t="shared" ca="1" si="20"/>
        <v>43915</v>
      </c>
      <c r="L16" s="31">
        <f t="shared" ca="1" si="21"/>
        <v>43915</v>
      </c>
      <c r="O16" s="31">
        <f>IF(Q$2&lt;&gt;"",EDATE(O$4,Q$2*ROWS(O$5:O16)),O$4+7*Q$1*ROWS(O$5:O16))</f>
        <v>44001</v>
      </c>
      <c r="P16" s="31">
        <f t="shared" ca="1" si="7"/>
        <v>44001</v>
      </c>
      <c r="Q16" s="31">
        <f t="shared" ca="1" si="7"/>
        <v>44001</v>
      </c>
      <c r="R16" s="31">
        <f t="shared" ca="1" si="7"/>
        <v>44001</v>
      </c>
      <c r="U16" s="31">
        <f>IF(W$2&lt;&gt;"",EDATE(U$4,W$2*ROWS(U$5:U16)),U$4+7*W$1*ROWS(U$5:U16))</f>
        <v>44087</v>
      </c>
      <c r="V16" s="31">
        <f t="shared" ref="V16:X16" ca="1" si="40">IF(OR(WEEKDAY(U16,2)&gt;5,COUNTIF($B$1:$B$15,U16)=1),U16+1,U16)</f>
        <v>44088</v>
      </c>
      <c r="W16" s="31">
        <f t="shared" ca="1" si="40"/>
        <v>44088</v>
      </c>
      <c r="X16" s="31">
        <f t="shared" ca="1" si="40"/>
        <v>44088</v>
      </c>
      <c r="AA16" s="31">
        <f>IF(AC$2&lt;&gt;"",EDATE(AA$4,AC$2*ROWS(AA$5:AA16)),AA$4+7*AC$1*ROWS(AA$5:AA16))</f>
        <v>44203</v>
      </c>
      <c r="AB16" s="31">
        <f t="shared" ref="AB16:AD16" ca="1" si="41">IF(OR(WEEKDAY(AA16,2)&gt;5,COUNTIF($B$1:$B$15,AA16)=1),AA16+1,AA16)</f>
        <v>44203</v>
      </c>
      <c r="AC16" s="31">
        <f t="shared" ca="1" si="41"/>
        <v>44203</v>
      </c>
      <c r="AD16" s="31">
        <f t="shared" ca="1" si="41"/>
        <v>44203</v>
      </c>
      <c r="AG16" s="31">
        <f>IF(AI$2&lt;&gt;"",EDATE(AG$4,AI$2*ROWS(AG$5:AG16)),AG$4+7*AI$1*ROWS(AG$5:AG16))</f>
        <v>44571</v>
      </c>
      <c r="AH16" s="31">
        <f t="shared" ref="AH16:AJ16" ca="1" si="42">IF(OR(WEEKDAY(AG16,2)&gt;5,COUNTIF($B$1:$B$15,AG16)=1),AG16+1,AG16)</f>
        <v>44571</v>
      </c>
      <c r="AI16" s="31">
        <f t="shared" ca="1" si="42"/>
        <v>44571</v>
      </c>
      <c r="AJ16" s="31">
        <f t="shared" ca="1" si="42"/>
        <v>44571</v>
      </c>
    </row>
    <row r="17" spans="6:36" x14ac:dyDescent="0.25">
      <c r="F17" s="54"/>
      <c r="I17" s="31">
        <f>IF(K$2&lt;&gt;"",EDATE(I$4,K$2*ROWS(I$5:I17)),I$4+7*K$1*ROWS(I$5:I17))</f>
        <v>43922</v>
      </c>
      <c r="J17" s="31">
        <f t="shared" ca="1" si="6"/>
        <v>43922</v>
      </c>
      <c r="K17" s="31">
        <f t="shared" ca="1" si="20"/>
        <v>43922</v>
      </c>
      <c r="L17" s="31">
        <f t="shared" ca="1" si="21"/>
        <v>43922</v>
      </c>
      <c r="O17" s="31">
        <f>IF(Q$2&lt;&gt;"",EDATE(O$4,Q$2*ROWS(O$5:O17)),O$4+7*Q$1*ROWS(O$5:O17))</f>
        <v>44015</v>
      </c>
      <c r="P17" s="31">
        <f t="shared" ca="1" si="7"/>
        <v>44015</v>
      </c>
      <c r="Q17" s="31">
        <f t="shared" ca="1" si="7"/>
        <v>44015</v>
      </c>
      <c r="R17" s="31">
        <f t="shared" ca="1" si="7"/>
        <v>44015</v>
      </c>
      <c r="U17" s="31">
        <f>IF(W$2&lt;&gt;"",EDATE(U$4,W$2*ROWS(U$5:U17)),U$4+7*W$1*ROWS(U$5:U17))</f>
        <v>44108</v>
      </c>
      <c r="V17" s="31">
        <f t="shared" ref="V17:X17" ca="1" si="43">IF(OR(WEEKDAY(U17,2)&gt;5,COUNTIF($B$1:$B$15,U17)=1),U17+1,U17)</f>
        <v>44109</v>
      </c>
      <c r="W17" s="31">
        <f t="shared" ca="1" si="43"/>
        <v>44109</v>
      </c>
      <c r="X17" s="31">
        <f t="shared" ca="1" si="43"/>
        <v>44109</v>
      </c>
      <c r="AA17" s="31">
        <f>IF(AC$2&lt;&gt;"",EDATE(AA$4,AC$2*ROWS(AA$5:AA17)),AA$4+7*AC$1*ROWS(AA$5:AA17))</f>
        <v>44234</v>
      </c>
      <c r="AB17" s="31">
        <f t="shared" ref="AB17:AD17" ca="1" si="44">IF(OR(WEEKDAY(AA17,2)&gt;5,COUNTIF($B$1:$B$15,AA17)=1),AA17+1,AA17)</f>
        <v>44235</v>
      </c>
      <c r="AC17" s="31">
        <f t="shared" ca="1" si="44"/>
        <v>44235</v>
      </c>
      <c r="AD17" s="31">
        <f t="shared" ca="1" si="44"/>
        <v>44235</v>
      </c>
      <c r="AG17" s="31">
        <f>IF(AI$2&lt;&gt;"",EDATE(AG$4,AI$2*ROWS(AG$5:AG17)),AG$4+7*AI$1*ROWS(AG$5:AG17))</f>
        <v>44630</v>
      </c>
      <c r="AH17" s="31">
        <f t="shared" ref="AH17:AJ17" ca="1" si="45">IF(OR(WEEKDAY(AG17,2)&gt;5,COUNTIF($B$1:$B$15,AG17)=1),AG17+1,AG17)</f>
        <v>44630</v>
      </c>
      <c r="AI17" s="31">
        <f t="shared" ca="1" si="45"/>
        <v>44630</v>
      </c>
      <c r="AJ17" s="31">
        <f t="shared" ca="1" si="45"/>
        <v>44630</v>
      </c>
    </row>
    <row r="18" spans="6:36" x14ac:dyDescent="0.25">
      <c r="F18" s="54"/>
      <c r="I18" s="31">
        <f>IF(K$2&lt;&gt;"",EDATE(I$4,K$2*ROWS(I$5:I18)),I$4+7*K$1*ROWS(I$5:I18))</f>
        <v>43929</v>
      </c>
      <c r="J18" s="31">
        <f t="shared" ca="1" si="6"/>
        <v>43929</v>
      </c>
      <c r="K18" s="31">
        <f t="shared" ca="1" si="20"/>
        <v>43929</v>
      </c>
      <c r="L18" s="31">
        <f t="shared" ca="1" si="21"/>
        <v>43929</v>
      </c>
      <c r="O18" s="31">
        <f>IF(Q$2&lt;&gt;"",EDATE(O$4,Q$2*ROWS(O$5:O18)),O$4+7*Q$1*ROWS(O$5:O18))</f>
        <v>44029</v>
      </c>
      <c r="P18" s="31">
        <f t="shared" ca="1" si="7"/>
        <v>44029</v>
      </c>
      <c r="Q18" s="31">
        <f t="shared" ca="1" si="7"/>
        <v>44029</v>
      </c>
      <c r="R18" s="31">
        <f t="shared" ca="1" si="7"/>
        <v>44029</v>
      </c>
      <c r="U18" s="31">
        <f>IF(W$2&lt;&gt;"",EDATE(U$4,W$2*ROWS(U$5:U18)),U$4+7*W$1*ROWS(U$5:U18))</f>
        <v>44129</v>
      </c>
      <c r="V18" s="31">
        <f t="shared" ref="V18:X18" ca="1" si="46">IF(OR(WEEKDAY(U18,2)&gt;5,COUNTIF($B$1:$B$15,U18)=1),U18+1,U18)</f>
        <v>44130</v>
      </c>
      <c r="W18" s="31">
        <f t="shared" ca="1" si="46"/>
        <v>44130</v>
      </c>
      <c r="X18" s="31">
        <f t="shared" ca="1" si="46"/>
        <v>44130</v>
      </c>
      <c r="AA18" s="31">
        <f>IF(AC$2&lt;&gt;"",EDATE(AA$4,AC$2*ROWS(AA$5:AA18)),AA$4+7*AC$1*ROWS(AA$5:AA18))</f>
        <v>44262</v>
      </c>
      <c r="AB18" s="31">
        <f t="shared" ref="AB18:AD18" ca="1" si="47">IF(OR(WEEKDAY(AA18,2)&gt;5,COUNTIF($B$1:$B$15,AA18)=1),AA18+1,AA18)</f>
        <v>44263</v>
      </c>
      <c r="AC18" s="31">
        <f t="shared" ca="1" si="47"/>
        <v>44263</v>
      </c>
      <c r="AD18" s="31">
        <f t="shared" ca="1" si="47"/>
        <v>44263</v>
      </c>
      <c r="AG18" s="31">
        <f>IF(AI$2&lt;&gt;"",EDATE(AG$4,AI$2*ROWS(AG$5:AG18)),AG$4+7*AI$1*ROWS(AG$5:AG18))</f>
        <v>44691</v>
      </c>
      <c r="AH18" s="31">
        <f t="shared" ref="AH18:AJ18" ca="1" si="48">IF(OR(WEEKDAY(AG18,2)&gt;5,COUNTIF($B$1:$B$15,AG18)=1),AG18+1,AG18)</f>
        <v>44691</v>
      </c>
      <c r="AI18" s="31">
        <f t="shared" ca="1" si="48"/>
        <v>44691</v>
      </c>
      <c r="AJ18" s="31">
        <f t="shared" ca="1" si="48"/>
        <v>44691</v>
      </c>
    </row>
    <row r="19" spans="6:36" x14ac:dyDescent="0.25">
      <c r="F19" s="54"/>
      <c r="I19" s="31">
        <f>IF(K$2&lt;&gt;"",EDATE(I$4,K$2*ROWS(I$5:I19)),I$4+7*K$1*ROWS(I$5:I19))</f>
        <v>43936</v>
      </c>
      <c r="J19" s="31">
        <f t="shared" ca="1" si="6"/>
        <v>43936</v>
      </c>
      <c r="K19" s="31">
        <f t="shared" ca="1" si="20"/>
        <v>43936</v>
      </c>
      <c r="L19" s="31">
        <f t="shared" ca="1" si="21"/>
        <v>43936</v>
      </c>
      <c r="O19" s="31">
        <f>IF(Q$2&lt;&gt;"",EDATE(O$4,Q$2*ROWS(O$5:O19)),O$4+7*Q$1*ROWS(O$5:O19))</f>
        <v>44043</v>
      </c>
      <c r="P19" s="31">
        <f t="shared" ca="1" si="7"/>
        <v>44043</v>
      </c>
      <c r="Q19" s="31">
        <f t="shared" ca="1" si="7"/>
        <v>44043</v>
      </c>
      <c r="R19" s="31">
        <f t="shared" ca="1" si="7"/>
        <v>44043</v>
      </c>
      <c r="U19" s="31">
        <f>IF(W$2&lt;&gt;"",EDATE(U$4,W$2*ROWS(U$5:U19)),U$4+7*W$1*ROWS(U$5:U19))</f>
        <v>44150</v>
      </c>
      <c r="V19" s="31">
        <f t="shared" ref="V19:X19" ca="1" si="49">IF(OR(WEEKDAY(U19,2)&gt;5,COUNTIF($B$1:$B$15,U19)=1),U19+1,U19)</f>
        <v>44151</v>
      </c>
      <c r="W19" s="31">
        <f t="shared" ca="1" si="49"/>
        <v>44151</v>
      </c>
      <c r="X19" s="31">
        <f t="shared" ca="1" si="49"/>
        <v>44151</v>
      </c>
      <c r="AA19" s="31">
        <f>IF(AC$2&lt;&gt;"",EDATE(AA$4,AC$2*ROWS(AA$5:AA19)),AA$4+7*AC$1*ROWS(AA$5:AA19))</f>
        <v>44293</v>
      </c>
      <c r="AB19" s="31">
        <f t="shared" ref="AB19:AD19" ca="1" si="50">IF(OR(WEEKDAY(AA19,2)&gt;5,COUNTIF($B$1:$B$15,AA19)=1),AA19+1,AA19)</f>
        <v>44293</v>
      </c>
      <c r="AC19" s="31">
        <f t="shared" ca="1" si="50"/>
        <v>44293</v>
      </c>
      <c r="AD19" s="31">
        <f t="shared" ca="1" si="50"/>
        <v>44293</v>
      </c>
      <c r="AG19" s="31">
        <f>IF(AI$2&lt;&gt;"",EDATE(AG$4,AI$2*ROWS(AG$5:AG19)),AG$4+7*AI$1*ROWS(AG$5:AG19))</f>
        <v>44752</v>
      </c>
      <c r="AH19" s="31">
        <f t="shared" ref="AH19:AJ19" ca="1" si="51">IF(OR(WEEKDAY(AG19,2)&gt;5,COUNTIF($B$1:$B$15,AG19)=1),AG19+1,AG19)</f>
        <v>44753</v>
      </c>
      <c r="AI19" s="31">
        <f t="shared" ca="1" si="51"/>
        <v>44753</v>
      </c>
      <c r="AJ19" s="31">
        <f t="shared" ca="1" si="51"/>
        <v>44753</v>
      </c>
    </row>
    <row r="20" spans="6:36" x14ac:dyDescent="0.25">
      <c r="F20" s="54"/>
      <c r="I20" s="31">
        <f>IF(K$2&lt;&gt;"",EDATE(I$4,K$2*ROWS(I$5:I20)),I$4+7*K$1*ROWS(I$5:I20))</f>
        <v>43943</v>
      </c>
      <c r="J20" s="31">
        <f t="shared" si="6"/>
        <v>43943</v>
      </c>
      <c r="K20" s="31">
        <f t="shared" ca="1" si="20"/>
        <v>43943</v>
      </c>
      <c r="L20" s="31">
        <f t="shared" ca="1" si="21"/>
        <v>43943</v>
      </c>
      <c r="O20" s="31">
        <f>IF(Q$2&lt;&gt;"",EDATE(O$4,Q$2*ROWS(O$5:O20)),O$4+7*Q$1*ROWS(O$5:O20))</f>
        <v>44057</v>
      </c>
      <c r="P20" s="31">
        <f t="shared" ca="1" si="7"/>
        <v>44057</v>
      </c>
      <c r="Q20" s="31">
        <f t="shared" ca="1" si="7"/>
        <v>44057</v>
      </c>
      <c r="R20" s="31">
        <f t="shared" ca="1" si="7"/>
        <v>44057</v>
      </c>
      <c r="U20" s="31">
        <f>IF(W$2&lt;&gt;"",EDATE(U$4,W$2*ROWS(U$5:U20)),U$4+7*W$1*ROWS(U$5:U20))</f>
        <v>44171</v>
      </c>
      <c r="V20" s="31">
        <f t="shared" ref="V20:X20" ca="1" si="52">IF(OR(WEEKDAY(U20,2)&gt;5,COUNTIF($B$1:$B$15,U20)=1),U20+1,U20)</f>
        <v>44172</v>
      </c>
      <c r="W20" s="31">
        <f t="shared" ca="1" si="52"/>
        <v>44172</v>
      </c>
      <c r="X20" s="31">
        <f t="shared" ca="1" si="52"/>
        <v>44172</v>
      </c>
      <c r="AA20" s="31">
        <f>IF(AC$2&lt;&gt;"",EDATE(AA$4,AC$2*ROWS(AA$5:AA20)),AA$4+7*AC$1*ROWS(AA$5:AA20))</f>
        <v>44323</v>
      </c>
      <c r="AB20" s="31">
        <f t="shared" ref="AB20:AD20" ca="1" si="53">IF(OR(WEEKDAY(AA20,2)&gt;5,COUNTIF($B$1:$B$15,AA20)=1),AA20+1,AA20)</f>
        <v>44323</v>
      </c>
      <c r="AC20" s="31">
        <f t="shared" ca="1" si="53"/>
        <v>44323</v>
      </c>
      <c r="AD20" s="31">
        <f t="shared" ca="1" si="53"/>
        <v>44323</v>
      </c>
      <c r="AG20" s="31">
        <f>IF(AI$2&lt;&gt;"",EDATE(AG$4,AI$2*ROWS(AG$5:AG20)),AG$4+7*AI$1*ROWS(AG$5:AG20))</f>
        <v>44814</v>
      </c>
      <c r="AH20" s="31">
        <f t="shared" ref="AH20:AJ20" ca="1" si="54">IF(OR(WEEKDAY(AG20,2)&gt;5,COUNTIF($B$1:$B$15,AG20)=1),AG20+1,AG20)</f>
        <v>44815</v>
      </c>
      <c r="AI20" s="31">
        <f t="shared" ca="1" si="54"/>
        <v>44816</v>
      </c>
      <c r="AJ20" s="31">
        <f t="shared" ca="1" si="54"/>
        <v>44816</v>
      </c>
    </row>
    <row r="21" spans="6:36" x14ac:dyDescent="0.25">
      <c r="F21" s="54"/>
      <c r="I21" s="31">
        <f>IF(K$2&lt;&gt;"",EDATE(I$4,K$2*ROWS(I$5:I21)),I$4+7*K$1*ROWS(I$5:I21))</f>
        <v>43950</v>
      </c>
      <c r="J21" s="31">
        <f t="shared" si="6"/>
        <v>43950</v>
      </c>
      <c r="K21" s="31">
        <f t="shared" ca="1" si="20"/>
        <v>43950</v>
      </c>
      <c r="L21" s="31">
        <f t="shared" ca="1" si="21"/>
        <v>43950</v>
      </c>
      <c r="O21" s="31">
        <f>IF(Q$2&lt;&gt;"",EDATE(O$4,Q$2*ROWS(O$5:O21)),O$4+7*Q$1*ROWS(O$5:O21))</f>
        <v>44071</v>
      </c>
      <c r="P21" s="31">
        <f t="shared" ca="1" si="7"/>
        <v>44071</v>
      </c>
      <c r="Q21" s="31">
        <f t="shared" ca="1" si="7"/>
        <v>44071</v>
      </c>
      <c r="R21" s="31">
        <f t="shared" ca="1" si="7"/>
        <v>44071</v>
      </c>
      <c r="U21" s="31">
        <f>IF(W$2&lt;&gt;"",EDATE(U$4,W$2*ROWS(U$5:U21)),U$4+7*W$1*ROWS(U$5:U21))</f>
        <v>44192</v>
      </c>
      <c r="V21" s="31">
        <f t="shared" ref="V21:X21" ca="1" si="55">IF(OR(WEEKDAY(U21,2)&gt;5,COUNTIF($B$1:$B$15,U21)=1),U21+1,U21)</f>
        <v>44193</v>
      </c>
      <c r="W21" s="31">
        <f t="shared" ca="1" si="55"/>
        <v>44193</v>
      </c>
      <c r="X21" s="31">
        <f t="shared" ca="1" si="55"/>
        <v>44193</v>
      </c>
      <c r="AA21" s="31">
        <f>IF(AC$2&lt;&gt;"",EDATE(AA$4,AC$2*ROWS(AA$5:AA21)),AA$4+7*AC$1*ROWS(AA$5:AA21))</f>
        <v>44354</v>
      </c>
      <c r="AB21" s="31">
        <f t="shared" ref="AB21:AD21" ca="1" si="56">IF(OR(WEEKDAY(AA21,2)&gt;5,COUNTIF($B$1:$B$15,AA21)=1),AA21+1,AA21)</f>
        <v>44354</v>
      </c>
      <c r="AC21" s="31">
        <f t="shared" ca="1" si="56"/>
        <v>44354</v>
      </c>
      <c r="AD21" s="31">
        <f t="shared" ca="1" si="56"/>
        <v>44354</v>
      </c>
      <c r="AG21" s="31">
        <f>IF(AI$2&lt;&gt;"",EDATE(AG$4,AI$2*ROWS(AG$5:AG21)),AG$4+7*AI$1*ROWS(AG$5:AG21))</f>
        <v>44875</v>
      </c>
      <c r="AH21" s="31">
        <f t="shared" ref="AH21:AJ21" ca="1" si="57">IF(OR(WEEKDAY(AG21,2)&gt;5,COUNTIF($B$1:$B$15,AG21)=1),AG21+1,AG21)</f>
        <v>44875</v>
      </c>
      <c r="AI21" s="31">
        <f t="shared" ca="1" si="57"/>
        <v>44875</v>
      </c>
      <c r="AJ21" s="31">
        <f t="shared" ca="1" si="57"/>
        <v>44875</v>
      </c>
    </row>
    <row r="22" spans="6:36" x14ac:dyDescent="0.25">
      <c r="I22" s="31">
        <f>IF(K$2&lt;&gt;"",EDATE(I$4,K$2*ROWS(I$5:I22)),I$4+7*K$1*ROWS(I$5:I22))</f>
        <v>43957</v>
      </c>
      <c r="J22" s="31">
        <f t="shared" si="6"/>
        <v>43957</v>
      </c>
      <c r="K22" s="31">
        <f t="shared" ca="1" si="20"/>
        <v>43957</v>
      </c>
      <c r="L22" s="31">
        <f t="shared" ca="1" si="21"/>
        <v>43957</v>
      </c>
      <c r="O22" s="31">
        <f>IF(Q$2&lt;&gt;"",EDATE(O$4,Q$2*ROWS(O$5:O22)),O$4+7*Q$1*ROWS(O$5:O22))</f>
        <v>44085</v>
      </c>
      <c r="P22" s="31">
        <f t="shared" ca="1" si="7"/>
        <v>44085</v>
      </c>
      <c r="Q22" s="31">
        <f t="shared" ca="1" si="7"/>
        <v>44085</v>
      </c>
      <c r="R22" s="31">
        <f t="shared" ca="1" si="7"/>
        <v>44085</v>
      </c>
      <c r="U22" s="31">
        <f>IF(W$2&lt;&gt;"",EDATE(U$4,W$2*ROWS(U$5:U22)),U$4+7*W$1*ROWS(U$5:U22))</f>
        <v>44213</v>
      </c>
      <c r="V22" s="31">
        <f t="shared" ref="V22:X22" ca="1" si="58">IF(OR(WEEKDAY(U22,2)&gt;5,COUNTIF($B$1:$B$15,U22)=1),U22+1,U22)</f>
        <v>44214</v>
      </c>
      <c r="W22" s="31">
        <f t="shared" ca="1" si="58"/>
        <v>44214</v>
      </c>
      <c r="X22" s="31">
        <f t="shared" ca="1" si="58"/>
        <v>44214</v>
      </c>
      <c r="AA22" s="31">
        <f>IF(AC$2&lt;&gt;"",EDATE(AA$4,AC$2*ROWS(AA$5:AA22)),AA$4+7*AC$1*ROWS(AA$5:AA22))</f>
        <v>44384</v>
      </c>
      <c r="AB22" s="31">
        <f t="shared" ref="AB22:AD22" ca="1" si="59">IF(OR(WEEKDAY(AA22,2)&gt;5,COUNTIF($B$1:$B$15,AA22)=1),AA22+1,AA22)</f>
        <v>44384</v>
      </c>
      <c r="AC22" s="31">
        <f t="shared" ca="1" si="59"/>
        <v>44384</v>
      </c>
      <c r="AD22" s="31">
        <f t="shared" ca="1" si="59"/>
        <v>44384</v>
      </c>
      <c r="AG22" s="31">
        <f>IF(AI$2&lt;&gt;"",EDATE(AG$4,AI$2*ROWS(AG$5:AG22)),AG$4+7*AI$1*ROWS(AG$5:AG22))</f>
        <v>44936</v>
      </c>
      <c r="AH22" s="31">
        <f t="shared" ref="AH22:AJ22" ca="1" si="60">IF(OR(WEEKDAY(AG22,2)&gt;5,COUNTIF($B$1:$B$15,AG22)=1),AG22+1,AG22)</f>
        <v>44936</v>
      </c>
      <c r="AI22" s="31">
        <f t="shared" ca="1" si="60"/>
        <v>44936</v>
      </c>
      <c r="AJ22" s="31">
        <f t="shared" ca="1" si="60"/>
        <v>44936</v>
      </c>
    </row>
    <row r="23" spans="6:36" x14ac:dyDescent="0.25">
      <c r="F23" s="54"/>
      <c r="I23" s="31">
        <f>IF(K$2&lt;&gt;"",EDATE(I$4,K$2*ROWS(I$5:I23)),I$4+7*K$1*ROWS(I$5:I23))</f>
        <v>43964</v>
      </c>
      <c r="J23" s="31">
        <f t="shared" si="6"/>
        <v>43964</v>
      </c>
      <c r="K23" s="31">
        <f t="shared" ca="1" si="20"/>
        <v>43964</v>
      </c>
      <c r="L23" s="31">
        <f t="shared" ca="1" si="21"/>
        <v>43964</v>
      </c>
      <c r="O23" s="31">
        <f>IF(Q$2&lt;&gt;"",EDATE(O$4,Q$2*ROWS(O$5:O23)),O$4+7*Q$1*ROWS(O$5:O23))</f>
        <v>44099</v>
      </c>
      <c r="P23" s="31">
        <f t="shared" ca="1" si="7"/>
        <v>44099</v>
      </c>
      <c r="Q23" s="31">
        <f t="shared" ca="1" si="7"/>
        <v>44099</v>
      </c>
      <c r="R23" s="31">
        <f t="shared" ca="1" si="7"/>
        <v>44099</v>
      </c>
      <c r="U23" s="31">
        <f>IF(W$2&lt;&gt;"",EDATE(U$4,W$2*ROWS(U$5:U23)),U$4+7*W$1*ROWS(U$5:U23))</f>
        <v>44234</v>
      </c>
      <c r="V23" s="31">
        <f t="shared" ref="V23:X23" ca="1" si="61">IF(OR(WEEKDAY(U23,2)&gt;5,COUNTIF($B$1:$B$15,U23)=1),U23+1,U23)</f>
        <v>44235</v>
      </c>
      <c r="W23" s="31">
        <f t="shared" ca="1" si="61"/>
        <v>44235</v>
      </c>
      <c r="X23" s="31">
        <f t="shared" ca="1" si="61"/>
        <v>44235</v>
      </c>
      <c r="AA23" s="31">
        <f>IF(AC$2&lt;&gt;"",EDATE(AA$4,AC$2*ROWS(AA$5:AA23)),AA$4+7*AC$1*ROWS(AA$5:AA23))</f>
        <v>44415</v>
      </c>
      <c r="AB23" s="31">
        <f t="shared" ref="AB23:AD23" ca="1" si="62">IF(OR(WEEKDAY(AA23,2)&gt;5,COUNTIF($B$1:$B$15,AA23)=1),AA23+1,AA23)</f>
        <v>44416</v>
      </c>
      <c r="AC23" s="31">
        <f t="shared" ca="1" si="62"/>
        <v>44417</v>
      </c>
      <c r="AD23" s="31">
        <f t="shared" ca="1" si="62"/>
        <v>44417</v>
      </c>
      <c r="AG23" s="31">
        <f>IF(AI$2&lt;&gt;"",EDATE(AG$4,AI$2*ROWS(AG$5:AG23)),AG$4+7*AI$1*ROWS(AG$5:AG23))</f>
        <v>44995</v>
      </c>
      <c r="AH23" s="31">
        <f t="shared" ref="AH23:AJ23" ca="1" si="63">IF(OR(WEEKDAY(AG23,2)&gt;5,COUNTIF($B$1:$B$15,AG23)=1),AG23+1,AG23)</f>
        <v>44995</v>
      </c>
      <c r="AI23" s="31">
        <f t="shared" ca="1" si="63"/>
        <v>44995</v>
      </c>
      <c r="AJ23" s="31">
        <f t="shared" ca="1" si="63"/>
        <v>44995</v>
      </c>
    </row>
    <row r="24" spans="6:36" x14ac:dyDescent="0.25">
      <c r="F24" s="54"/>
      <c r="I24" s="31">
        <f>IF(K$2&lt;&gt;"",EDATE(I$4,K$2*ROWS(I$5:I24)),I$4+7*K$1*ROWS(I$5:I24))</f>
        <v>43971</v>
      </c>
      <c r="J24" s="31">
        <f t="shared" si="6"/>
        <v>43971</v>
      </c>
      <c r="K24" s="31">
        <f t="shared" ca="1" si="20"/>
        <v>43971</v>
      </c>
      <c r="L24" s="31">
        <f t="shared" ca="1" si="21"/>
        <v>43971</v>
      </c>
      <c r="O24" s="31">
        <f>IF(Q$2&lt;&gt;"",EDATE(O$4,Q$2*ROWS(O$5:O24)),O$4+7*Q$1*ROWS(O$5:O24))</f>
        <v>44113</v>
      </c>
      <c r="P24" s="31">
        <f t="shared" ca="1" si="7"/>
        <v>44113</v>
      </c>
      <c r="Q24" s="31">
        <f t="shared" ca="1" si="7"/>
        <v>44113</v>
      </c>
      <c r="R24" s="31">
        <f t="shared" ca="1" si="7"/>
        <v>44113</v>
      </c>
      <c r="U24" s="31">
        <f>IF(W$2&lt;&gt;"",EDATE(U$4,W$2*ROWS(U$5:U24)),U$4+7*W$1*ROWS(U$5:U24))</f>
        <v>44255</v>
      </c>
      <c r="V24" s="31">
        <f t="shared" ref="V24:X24" ca="1" si="64">IF(OR(WEEKDAY(U24,2)&gt;5,COUNTIF($B$1:$B$15,U24)=1),U24+1,U24)</f>
        <v>44256</v>
      </c>
      <c r="W24" s="31">
        <f t="shared" ca="1" si="64"/>
        <v>44256</v>
      </c>
      <c r="X24" s="31">
        <f t="shared" ca="1" si="64"/>
        <v>44256</v>
      </c>
      <c r="AA24" s="31">
        <f>IF(AC$2&lt;&gt;"",EDATE(AA$4,AC$2*ROWS(AA$5:AA24)),AA$4+7*AC$1*ROWS(AA$5:AA24))</f>
        <v>44446</v>
      </c>
      <c r="AB24" s="31">
        <f t="shared" ref="AB24:AD24" ca="1" si="65">IF(OR(WEEKDAY(AA24,2)&gt;5,COUNTIF($B$1:$B$15,AA24)=1),AA24+1,AA24)</f>
        <v>44446</v>
      </c>
      <c r="AC24" s="31">
        <f t="shared" ca="1" si="65"/>
        <v>44446</v>
      </c>
      <c r="AD24" s="31">
        <f t="shared" ca="1" si="65"/>
        <v>44446</v>
      </c>
      <c r="AG24" s="31">
        <f>IF(AI$2&lt;&gt;"",EDATE(AG$4,AI$2*ROWS(AG$5:AG24)),AG$4+7*AI$1*ROWS(AG$5:AG24))</f>
        <v>45056</v>
      </c>
      <c r="AH24" s="31">
        <f t="shared" ref="AH24:AJ24" ca="1" si="66">IF(OR(WEEKDAY(AG24,2)&gt;5,COUNTIF($B$1:$B$15,AG24)=1),AG24+1,AG24)</f>
        <v>45056</v>
      </c>
      <c r="AI24" s="31">
        <f t="shared" ca="1" si="66"/>
        <v>45056</v>
      </c>
      <c r="AJ24" s="31">
        <f t="shared" ca="1" si="66"/>
        <v>45056</v>
      </c>
    </row>
    <row r="25" spans="6:36" x14ac:dyDescent="0.25">
      <c r="F25" s="54"/>
      <c r="I25" s="31">
        <f>IF(K$2&lt;&gt;"",EDATE(I$4,K$2*ROWS(I$5:I25)),I$4+7*K$1*ROWS(I$5:I25))</f>
        <v>43978</v>
      </c>
      <c r="J25" s="31">
        <f t="shared" si="6"/>
        <v>43978</v>
      </c>
      <c r="K25" s="31">
        <f t="shared" ca="1" si="20"/>
        <v>43978</v>
      </c>
      <c r="L25" s="31">
        <f t="shared" ca="1" si="21"/>
        <v>43978</v>
      </c>
      <c r="O25" s="31">
        <f>IF(Q$2&lt;&gt;"",EDATE(O$4,Q$2*ROWS(O$5:O25)),O$4+7*Q$1*ROWS(O$5:O25))</f>
        <v>44127</v>
      </c>
      <c r="P25" s="31">
        <f t="shared" ca="1" si="7"/>
        <v>44127</v>
      </c>
      <c r="Q25" s="31">
        <f t="shared" ca="1" si="7"/>
        <v>44127</v>
      </c>
      <c r="R25" s="31">
        <f t="shared" ca="1" si="7"/>
        <v>44127</v>
      </c>
      <c r="U25" s="31">
        <f>IF(W$2&lt;&gt;"",EDATE(U$4,W$2*ROWS(U$5:U25)),U$4+7*W$1*ROWS(U$5:U25))</f>
        <v>44276</v>
      </c>
      <c r="V25" s="31">
        <f t="shared" ref="V25:X25" ca="1" si="67">IF(OR(WEEKDAY(U25,2)&gt;5,COUNTIF($B$1:$B$15,U25)=1),U25+1,U25)</f>
        <v>44277</v>
      </c>
      <c r="W25" s="31">
        <f t="shared" ca="1" si="67"/>
        <v>44277</v>
      </c>
      <c r="X25" s="31">
        <f t="shared" ca="1" si="67"/>
        <v>44277</v>
      </c>
      <c r="AA25" s="31">
        <f>IF(AC$2&lt;&gt;"",EDATE(AA$4,AC$2*ROWS(AA$5:AA25)),AA$4+7*AC$1*ROWS(AA$5:AA25))</f>
        <v>44476</v>
      </c>
      <c r="AB25" s="31">
        <f t="shared" ref="AB25:AD25" ca="1" si="68">IF(OR(WEEKDAY(AA25,2)&gt;5,COUNTIF($B$1:$B$15,AA25)=1),AA25+1,AA25)</f>
        <v>44476</v>
      </c>
      <c r="AC25" s="31">
        <f t="shared" ca="1" si="68"/>
        <v>44476</v>
      </c>
      <c r="AD25" s="31">
        <f t="shared" ca="1" si="68"/>
        <v>44476</v>
      </c>
      <c r="AG25" s="31">
        <f>IF(AI$2&lt;&gt;"",EDATE(AG$4,AI$2*ROWS(AG$5:AG25)),AG$4+7*AI$1*ROWS(AG$5:AG25))</f>
        <v>45117</v>
      </c>
      <c r="AH25" s="31">
        <f t="shared" ref="AH25:AJ25" ca="1" si="69">IF(OR(WEEKDAY(AG25,2)&gt;5,COUNTIF($B$1:$B$15,AG25)=1),AG25+1,AG25)</f>
        <v>45117</v>
      </c>
      <c r="AI25" s="31">
        <f t="shared" ca="1" si="69"/>
        <v>45117</v>
      </c>
      <c r="AJ25" s="31">
        <f t="shared" ca="1" si="69"/>
        <v>45117</v>
      </c>
    </row>
    <row r="26" spans="6:36" x14ac:dyDescent="0.25">
      <c r="F26" s="54"/>
      <c r="I26" s="31">
        <f>IF(K$2&lt;&gt;"",EDATE(I$4,K$2*ROWS(I$5:I26)),I$4+7*K$1*ROWS(I$5:I26))</f>
        <v>43985</v>
      </c>
      <c r="J26" s="31">
        <f t="shared" si="6"/>
        <v>43985</v>
      </c>
      <c r="K26" s="31">
        <f t="shared" ca="1" si="20"/>
        <v>43985</v>
      </c>
      <c r="L26" s="31">
        <f t="shared" ca="1" si="21"/>
        <v>43985</v>
      </c>
      <c r="O26" s="31">
        <f>IF(Q$2&lt;&gt;"",EDATE(O$4,Q$2*ROWS(O$5:O26)),O$4+7*Q$1*ROWS(O$5:O26))</f>
        <v>44141</v>
      </c>
      <c r="P26" s="31">
        <f t="shared" ca="1" si="7"/>
        <v>44141</v>
      </c>
      <c r="Q26" s="31">
        <f t="shared" ca="1" si="7"/>
        <v>44141</v>
      </c>
      <c r="R26" s="31">
        <f t="shared" ca="1" si="7"/>
        <v>44141</v>
      </c>
      <c r="U26" s="31">
        <f>IF(W$2&lt;&gt;"",EDATE(U$4,W$2*ROWS(U$5:U26)),U$4+7*W$1*ROWS(U$5:U26))</f>
        <v>44297</v>
      </c>
      <c r="V26" s="31">
        <f t="shared" ref="V26:X26" ca="1" si="70">IF(OR(WEEKDAY(U26,2)&gt;5,COUNTIF($B$1:$B$15,U26)=1),U26+1,U26)</f>
        <v>44298</v>
      </c>
      <c r="W26" s="31">
        <f t="shared" ca="1" si="70"/>
        <v>44298</v>
      </c>
      <c r="X26" s="31">
        <f t="shared" ca="1" si="70"/>
        <v>44298</v>
      </c>
      <c r="AA26" s="31">
        <f>IF(AC$2&lt;&gt;"",EDATE(AA$4,AC$2*ROWS(AA$5:AA26)),AA$4+7*AC$1*ROWS(AA$5:AA26))</f>
        <v>44507</v>
      </c>
      <c r="AB26" s="31">
        <f t="shared" ref="AB26:AD26" ca="1" si="71">IF(OR(WEEKDAY(AA26,2)&gt;5,COUNTIF($B$1:$B$15,AA26)=1),AA26+1,AA26)</f>
        <v>44508</v>
      </c>
      <c r="AC26" s="31">
        <f t="shared" ca="1" si="71"/>
        <v>44508</v>
      </c>
      <c r="AD26" s="31">
        <f t="shared" ca="1" si="71"/>
        <v>44508</v>
      </c>
      <c r="AG26" s="31">
        <f>IF(AI$2&lt;&gt;"",EDATE(AG$4,AI$2*ROWS(AG$5:AG26)),AG$4+7*AI$1*ROWS(AG$5:AG26))</f>
        <v>45179</v>
      </c>
      <c r="AH26" s="31">
        <f t="shared" ref="AH26:AJ26" ca="1" si="72">IF(OR(WEEKDAY(AG26,2)&gt;5,COUNTIF($B$1:$B$15,AG26)=1),AG26+1,AG26)</f>
        <v>45180</v>
      </c>
      <c r="AI26" s="31">
        <f t="shared" ca="1" si="72"/>
        <v>45180</v>
      </c>
      <c r="AJ26" s="31">
        <f t="shared" ca="1" si="72"/>
        <v>45180</v>
      </c>
    </row>
    <row r="27" spans="6:36" x14ac:dyDescent="0.25">
      <c r="F27" s="54"/>
      <c r="I27" s="31">
        <f>IF(K$2&lt;&gt;"",EDATE(I$4,K$2*ROWS(I$5:I27)),I$4+7*K$1*ROWS(I$5:I27))</f>
        <v>43992</v>
      </c>
      <c r="J27" s="31">
        <f t="shared" si="6"/>
        <v>43992</v>
      </c>
      <c r="K27" s="31">
        <f t="shared" ca="1" si="20"/>
        <v>43992</v>
      </c>
      <c r="L27" s="31">
        <f t="shared" ca="1" si="21"/>
        <v>43992</v>
      </c>
      <c r="O27" s="31">
        <f>IF(Q$2&lt;&gt;"",EDATE(O$4,Q$2*ROWS(O$5:O27)),O$4+7*Q$1*ROWS(O$5:O27))</f>
        <v>44155</v>
      </c>
      <c r="P27" s="31">
        <f t="shared" ca="1" si="7"/>
        <v>44155</v>
      </c>
      <c r="Q27" s="31">
        <f t="shared" ca="1" si="7"/>
        <v>44155</v>
      </c>
      <c r="R27" s="31">
        <f t="shared" ca="1" si="7"/>
        <v>44155</v>
      </c>
      <c r="U27" s="31">
        <f>IF(W$2&lt;&gt;"",EDATE(U$4,W$2*ROWS(U$5:U27)),U$4+7*W$1*ROWS(U$5:U27))</f>
        <v>44318</v>
      </c>
      <c r="V27" s="31">
        <f t="shared" ref="V27:X27" ca="1" si="73">IF(OR(WEEKDAY(U27,2)&gt;5,COUNTIF($B$1:$B$15,U27)=1),U27+1,U27)</f>
        <v>44319</v>
      </c>
      <c r="W27" s="31">
        <f t="shared" ca="1" si="73"/>
        <v>44319</v>
      </c>
      <c r="X27" s="31">
        <f t="shared" ca="1" si="73"/>
        <v>44319</v>
      </c>
      <c r="AA27" s="31">
        <f>IF(AC$2&lt;&gt;"",EDATE(AA$4,AC$2*ROWS(AA$5:AA27)),AA$4+7*AC$1*ROWS(AA$5:AA27))</f>
        <v>44537</v>
      </c>
      <c r="AB27" s="31">
        <f t="shared" ref="AB27:AD27" ca="1" si="74">IF(OR(WEEKDAY(AA27,2)&gt;5,COUNTIF($B$1:$B$15,AA27)=1),AA27+1,AA27)</f>
        <v>44537</v>
      </c>
      <c r="AC27" s="31">
        <f t="shared" ca="1" si="74"/>
        <v>44537</v>
      </c>
      <c r="AD27" s="31">
        <f t="shared" ca="1" si="74"/>
        <v>44537</v>
      </c>
      <c r="AG27" s="31">
        <f>IF(AI$2&lt;&gt;"",EDATE(AG$4,AI$2*ROWS(AG$5:AG27)),AG$4+7*AI$1*ROWS(AG$5:AG27))</f>
        <v>45240</v>
      </c>
      <c r="AH27" s="31">
        <f t="shared" ref="AH27:AJ27" ca="1" si="75">IF(OR(WEEKDAY(AG27,2)&gt;5,COUNTIF($B$1:$B$15,AG27)=1),AG27+1,AG27)</f>
        <v>45240</v>
      </c>
      <c r="AI27" s="31">
        <f t="shared" ca="1" si="75"/>
        <v>45240</v>
      </c>
      <c r="AJ27" s="31">
        <f t="shared" ca="1" si="75"/>
        <v>45240</v>
      </c>
    </row>
    <row r="28" spans="6:36" x14ac:dyDescent="0.25">
      <c r="F28" s="54"/>
      <c r="I28" s="31">
        <f>IF(K$2&lt;&gt;"",EDATE(I$4,K$2*ROWS(I$5:I28)),I$4+7*K$1*ROWS(I$5:I28))</f>
        <v>43999</v>
      </c>
      <c r="J28" s="31">
        <f t="shared" si="6"/>
        <v>43999</v>
      </c>
      <c r="K28" s="31">
        <f t="shared" ca="1" si="20"/>
        <v>43999</v>
      </c>
      <c r="L28" s="31">
        <f t="shared" ca="1" si="21"/>
        <v>43999</v>
      </c>
      <c r="O28" s="31">
        <f>IF(Q$2&lt;&gt;"",EDATE(O$4,Q$2*ROWS(O$5:O28)),O$4+7*Q$1*ROWS(O$5:O28))</f>
        <v>44169</v>
      </c>
      <c r="P28" s="31">
        <f t="shared" ca="1" si="7"/>
        <v>44169</v>
      </c>
      <c r="Q28" s="31">
        <f t="shared" ca="1" si="7"/>
        <v>44169</v>
      </c>
      <c r="R28" s="31">
        <f t="shared" ca="1" si="7"/>
        <v>44169</v>
      </c>
      <c r="U28" s="31">
        <f>IF(W$2&lt;&gt;"",EDATE(U$4,W$2*ROWS(U$5:U28)),U$4+7*W$1*ROWS(U$5:U28))</f>
        <v>44339</v>
      </c>
      <c r="V28" s="31">
        <f t="shared" ref="V28:X28" ca="1" si="76">IF(OR(WEEKDAY(U28,2)&gt;5,COUNTIF($B$1:$B$15,U28)=1),U28+1,U28)</f>
        <v>44340</v>
      </c>
      <c r="W28" s="31">
        <f t="shared" ca="1" si="76"/>
        <v>44340</v>
      </c>
      <c r="X28" s="31">
        <f t="shared" ca="1" si="76"/>
        <v>44340</v>
      </c>
      <c r="AA28" s="31">
        <f>IF(AC$2&lt;&gt;"",EDATE(AA$4,AC$2*ROWS(AA$5:AA28)),AA$4+7*AC$1*ROWS(AA$5:AA28))</f>
        <v>44568</v>
      </c>
      <c r="AB28" s="31">
        <f t="shared" ref="AB28:AD28" ca="1" si="77">IF(OR(WEEKDAY(AA28,2)&gt;5,COUNTIF($B$1:$B$15,AA28)=1),AA28+1,AA28)</f>
        <v>44568</v>
      </c>
      <c r="AC28" s="31">
        <f t="shared" ca="1" si="77"/>
        <v>44568</v>
      </c>
      <c r="AD28" s="31">
        <f t="shared" ca="1" si="77"/>
        <v>44568</v>
      </c>
      <c r="AG28" s="31">
        <f>IF(AI$2&lt;&gt;"",EDATE(AG$4,AI$2*ROWS(AG$5:AG28)),AG$4+7*AI$1*ROWS(AG$5:AG28))</f>
        <v>45301</v>
      </c>
      <c r="AH28" s="31">
        <f t="shared" ref="AH28:AJ28" ca="1" si="78">IF(OR(WEEKDAY(AG28,2)&gt;5,COUNTIF($B$1:$B$15,AG28)=1),AG28+1,AG28)</f>
        <v>45301</v>
      </c>
      <c r="AI28" s="31">
        <f t="shared" ca="1" si="78"/>
        <v>45301</v>
      </c>
      <c r="AJ28" s="31">
        <f t="shared" ca="1" si="78"/>
        <v>45301</v>
      </c>
    </row>
    <row r="29" spans="6:36" x14ac:dyDescent="0.25">
      <c r="I29" s="31">
        <f>IF(K$2&lt;&gt;"",EDATE(I$4,K$2*ROWS(I$5:I29)),I$4+7*K$1*ROWS(I$5:I29))</f>
        <v>44006</v>
      </c>
      <c r="J29" s="31">
        <f t="shared" si="6"/>
        <v>44006</v>
      </c>
      <c r="K29" s="31">
        <f t="shared" ca="1" si="20"/>
        <v>44006</v>
      </c>
      <c r="L29" s="31">
        <f t="shared" ca="1" si="21"/>
        <v>44006</v>
      </c>
      <c r="O29" s="31">
        <f>IF(Q$2&lt;&gt;"",EDATE(O$4,Q$2*ROWS(O$5:O29)),O$4+7*Q$1*ROWS(O$5:O29))</f>
        <v>44183</v>
      </c>
      <c r="P29" s="31">
        <f t="shared" ca="1" si="7"/>
        <v>44183</v>
      </c>
      <c r="Q29" s="31">
        <f t="shared" ca="1" si="7"/>
        <v>44183</v>
      </c>
      <c r="R29" s="31">
        <f t="shared" ca="1" si="7"/>
        <v>44183</v>
      </c>
      <c r="U29" s="31">
        <f>IF(W$2&lt;&gt;"",EDATE(U$4,W$2*ROWS(U$5:U29)),U$4+7*W$1*ROWS(U$5:U29))</f>
        <v>44360</v>
      </c>
      <c r="V29" s="31">
        <f t="shared" ref="V29:X29" ca="1" si="79">IF(OR(WEEKDAY(U29,2)&gt;5,COUNTIF($B$1:$B$15,U29)=1),U29+1,U29)</f>
        <v>44361</v>
      </c>
      <c r="W29" s="31">
        <f t="shared" ca="1" si="79"/>
        <v>44361</v>
      </c>
      <c r="X29" s="31">
        <f t="shared" ca="1" si="79"/>
        <v>44361</v>
      </c>
      <c r="AA29" s="31">
        <f>IF(AC$2&lt;&gt;"",EDATE(AA$4,AC$2*ROWS(AA$5:AA29)),AA$4+7*AC$1*ROWS(AA$5:AA29))</f>
        <v>44599</v>
      </c>
      <c r="AB29" s="31">
        <f t="shared" ref="AB29:AD29" ca="1" si="80">IF(OR(WEEKDAY(AA29,2)&gt;5,COUNTIF($B$1:$B$15,AA29)=1),AA29+1,AA29)</f>
        <v>44599</v>
      </c>
      <c r="AC29" s="31">
        <f t="shared" ca="1" si="80"/>
        <v>44599</v>
      </c>
      <c r="AD29" s="31">
        <f t="shared" ca="1" si="80"/>
        <v>44599</v>
      </c>
      <c r="AG29" s="31">
        <f>IF(AI$2&lt;&gt;"",EDATE(AG$4,AI$2*ROWS(AG$5:AG29)),AG$4+7*AI$1*ROWS(AG$5:AG29))</f>
        <v>45361</v>
      </c>
      <c r="AH29" s="31">
        <f t="shared" ref="AH29:AJ29" ca="1" si="81">IF(OR(WEEKDAY(AG29,2)&gt;5,COUNTIF($B$1:$B$15,AG29)=1),AG29+1,AG29)</f>
        <v>45362</v>
      </c>
      <c r="AI29" s="31">
        <f t="shared" ca="1" si="81"/>
        <v>45362</v>
      </c>
      <c r="AJ29" s="31">
        <f t="shared" ca="1" si="81"/>
        <v>45362</v>
      </c>
    </row>
    <row r="30" spans="6:36" x14ac:dyDescent="0.25">
      <c r="I30" s="31">
        <f>IF(K$2&lt;&gt;"",EDATE(I$4,K$2*ROWS(I$5:I30)),I$4+7*K$1*ROWS(I$5:I30))</f>
        <v>44013</v>
      </c>
      <c r="J30" s="31">
        <f t="shared" ref="J30:J93" si="82">IF(OR(WEEKDAY(I30,2)&gt;5,COUNTIF(B26:B40,I30)=1),I30+1,I30)</f>
        <v>44013</v>
      </c>
      <c r="K30" s="31">
        <f t="shared" ref="K30:K93" ca="1" si="83">IF(OR(WEEKDAY(J30,2)&gt;5,COUNTIF(Fériés,J30)=1),J30+1,J30)</f>
        <v>44013</v>
      </c>
      <c r="L30" s="31">
        <f t="shared" ref="L30:L93" ca="1" si="84">IF(OR(WEEKDAY(K30,2)&gt;5,COUNTIF(Fériés,K30)=1),K30+1,K30)</f>
        <v>44013</v>
      </c>
      <c r="O30" s="31">
        <f>IF(Q$2&lt;&gt;"",EDATE(O$4,Q$2*ROWS(O$5:O30)),O$4+7*Q$1*ROWS(O$5:O30))</f>
        <v>44197</v>
      </c>
      <c r="P30" s="31">
        <f t="shared" ref="P30:R30" ca="1" si="85">IF(OR(WEEKDAY(O30,2)&gt;5,COUNTIF($B$1:$B$15,O30)=1),O30+1,O30)</f>
        <v>44197</v>
      </c>
      <c r="Q30" s="31">
        <f t="shared" ca="1" si="85"/>
        <v>44197</v>
      </c>
      <c r="R30" s="31">
        <f t="shared" ca="1" si="85"/>
        <v>44197</v>
      </c>
      <c r="U30" s="31">
        <f>IF(W$2&lt;&gt;"",EDATE(U$4,W$2*ROWS(U$5:U30)),U$4+7*W$1*ROWS(U$5:U30))</f>
        <v>44381</v>
      </c>
      <c r="V30" s="31">
        <f t="shared" ref="V30:X30" ca="1" si="86">IF(OR(WEEKDAY(U30,2)&gt;5,COUNTIF($B$1:$B$15,U30)=1),U30+1,U30)</f>
        <v>44382</v>
      </c>
      <c r="W30" s="31">
        <f t="shared" ca="1" si="86"/>
        <v>44382</v>
      </c>
      <c r="X30" s="31">
        <f t="shared" ca="1" si="86"/>
        <v>44382</v>
      </c>
      <c r="AA30" s="31">
        <f>IF(AC$2&lt;&gt;"",EDATE(AA$4,AC$2*ROWS(AA$5:AA30)),AA$4+7*AC$1*ROWS(AA$5:AA30))</f>
        <v>44627</v>
      </c>
      <c r="AB30" s="31">
        <f t="shared" ref="AB30:AD30" ca="1" si="87">IF(OR(WEEKDAY(AA30,2)&gt;5,COUNTIF($B$1:$B$15,AA30)=1),AA30+1,AA30)</f>
        <v>44627</v>
      </c>
      <c r="AC30" s="31">
        <f t="shared" ca="1" si="87"/>
        <v>44627</v>
      </c>
      <c r="AD30" s="31">
        <f t="shared" ca="1" si="87"/>
        <v>44627</v>
      </c>
      <c r="AG30" s="31">
        <f>IF(AI$2&lt;&gt;"",EDATE(AG$4,AI$2*ROWS(AG$5:AG30)),AG$4+7*AI$1*ROWS(AG$5:AG30))</f>
        <v>45422</v>
      </c>
      <c r="AH30" s="31">
        <f t="shared" ref="AH30:AJ30" ca="1" si="88">IF(OR(WEEKDAY(AG30,2)&gt;5,COUNTIF($B$1:$B$15,AG30)=1),AG30+1,AG30)</f>
        <v>45422</v>
      </c>
      <c r="AI30" s="31">
        <f t="shared" ca="1" si="88"/>
        <v>45422</v>
      </c>
      <c r="AJ30" s="31">
        <f t="shared" ca="1" si="88"/>
        <v>45422</v>
      </c>
    </row>
    <row r="31" spans="6:36" x14ac:dyDescent="0.25">
      <c r="I31" s="31">
        <f>IF(K$2&lt;&gt;"",EDATE(I$4,K$2*ROWS(I$5:I31)),I$4+7*K$1*ROWS(I$5:I31))</f>
        <v>44020</v>
      </c>
      <c r="J31" s="31">
        <f t="shared" si="82"/>
        <v>44020</v>
      </c>
      <c r="K31" s="31">
        <f t="shared" ca="1" si="83"/>
        <v>44020</v>
      </c>
      <c r="L31" s="31">
        <f t="shared" ca="1" si="84"/>
        <v>44020</v>
      </c>
      <c r="O31" s="31">
        <f>IF(Q$2&lt;&gt;"",EDATE(O$4,Q$2*ROWS(O$5:O31)),O$4+7*Q$1*ROWS(O$5:O31))</f>
        <v>44211</v>
      </c>
      <c r="P31" s="31">
        <f t="shared" ref="P31:R31" ca="1" si="89">IF(OR(WEEKDAY(O31,2)&gt;5,COUNTIF($B$1:$B$15,O31)=1),O31+1,O31)</f>
        <v>44211</v>
      </c>
      <c r="Q31" s="31">
        <f t="shared" ca="1" si="89"/>
        <v>44211</v>
      </c>
      <c r="R31" s="31">
        <f t="shared" ca="1" si="89"/>
        <v>44211</v>
      </c>
      <c r="U31" s="31">
        <f>IF(W$2&lt;&gt;"",EDATE(U$4,W$2*ROWS(U$5:U31)),U$4+7*W$1*ROWS(U$5:U31))</f>
        <v>44402</v>
      </c>
      <c r="V31" s="31">
        <f t="shared" ref="V31:X31" ca="1" si="90">IF(OR(WEEKDAY(U31,2)&gt;5,COUNTIF($B$1:$B$15,U31)=1),U31+1,U31)</f>
        <v>44403</v>
      </c>
      <c r="W31" s="31">
        <f t="shared" ca="1" si="90"/>
        <v>44403</v>
      </c>
      <c r="X31" s="31">
        <f t="shared" ca="1" si="90"/>
        <v>44403</v>
      </c>
      <c r="AA31" s="31">
        <f>IF(AC$2&lt;&gt;"",EDATE(AA$4,AC$2*ROWS(AA$5:AA31)),AA$4+7*AC$1*ROWS(AA$5:AA31))</f>
        <v>44658</v>
      </c>
      <c r="AB31" s="31">
        <f t="shared" ref="AB31:AD31" ca="1" si="91">IF(OR(WEEKDAY(AA31,2)&gt;5,COUNTIF($B$1:$B$15,AA31)=1),AA31+1,AA31)</f>
        <v>44658</v>
      </c>
      <c r="AC31" s="31">
        <f t="shared" ca="1" si="91"/>
        <v>44658</v>
      </c>
      <c r="AD31" s="31">
        <f t="shared" ca="1" si="91"/>
        <v>44658</v>
      </c>
      <c r="AG31" s="31">
        <f>IF(AI$2&lt;&gt;"",EDATE(AG$4,AI$2*ROWS(AG$5:AG31)),AG$4+7*AI$1*ROWS(AG$5:AG31))</f>
        <v>45483</v>
      </c>
      <c r="AH31" s="31">
        <f t="shared" ref="AH31:AJ31" ca="1" si="92">IF(OR(WEEKDAY(AG31,2)&gt;5,COUNTIF($B$1:$B$15,AG31)=1),AG31+1,AG31)</f>
        <v>45483</v>
      </c>
      <c r="AI31" s="31">
        <f t="shared" ca="1" si="92"/>
        <v>45483</v>
      </c>
      <c r="AJ31" s="31">
        <f t="shared" ca="1" si="92"/>
        <v>45483</v>
      </c>
    </row>
    <row r="32" spans="6:36" x14ac:dyDescent="0.25">
      <c r="I32" s="31">
        <f>IF(K$2&lt;&gt;"",EDATE(I$4,K$2*ROWS(I$5:I32)),I$4+7*K$1*ROWS(I$5:I32))</f>
        <v>44027</v>
      </c>
      <c r="J32" s="31">
        <f t="shared" si="82"/>
        <v>44027</v>
      </c>
      <c r="K32" s="31">
        <f t="shared" ca="1" si="83"/>
        <v>44027</v>
      </c>
      <c r="L32" s="31">
        <f t="shared" ca="1" si="84"/>
        <v>44027</v>
      </c>
      <c r="O32" s="31">
        <f>IF(Q$2&lt;&gt;"",EDATE(O$4,Q$2*ROWS(O$5:O32)),O$4+7*Q$1*ROWS(O$5:O32))</f>
        <v>44225</v>
      </c>
      <c r="P32" s="31">
        <f t="shared" ref="P32:R32" ca="1" si="93">IF(OR(WEEKDAY(O32,2)&gt;5,COUNTIF($B$1:$B$15,O32)=1),O32+1,O32)</f>
        <v>44225</v>
      </c>
      <c r="Q32" s="31">
        <f t="shared" ca="1" si="93"/>
        <v>44225</v>
      </c>
      <c r="R32" s="31">
        <f t="shared" ca="1" si="93"/>
        <v>44225</v>
      </c>
      <c r="U32" s="31">
        <f>IF(W$2&lt;&gt;"",EDATE(U$4,W$2*ROWS(U$5:U32)),U$4+7*W$1*ROWS(U$5:U32))</f>
        <v>44423</v>
      </c>
      <c r="V32" s="31">
        <f t="shared" ref="V32:X32" ca="1" si="94">IF(OR(WEEKDAY(U32,2)&gt;5,COUNTIF($B$1:$B$15,U32)=1),U32+1,U32)</f>
        <v>44424</v>
      </c>
      <c r="W32" s="31">
        <f t="shared" ca="1" si="94"/>
        <v>44424</v>
      </c>
      <c r="X32" s="31">
        <f t="shared" ca="1" si="94"/>
        <v>44424</v>
      </c>
      <c r="AA32" s="31">
        <f>IF(AC$2&lt;&gt;"",EDATE(AA$4,AC$2*ROWS(AA$5:AA32)),AA$4+7*AC$1*ROWS(AA$5:AA32))</f>
        <v>44688</v>
      </c>
      <c r="AB32" s="31">
        <f t="shared" ref="AB32:AD32" ca="1" si="95">IF(OR(WEEKDAY(AA32,2)&gt;5,COUNTIF($B$1:$B$15,AA32)=1),AA32+1,AA32)</f>
        <v>44689</v>
      </c>
      <c r="AC32" s="31">
        <f t="shared" ca="1" si="95"/>
        <v>44690</v>
      </c>
      <c r="AD32" s="31">
        <f t="shared" ca="1" si="95"/>
        <v>44690</v>
      </c>
      <c r="AG32" s="31">
        <f>IF(AI$2&lt;&gt;"",EDATE(AG$4,AI$2*ROWS(AG$5:AG32)),AG$4+7*AI$1*ROWS(AG$5:AG32))</f>
        <v>45545</v>
      </c>
      <c r="AH32" s="31">
        <f t="shared" ref="AH32:AJ32" ca="1" si="96">IF(OR(WEEKDAY(AG32,2)&gt;5,COUNTIF($B$1:$B$15,AG32)=1),AG32+1,AG32)</f>
        <v>45545</v>
      </c>
      <c r="AI32" s="31">
        <f t="shared" ca="1" si="96"/>
        <v>45545</v>
      </c>
      <c r="AJ32" s="31">
        <f t="shared" ca="1" si="96"/>
        <v>45545</v>
      </c>
    </row>
    <row r="33" spans="9:36" x14ac:dyDescent="0.25">
      <c r="I33" s="31">
        <f>IF(K$2&lt;&gt;"",EDATE(I$4,K$2*ROWS(I$5:I33)),I$4+7*K$1*ROWS(I$5:I33))</f>
        <v>44034</v>
      </c>
      <c r="J33" s="31">
        <f t="shared" si="82"/>
        <v>44034</v>
      </c>
      <c r="K33" s="31">
        <f t="shared" ca="1" si="83"/>
        <v>44034</v>
      </c>
      <c r="L33" s="31">
        <f t="shared" ca="1" si="84"/>
        <v>44034</v>
      </c>
      <c r="O33" s="31">
        <f>IF(Q$2&lt;&gt;"",EDATE(O$4,Q$2*ROWS(O$5:O33)),O$4+7*Q$1*ROWS(O$5:O33))</f>
        <v>44239</v>
      </c>
      <c r="P33" s="31">
        <f t="shared" ref="P33:R33" ca="1" si="97">IF(OR(WEEKDAY(O33,2)&gt;5,COUNTIF($B$1:$B$15,O33)=1),O33+1,O33)</f>
        <v>44239</v>
      </c>
      <c r="Q33" s="31">
        <f t="shared" ca="1" si="97"/>
        <v>44239</v>
      </c>
      <c r="R33" s="31">
        <f t="shared" ca="1" si="97"/>
        <v>44239</v>
      </c>
      <c r="U33" s="31">
        <f>IF(W$2&lt;&gt;"",EDATE(U$4,W$2*ROWS(U$5:U33)),U$4+7*W$1*ROWS(U$5:U33))</f>
        <v>44444</v>
      </c>
      <c r="V33" s="31">
        <f t="shared" ref="V33:X33" ca="1" si="98">IF(OR(WEEKDAY(U33,2)&gt;5,COUNTIF($B$1:$B$15,U33)=1),U33+1,U33)</f>
        <v>44445</v>
      </c>
      <c r="W33" s="31">
        <f t="shared" ca="1" si="98"/>
        <v>44445</v>
      </c>
      <c r="X33" s="31">
        <f t="shared" ca="1" si="98"/>
        <v>44445</v>
      </c>
      <c r="AA33" s="31">
        <f>IF(AC$2&lt;&gt;"",EDATE(AA$4,AC$2*ROWS(AA$5:AA33)),AA$4+7*AC$1*ROWS(AA$5:AA33))</f>
        <v>44719</v>
      </c>
      <c r="AB33" s="31">
        <f t="shared" ref="AB33:AD33" ca="1" si="99">IF(OR(WEEKDAY(AA33,2)&gt;5,COUNTIF($B$1:$B$15,AA33)=1),AA33+1,AA33)</f>
        <v>44719</v>
      </c>
      <c r="AC33" s="31">
        <f t="shared" ca="1" si="99"/>
        <v>44719</v>
      </c>
      <c r="AD33" s="31">
        <f t="shared" ca="1" si="99"/>
        <v>44719</v>
      </c>
      <c r="AG33" s="31">
        <f>IF(AI$2&lt;&gt;"",EDATE(AG$4,AI$2*ROWS(AG$5:AG33)),AG$4+7*AI$1*ROWS(AG$5:AG33))</f>
        <v>45606</v>
      </c>
      <c r="AH33" s="31">
        <f t="shared" ref="AH33:AJ33" ca="1" si="100">IF(OR(WEEKDAY(AG33,2)&gt;5,COUNTIF($B$1:$B$15,AG33)=1),AG33+1,AG33)</f>
        <v>45607</v>
      </c>
      <c r="AI33" s="31">
        <f t="shared" ca="1" si="100"/>
        <v>45607</v>
      </c>
      <c r="AJ33" s="31">
        <f t="shared" ca="1" si="100"/>
        <v>45607</v>
      </c>
    </row>
    <row r="34" spans="9:36" x14ac:dyDescent="0.25">
      <c r="I34" s="31">
        <f>IF(K$2&lt;&gt;"",EDATE(I$4,K$2*ROWS(I$5:I34)),I$4+7*K$1*ROWS(I$5:I34))</f>
        <v>44041</v>
      </c>
      <c r="J34" s="31">
        <f t="shared" si="82"/>
        <v>44041</v>
      </c>
      <c r="K34" s="31">
        <f t="shared" ca="1" si="83"/>
        <v>44041</v>
      </c>
      <c r="L34" s="31">
        <f t="shared" ca="1" si="84"/>
        <v>44041</v>
      </c>
      <c r="O34" s="31">
        <f>IF(Q$2&lt;&gt;"",EDATE(O$4,Q$2*ROWS(O$5:O34)),O$4+7*Q$1*ROWS(O$5:O34))</f>
        <v>44253</v>
      </c>
      <c r="P34" s="31">
        <f t="shared" ref="P34:R34" ca="1" si="101">IF(OR(WEEKDAY(O34,2)&gt;5,COUNTIF($B$1:$B$15,O34)=1),O34+1,O34)</f>
        <v>44253</v>
      </c>
      <c r="Q34" s="31">
        <f t="shared" ca="1" si="101"/>
        <v>44253</v>
      </c>
      <c r="R34" s="31">
        <f t="shared" ca="1" si="101"/>
        <v>44253</v>
      </c>
      <c r="U34" s="31">
        <f>IF(W$2&lt;&gt;"",EDATE(U$4,W$2*ROWS(U$5:U34)),U$4+7*W$1*ROWS(U$5:U34))</f>
        <v>44465</v>
      </c>
      <c r="V34" s="31">
        <f t="shared" ref="V34:X34" ca="1" si="102">IF(OR(WEEKDAY(U34,2)&gt;5,COUNTIF($B$1:$B$15,U34)=1),U34+1,U34)</f>
        <v>44466</v>
      </c>
      <c r="W34" s="31">
        <f t="shared" ca="1" si="102"/>
        <v>44466</v>
      </c>
      <c r="X34" s="31">
        <f t="shared" ca="1" si="102"/>
        <v>44466</v>
      </c>
      <c r="AA34" s="31">
        <f>IF(AC$2&lt;&gt;"",EDATE(AA$4,AC$2*ROWS(AA$5:AA34)),AA$4+7*AC$1*ROWS(AA$5:AA34))</f>
        <v>44749</v>
      </c>
      <c r="AB34" s="31">
        <f t="shared" ref="AB34:AD34" ca="1" si="103">IF(OR(WEEKDAY(AA34,2)&gt;5,COUNTIF($B$1:$B$15,AA34)=1),AA34+1,AA34)</f>
        <v>44749</v>
      </c>
      <c r="AC34" s="31">
        <f t="shared" ca="1" si="103"/>
        <v>44749</v>
      </c>
      <c r="AD34" s="31">
        <f t="shared" ca="1" si="103"/>
        <v>44749</v>
      </c>
      <c r="AG34" s="31">
        <f>IF(AI$2&lt;&gt;"",EDATE(AG$4,AI$2*ROWS(AG$5:AG34)),AG$4+7*AI$1*ROWS(AG$5:AG34))</f>
        <v>45667</v>
      </c>
      <c r="AH34" s="31">
        <f t="shared" ref="AH34:AJ34" ca="1" si="104">IF(OR(WEEKDAY(AG34,2)&gt;5,COUNTIF($B$1:$B$15,AG34)=1),AG34+1,AG34)</f>
        <v>45667</v>
      </c>
      <c r="AI34" s="31">
        <f t="shared" ca="1" si="104"/>
        <v>45667</v>
      </c>
      <c r="AJ34" s="31">
        <f t="shared" ca="1" si="104"/>
        <v>45667</v>
      </c>
    </row>
    <row r="35" spans="9:36" x14ac:dyDescent="0.25">
      <c r="I35" s="31">
        <f>IF(K$2&lt;&gt;"",EDATE(I$4,K$2*ROWS(I$5:I35)),I$4+7*K$1*ROWS(I$5:I35))</f>
        <v>44048</v>
      </c>
      <c r="J35" s="31">
        <f t="shared" si="82"/>
        <v>44048</v>
      </c>
      <c r="K35" s="31">
        <f t="shared" ca="1" si="83"/>
        <v>44048</v>
      </c>
      <c r="L35" s="31">
        <f t="shared" ca="1" si="84"/>
        <v>44048</v>
      </c>
      <c r="O35" s="31">
        <f>IF(Q$2&lt;&gt;"",EDATE(O$4,Q$2*ROWS(O$5:O35)),O$4+7*Q$1*ROWS(O$5:O35))</f>
        <v>44267</v>
      </c>
      <c r="P35" s="31">
        <f t="shared" ref="P35:R35" ca="1" si="105">IF(OR(WEEKDAY(O35,2)&gt;5,COUNTIF($B$1:$B$15,O35)=1),O35+1,O35)</f>
        <v>44267</v>
      </c>
      <c r="Q35" s="31">
        <f t="shared" ca="1" si="105"/>
        <v>44267</v>
      </c>
      <c r="R35" s="31">
        <f t="shared" ca="1" si="105"/>
        <v>44267</v>
      </c>
      <c r="U35" s="31">
        <f>IF(W$2&lt;&gt;"",EDATE(U$4,W$2*ROWS(U$5:U35)),U$4+7*W$1*ROWS(U$5:U35))</f>
        <v>44486</v>
      </c>
      <c r="V35" s="31">
        <f t="shared" ref="V35:X35" ca="1" si="106">IF(OR(WEEKDAY(U35,2)&gt;5,COUNTIF($B$1:$B$15,U35)=1),U35+1,U35)</f>
        <v>44487</v>
      </c>
      <c r="W35" s="31">
        <f t="shared" ca="1" si="106"/>
        <v>44487</v>
      </c>
      <c r="X35" s="31">
        <f t="shared" ca="1" si="106"/>
        <v>44487</v>
      </c>
      <c r="AA35" s="31">
        <f>IF(AC$2&lt;&gt;"",EDATE(AA$4,AC$2*ROWS(AA$5:AA35)),AA$4+7*AC$1*ROWS(AA$5:AA35))</f>
        <v>44780</v>
      </c>
      <c r="AB35" s="31">
        <f t="shared" ref="AB35:AD35" ca="1" si="107">IF(OR(WEEKDAY(AA35,2)&gt;5,COUNTIF($B$1:$B$15,AA35)=1),AA35+1,AA35)</f>
        <v>44781</v>
      </c>
      <c r="AC35" s="31">
        <f t="shared" ca="1" si="107"/>
        <v>44781</v>
      </c>
      <c r="AD35" s="31">
        <f t="shared" ca="1" si="107"/>
        <v>44781</v>
      </c>
      <c r="AG35" s="31">
        <f>IF(AI$2&lt;&gt;"",EDATE(AG$4,AI$2*ROWS(AG$5:AG35)),AG$4+7*AI$1*ROWS(AG$5:AG35))</f>
        <v>45726</v>
      </c>
      <c r="AH35" s="31">
        <f t="shared" ref="AH35:AJ35" ca="1" si="108">IF(OR(WEEKDAY(AG35,2)&gt;5,COUNTIF($B$1:$B$15,AG35)=1),AG35+1,AG35)</f>
        <v>45726</v>
      </c>
      <c r="AI35" s="31">
        <f t="shared" ca="1" si="108"/>
        <v>45726</v>
      </c>
      <c r="AJ35" s="31">
        <f t="shared" ca="1" si="108"/>
        <v>45726</v>
      </c>
    </row>
    <row r="36" spans="9:36" x14ac:dyDescent="0.25">
      <c r="I36" s="31">
        <f>IF(K$2&lt;&gt;"",EDATE(I$4,K$2*ROWS(I$5:I36)),I$4+7*K$1*ROWS(I$5:I36))</f>
        <v>44055</v>
      </c>
      <c r="J36" s="31">
        <f t="shared" si="82"/>
        <v>44055</v>
      </c>
      <c r="K36" s="31">
        <f t="shared" ca="1" si="83"/>
        <v>44055</v>
      </c>
      <c r="L36" s="31">
        <f t="shared" ca="1" si="84"/>
        <v>44055</v>
      </c>
      <c r="O36" s="31">
        <f>IF(Q$2&lt;&gt;"",EDATE(O$4,Q$2*ROWS(O$5:O36)),O$4+7*Q$1*ROWS(O$5:O36))</f>
        <v>44281</v>
      </c>
      <c r="P36" s="31">
        <f t="shared" ref="P36:R36" ca="1" si="109">IF(OR(WEEKDAY(O36,2)&gt;5,COUNTIF($B$1:$B$15,O36)=1),O36+1,O36)</f>
        <v>44281</v>
      </c>
      <c r="Q36" s="31">
        <f t="shared" ca="1" si="109"/>
        <v>44281</v>
      </c>
      <c r="R36" s="31">
        <f t="shared" ca="1" si="109"/>
        <v>44281</v>
      </c>
      <c r="U36" s="31">
        <f>IF(W$2&lt;&gt;"",EDATE(U$4,W$2*ROWS(U$5:U36)),U$4+7*W$1*ROWS(U$5:U36))</f>
        <v>44507</v>
      </c>
      <c r="V36" s="31">
        <f t="shared" ref="V36:X36" ca="1" si="110">IF(OR(WEEKDAY(U36,2)&gt;5,COUNTIF($B$1:$B$15,U36)=1),U36+1,U36)</f>
        <v>44508</v>
      </c>
      <c r="W36" s="31">
        <f t="shared" ca="1" si="110"/>
        <v>44508</v>
      </c>
      <c r="X36" s="31">
        <f t="shared" ca="1" si="110"/>
        <v>44508</v>
      </c>
      <c r="AA36" s="31">
        <f>IF(AC$2&lt;&gt;"",EDATE(AA$4,AC$2*ROWS(AA$5:AA36)),AA$4+7*AC$1*ROWS(AA$5:AA36))</f>
        <v>44811</v>
      </c>
      <c r="AB36" s="31">
        <f t="shared" ref="AB36:AD36" ca="1" si="111">IF(OR(WEEKDAY(AA36,2)&gt;5,COUNTIF($B$1:$B$15,AA36)=1),AA36+1,AA36)</f>
        <v>44811</v>
      </c>
      <c r="AC36" s="31">
        <f t="shared" ca="1" si="111"/>
        <v>44811</v>
      </c>
      <c r="AD36" s="31">
        <f t="shared" ca="1" si="111"/>
        <v>44811</v>
      </c>
      <c r="AG36" s="31">
        <f>IF(AI$2&lt;&gt;"",EDATE(AG$4,AI$2*ROWS(AG$5:AG36)),AG$4+7*AI$1*ROWS(AG$5:AG36))</f>
        <v>45787</v>
      </c>
      <c r="AH36" s="31">
        <f t="shared" ref="AH36:AJ36" ca="1" si="112">IF(OR(WEEKDAY(AG36,2)&gt;5,COUNTIF($B$1:$B$15,AG36)=1),AG36+1,AG36)</f>
        <v>45788</v>
      </c>
      <c r="AI36" s="31">
        <f t="shared" ca="1" si="112"/>
        <v>45789</v>
      </c>
      <c r="AJ36" s="31">
        <f t="shared" ca="1" si="112"/>
        <v>45789</v>
      </c>
    </row>
    <row r="37" spans="9:36" x14ac:dyDescent="0.25">
      <c r="I37" s="31">
        <f>IF(K$2&lt;&gt;"",EDATE(I$4,K$2*ROWS(I$5:I37)),I$4+7*K$1*ROWS(I$5:I37))</f>
        <v>44062</v>
      </c>
      <c r="J37" s="31">
        <f t="shared" si="82"/>
        <v>44062</v>
      </c>
      <c r="K37" s="31">
        <f t="shared" ca="1" si="83"/>
        <v>44062</v>
      </c>
      <c r="L37" s="31">
        <f t="shared" ca="1" si="84"/>
        <v>44062</v>
      </c>
      <c r="O37" s="31">
        <f>IF(Q$2&lt;&gt;"",EDATE(O$4,Q$2*ROWS(O$5:O37)),O$4+7*Q$1*ROWS(O$5:O37))</f>
        <v>44295</v>
      </c>
      <c r="P37" s="31">
        <f t="shared" ref="P37:R37" ca="1" si="113">IF(OR(WEEKDAY(O37,2)&gt;5,COUNTIF($B$1:$B$15,O37)=1),O37+1,O37)</f>
        <v>44295</v>
      </c>
      <c r="Q37" s="31">
        <f t="shared" ca="1" si="113"/>
        <v>44295</v>
      </c>
      <c r="R37" s="31">
        <f t="shared" ca="1" si="113"/>
        <v>44295</v>
      </c>
      <c r="U37" s="31">
        <f>IF(W$2&lt;&gt;"",EDATE(U$4,W$2*ROWS(U$5:U37)),U$4+7*W$1*ROWS(U$5:U37))</f>
        <v>44528</v>
      </c>
      <c r="V37" s="31">
        <f t="shared" ref="V37:X37" ca="1" si="114">IF(OR(WEEKDAY(U37,2)&gt;5,COUNTIF($B$1:$B$15,U37)=1),U37+1,U37)</f>
        <v>44529</v>
      </c>
      <c r="W37" s="31">
        <f t="shared" ca="1" si="114"/>
        <v>44529</v>
      </c>
      <c r="X37" s="31">
        <f t="shared" ca="1" si="114"/>
        <v>44529</v>
      </c>
      <c r="AA37" s="31">
        <f>IF(AC$2&lt;&gt;"",EDATE(AA$4,AC$2*ROWS(AA$5:AA37)),AA$4+7*AC$1*ROWS(AA$5:AA37))</f>
        <v>44841</v>
      </c>
      <c r="AB37" s="31">
        <f t="shared" ref="AB37:AD37" ca="1" si="115">IF(OR(WEEKDAY(AA37,2)&gt;5,COUNTIF($B$1:$B$15,AA37)=1),AA37+1,AA37)</f>
        <v>44841</v>
      </c>
      <c r="AC37" s="31">
        <f t="shared" ca="1" si="115"/>
        <v>44841</v>
      </c>
      <c r="AD37" s="31">
        <f t="shared" ca="1" si="115"/>
        <v>44841</v>
      </c>
      <c r="AG37" s="31">
        <f>IF(AI$2&lt;&gt;"",EDATE(AG$4,AI$2*ROWS(AG$5:AG37)),AG$4+7*AI$1*ROWS(AG$5:AG37))</f>
        <v>45848</v>
      </c>
      <c r="AH37" s="31">
        <f t="shared" ref="AH37:AJ37" ca="1" si="116">IF(OR(WEEKDAY(AG37,2)&gt;5,COUNTIF($B$1:$B$15,AG37)=1),AG37+1,AG37)</f>
        <v>45848</v>
      </c>
      <c r="AI37" s="31">
        <f t="shared" ca="1" si="116"/>
        <v>45848</v>
      </c>
      <c r="AJ37" s="31">
        <f t="shared" ca="1" si="116"/>
        <v>45848</v>
      </c>
    </row>
    <row r="38" spans="9:36" x14ac:dyDescent="0.25">
      <c r="I38" s="31">
        <f>IF(K$2&lt;&gt;"",EDATE(I$4,K$2*ROWS(I$5:I38)),I$4+7*K$1*ROWS(I$5:I38))</f>
        <v>44069</v>
      </c>
      <c r="J38" s="31">
        <f t="shared" si="82"/>
        <v>44069</v>
      </c>
      <c r="K38" s="31">
        <f t="shared" ca="1" si="83"/>
        <v>44069</v>
      </c>
      <c r="L38" s="31">
        <f t="shared" ca="1" si="84"/>
        <v>44069</v>
      </c>
      <c r="O38" s="31">
        <f>IF(Q$2&lt;&gt;"",EDATE(O$4,Q$2*ROWS(O$5:O38)),O$4+7*Q$1*ROWS(O$5:O38))</f>
        <v>44309</v>
      </c>
      <c r="P38" s="31">
        <f t="shared" ref="P38:R38" ca="1" si="117">IF(OR(WEEKDAY(O38,2)&gt;5,COUNTIF($B$1:$B$15,O38)=1),O38+1,O38)</f>
        <v>44309</v>
      </c>
      <c r="Q38" s="31">
        <f t="shared" ca="1" si="117"/>
        <v>44309</v>
      </c>
      <c r="R38" s="31">
        <f t="shared" ca="1" si="117"/>
        <v>44309</v>
      </c>
      <c r="U38" s="31">
        <f>IF(W$2&lt;&gt;"",EDATE(U$4,W$2*ROWS(U$5:U38)),U$4+7*W$1*ROWS(U$5:U38))</f>
        <v>44549</v>
      </c>
      <c r="V38" s="31">
        <f t="shared" ref="V38:X38" ca="1" si="118">IF(OR(WEEKDAY(U38,2)&gt;5,COUNTIF($B$1:$B$15,U38)=1),U38+1,U38)</f>
        <v>44550</v>
      </c>
      <c r="W38" s="31">
        <f t="shared" ca="1" si="118"/>
        <v>44550</v>
      </c>
      <c r="X38" s="31">
        <f t="shared" ca="1" si="118"/>
        <v>44550</v>
      </c>
      <c r="AA38" s="31">
        <f>IF(AC$2&lt;&gt;"",EDATE(AA$4,AC$2*ROWS(AA$5:AA38)),AA$4+7*AC$1*ROWS(AA$5:AA38))</f>
        <v>44872</v>
      </c>
      <c r="AB38" s="31">
        <f t="shared" ref="AB38:AD38" ca="1" si="119">IF(OR(WEEKDAY(AA38,2)&gt;5,COUNTIF($B$1:$B$15,AA38)=1),AA38+1,AA38)</f>
        <v>44872</v>
      </c>
      <c r="AC38" s="31">
        <f t="shared" ca="1" si="119"/>
        <v>44872</v>
      </c>
      <c r="AD38" s="31">
        <f t="shared" ca="1" si="119"/>
        <v>44872</v>
      </c>
      <c r="AG38" s="31">
        <f>IF(AI$2&lt;&gt;"",EDATE(AG$4,AI$2*ROWS(AG$5:AG38)),AG$4+7*AI$1*ROWS(AG$5:AG38))</f>
        <v>45910</v>
      </c>
      <c r="AH38" s="31">
        <f t="shared" ref="AH38:AJ38" ca="1" si="120">IF(OR(WEEKDAY(AG38,2)&gt;5,COUNTIF($B$1:$B$15,AG38)=1),AG38+1,AG38)</f>
        <v>45910</v>
      </c>
      <c r="AI38" s="31">
        <f t="shared" ca="1" si="120"/>
        <v>45910</v>
      </c>
      <c r="AJ38" s="31">
        <f t="shared" ca="1" si="120"/>
        <v>45910</v>
      </c>
    </row>
    <row r="39" spans="9:36" x14ac:dyDescent="0.25">
      <c r="I39" s="31">
        <f>IF(K$2&lt;&gt;"",EDATE(I$4,K$2*ROWS(I$5:I39)),I$4+7*K$1*ROWS(I$5:I39))</f>
        <v>44076</v>
      </c>
      <c r="J39" s="31">
        <f t="shared" si="82"/>
        <v>44076</v>
      </c>
      <c r="K39" s="31">
        <f t="shared" ca="1" si="83"/>
        <v>44076</v>
      </c>
      <c r="L39" s="31">
        <f t="shared" ca="1" si="84"/>
        <v>44076</v>
      </c>
      <c r="O39" s="31">
        <f>IF(Q$2&lt;&gt;"",EDATE(O$4,Q$2*ROWS(O$5:O39)),O$4+7*Q$1*ROWS(O$5:O39))</f>
        <v>44323</v>
      </c>
      <c r="P39" s="31">
        <f t="shared" ref="P39:R39" ca="1" si="121">IF(OR(WEEKDAY(O39,2)&gt;5,COUNTIF($B$1:$B$15,O39)=1),O39+1,O39)</f>
        <v>44323</v>
      </c>
      <c r="Q39" s="31">
        <f t="shared" ca="1" si="121"/>
        <v>44323</v>
      </c>
      <c r="R39" s="31">
        <f t="shared" ca="1" si="121"/>
        <v>44323</v>
      </c>
      <c r="U39" s="31">
        <f>IF(W$2&lt;&gt;"",EDATE(U$4,W$2*ROWS(U$5:U39)),U$4+7*W$1*ROWS(U$5:U39))</f>
        <v>44570</v>
      </c>
      <c r="V39" s="31">
        <f t="shared" ref="V39:X39" ca="1" si="122">IF(OR(WEEKDAY(U39,2)&gt;5,COUNTIF($B$1:$B$15,U39)=1),U39+1,U39)</f>
        <v>44571</v>
      </c>
      <c r="W39" s="31">
        <f t="shared" ca="1" si="122"/>
        <v>44571</v>
      </c>
      <c r="X39" s="31">
        <f t="shared" ca="1" si="122"/>
        <v>44571</v>
      </c>
      <c r="AA39" s="31">
        <f>IF(AC$2&lt;&gt;"",EDATE(AA$4,AC$2*ROWS(AA$5:AA39)),AA$4+7*AC$1*ROWS(AA$5:AA39))</f>
        <v>44902</v>
      </c>
      <c r="AB39" s="31">
        <f t="shared" ref="AB39:AD39" ca="1" si="123">IF(OR(WEEKDAY(AA39,2)&gt;5,COUNTIF($B$1:$B$15,AA39)=1),AA39+1,AA39)</f>
        <v>44902</v>
      </c>
      <c r="AC39" s="31">
        <f t="shared" ca="1" si="123"/>
        <v>44902</v>
      </c>
      <c r="AD39" s="31">
        <f t="shared" ca="1" si="123"/>
        <v>44902</v>
      </c>
      <c r="AG39" s="31">
        <f>IF(AI$2&lt;&gt;"",EDATE(AG$4,AI$2*ROWS(AG$5:AG39)),AG$4+7*AI$1*ROWS(AG$5:AG39))</f>
        <v>45971</v>
      </c>
      <c r="AH39" s="31">
        <f t="shared" ref="AH39:AJ39" ca="1" si="124">IF(OR(WEEKDAY(AG39,2)&gt;5,COUNTIF($B$1:$B$15,AG39)=1),AG39+1,AG39)</f>
        <v>45971</v>
      </c>
      <c r="AI39" s="31">
        <f t="shared" ca="1" si="124"/>
        <v>45971</v>
      </c>
      <c r="AJ39" s="31">
        <f t="shared" ca="1" si="124"/>
        <v>45971</v>
      </c>
    </row>
    <row r="40" spans="9:36" x14ac:dyDescent="0.25">
      <c r="I40" s="31">
        <f>IF(K$2&lt;&gt;"",EDATE(I$4,K$2*ROWS(I$5:I40)),I$4+7*K$1*ROWS(I$5:I40))</f>
        <v>44083</v>
      </c>
      <c r="J40" s="31">
        <f t="shared" si="82"/>
        <v>44083</v>
      </c>
      <c r="K40" s="31">
        <f t="shared" ca="1" si="83"/>
        <v>44083</v>
      </c>
      <c r="L40" s="31">
        <f t="shared" ca="1" si="84"/>
        <v>44083</v>
      </c>
      <c r="O40" s="31">
        <f>IF(Q$2&lt;&gt;"",EDATE(O$4,Q$2*ROWS(O$5:O40)),O$4+7*Q$1*ROWS(O$5:O40))</f>
        <v>44337</v>
      </c>
      <c r="P40" s="31">
        <f t="shared" ref="P40:R40" ca="1" si="125">IF(OR(WEEKDAY(O40,2)&gt;5,COUNTIF($B$1:$B$15,O40)=1),O40+1,O40)</f>
        <v>44337</v>
      </c>
      <c r="Q40" s="31">
        <f t="shared" ca="1" si="125"/>
        <v>44337</v>
      </c>
      <c r="R40" s="31">
        <f t="shared" ca="1" si="125"/>
        <v>44337</v>
      </c>
      <c r="U40" s="31">
        <f>IF(W$2&lt;&gt;"",EDATE(U$4,W$2*ROWS(U$5:U40)),U$4+7*W$1*ROWS(U$5:U40))</f>
        <v>44591</v>
      </c>
      <c r="V40" s="31">
        <f t="shared" ref="V40:X40" ca="1" si="126">IF(OR(WEEKDAY(U40,2)&gt;5,COUNTIF($B$1:$B$15,U40)=1),U40+1,U40)</f>
        <v>44592</v>
      </c>
      <c r="W40" s="31">
        <f t="shared" ca="1" si="126"/>
        <v>44592</v>
      </c>
      <c r="X40" s="31">
        <f t="shared" ca="1" si="126"/>
        <v>44592</v>
      </c>
      <c r="AA40" s="31">
        <f>IF(AC$2&lt;&gt;"",EDATE(AA$4,AC$2*ROWS(AA$5:AA40)),AA$4+7*AC$1*ROWS(AA$5:AA40))</f>
        <v>44933</v>
      </c>
      <c r="AB40" s="31">
        <f t="shared" ref="AB40:AD40" ca="1" si="127">IF(OR(WEEKDAY(AA40,2)&gt;5,COUNTIF($B$1:$B$15,AA40)=1),AA40+1,AA40)</f>
        <v>44934</v>
      </c>
      <c r="AC40" s="31">
        <f t="shared" ca="1" si="127"/>
        <v>44935</v>
      </c>
      <c r="AD40" s="31">
        <f t="shared" ca="1" si="127"/>
        <v>44935</v>
      </c>
      <c r="AG40" s="31">
        <f>IF(AI$2&lt;&gt;"",EDATE(AG$4,AI$2*ROWS(AG$5:AG40)),AG$4+7*AI$1*ROWS(AG$5:AG40))</f>
        <v>46032</v>
      </c>
      <c r="AH40" s="31">
        <f t="shared" ref="AH40:AJ40" ca="1" si="128">IF(OR(WEEKDAY(AG40,2)&gt;5,COUNTIF($B$1:$B$15,AG40)=1),AG40+1,AG40)</f>
        <v>46033</v>
      </c>
      <c r="AI40" s="31">
        <f t="shared" ca="1" si="128"/>
        <v>46034</v>
      </c>
      <c r="AJ40" s="31">
        <f t="shared" ca="1" si="128"/>
        <v>46034</v>
      </c>
    </row>
    <row r="41" spans="9:36" x14ac:dyDescent="0.25">
      <c r="I41" s="31">
        <f>IF(K$2&lt;&gt;"",EDATE(I$4,K$2*ROWS(I$5:I41)),I$4+7*K$1*ROWS(I$5:I41))</f>
        <v>44090</v>
      </c>
      <c r="J41" s="31">
        <f t="shared" si="82"/>
        <v>44090</v>
      </c>
      <c r="K41" s="31">
        <f t="shared" ca="1" si="83"/>
        <v>44090</v>
      </c>
      <c r="L41" s="31">
        <f t="shared" ca="1" si="84"/>
        <v>44090</v>
      </c>
      <c r="O41" s="31">
        <f>IF(Q$2&lt;&gt;"",EDATE(O$4,Q$2*ROWS(O$5:O41)),O$4+7*Q$1*ROWS(O$5:O41))</f>
        <v>44351</v>
      </c>
      <c r="P41" s="31">
        <f t="shared" ref="P41:R41" ca="1" si="129">IF(OR(WEEKDAY(O41,2)&gt;5,COUNTIF($B$1:$B$15,O41)=1),O41+1,O41)</f>
        <v>44351</v>
      </c>
      <c r="Q41" s="31">
        <f t="shared" ca="1" si="129"/>
        <v>44351</v>
      </c>
      <c r="R41" s="31">
        <f t="shared" ca="1" si="129"/>
        <v>44351</v>
      </c>
      <c r="U41" s="31">
        <f>IF(W$2&lt;&gt;"",EDATE(U$4,W$2*ROWS(U$5:U41)),U$4+7*W$1*ROWS(U$5:U41))</f>
        <v>44612</v>
      </c>
      <c r="V41" s="31">
        <f t="shared" ref="V41:X41" ca="1" si="130">IF(OR(WEEKDAY(U41,2)&gt;5,COUNTIF($B$1:$B$15,U41)=1),U41+1,U41)</f>
        <v>44613</v>
      </c>
      <c r="W41" s="31">
        <f t="shared" ca="1" si="130"/>
        <v>44613</v>
      </c>
      <c r="X41" s="31">
        <f t="shared" ca="1" si="130"/>
        <v>44613</v>
      </c>
      <c r="AA41" s="31">
        <f>IF(AC$2&lt;&gt;"",EDATE(AA$4,AC$2*ROWS(AA$5:AA41)),AA$4+7*AC$1*ROWS(AA$5:AA41))</f>
        <v>44964</v>
      </c>
      <c r="AB41" s="31">
        <f t="shared" ref="AB41:AD41" ca="1" si="131">IF(OR(WEEKDAY(AA41,2)&gt;5,COUNTIF($B$1:$B$15,AA41)=1),AA41+1,AA41)</f>
        <v>44964</v>
      </c>
      <c r="AC41" s="31">
        <f t="shared" ca="1" si="131"/>
        <v>44964</v>
      </c>
      <c r="AD41" s="31">
        <f t="shared" ca="1" si="131"/>
        <v>44964</v>
      </c>
      <c r="AG41" s="31">
        <f>IF(AI$2&lt;&gt;"",EDATE(AG$4,AI$2*ROWS(AG$5:AG41)),AG$4+7*AI$1*ROWS(AG$5:AG41))</f>
        <v>46091</v>
      </c>
      <c r="AH41" s="31">
        <f t="shared" ref="AH41:AJ41" ca="1" si="132">IF(OR(WEEKDAY(AG41,2)&gt;5,COUNTIF($B$1:$B$15,AG41)=1),AG41+1,AG41)</f>
        <v>46091</v>
      </c>
      <c r="AI41" s="31">
        <f t="shared" ca="1" si="132"/>
        <v>46091</v>
      </c>
      <c r="AJ41" s="31">
        <f t="shared" ca="1" si="132"/>
        <v>46091</v>
      </c>
    </row>
    <row r="42" spans="9:36" x14ac:dyDescent="0.25">
      <c r="I42" s="31">
        <f>IF(K$2&lt;&gt;"",EDATE(I$4,K$2*ROWS(I$5:I42)),I$4+7*K$1*ROWS(I$5:I42))</f>
        <v>44097</v>
      </c>
      <c r="J42" s="31">
        <f t="shared" si="82"/>
        <v>44097</v>
      </c>
      <c r="K42" s="31">
        <f t="shared" ca="1" si="83"/>
        <v>44097</v>
      </c>
      <c r="L42" s="31">
        <f t="shared" ca="1" si="84"/>
        <v>44097</v>
      </c>
      <c r="O42" s="31">
        <f>IF(Q$2&lt;&gt;"",EDATE(O$4,Q$2*ROWS(O$5:O42)),O$4+7*Q$1*ROWS(O$5:O42))</f>
        <v>44365</v>
      </c>
      <c r="P42" s="31">
        <f t="shared" ref="P42:R42" ca="1" si="133">IF(OR(WEEKDAY(O42,2)&gt;5,COUNTIF($B$1:$B$15,O42)=1),O42+1,O42)</f>
        <v>44365</v>
      </c>
      <c r="Q42" s="31">
        <f t="shared" ca="1" si="133"/>
        <v>44365</v>
      </c>
      <c r="R42" s="31">
        <f t="shared" ca="1" si="133"/>
        <v>44365</v>
      </c>
      <c r="U42" s="31">
        <f>IF(W$2&lt;&gt;"",EDATE(U$4,W$2*ROWS(U$5:U42)),U$4+7*W$1*ROWS(U$5:U42))</f>
        <v>44633</v>
      </c>
      <c r="V42" s="31">
        <f t="shared" ref="V42:X42" ca="1" si="134">IF(OR(WEEKDAY(U42,2)&gt;5,COUNTIF($B$1:$B$15,U42)=1),U42+1,U42)</f>
        <v>44634</v>
      </c>
      <c r="W42" s="31">
        <f t="shared" ca="1" si="134"/>
        <v>44634</v>
      </c>
      <c r="X42" s="31">
        <f t="shared" ca="1" si="134"/>
        <v>44634</v>
      </c>
      <c r="AA42" s="31">
        <f>IF(AC$2&lt;&gt;"",EDATE(AA$4,AC$2*ROWS(AA$5:AA42)),AA$4+7*AC$1*ROWS(AA$5:AA42))</f>
        <v>44992</v>
      </c>
      <c r="AB42" s="31">
        <f t="shared" ref="AB42:AD42" ca="1" si="135">IF(OR(WEEKDAY(AA42,2)&gt;5,COUNTIF($B$1:$B$15,AA42)=1),AA42+1,AA42)</f>
        <v>44992</v>
      </c>
      <c r="AC42" s="31">
        <f t="shared" ca="1" si="135"/>
        <v>44992</v>
      </c>
      <c r="AD42" s="31">
        <f t="shared" ca="1" si="135"/>
        <v>44992</v>
      </c>
      <c r="AG42" s="31">
        <f>IF(AI$2&lt;&gt;"",EDATE(AG$4,AI$2*ROWS(AG$5:AG42)),AG$4+7*AI$1*ROWS(AG$5:AG42))</f>
        <v>46152</v>
      </c>
      <c r="AH42" s="31">
        <f t="shared" ref="AH42:AJ42" ca="1" si="136">IF(OR(WEEKDAY(AG42,2)&gt;5,COUNTIF($B$1:$B$15,AG42)=1),AG42+1,AG42)</f>
        <v>46153</v>
      </c>
      <c r="AI42" s="31">
        <f t="shared" ca="1" si="136"/>
        <v>46153</v>
      </c>
      <c r="AJ42" s="31">
        <f t="shared" ca="1" si="136"/>
        <v>46153</v>
      </c>
    </row>
    <row r="43" spans="9:36" x14ac:dyDescent="0.25">
      <c r="I43" s="31">
        <f>IF(K$2&lt;&gt;"",EDATE(I$4,K$2*ROWS(I$5:I43)),I$4+7*K$1*ROWS(I$5:I43))</f>
        <v>44104</v>
      </c>
      <c r="J43" s="31">
        <f t="shared" si="82"/>
        <v>44104</v>
      </c>
      <c r="K43" s="31">
        <f t="shared" ca="1" si="83"/>
        <v>44104</v>
      </c>
      <c r="L43" s="31">
        <f t="shared" ca="1" si="84"/>
        <v>44104</v>
      </c>
      <c r="O43" s="31">
        <f>IF(Q$2&lt;&gt;"",EDATE(O$4,Q$2*ROWS(O$5:O43)),O$4+7*Q$1*ROWS(O$5:O43))</f>
        <v>44379</v>
      </c>
      <c r="P43" s="31">
        <f t="shared" ref="P43:R43" ca="1" si="137">IF(OR(WEEKDAY(O43,2)&gt;5,COUNTIF($B$1:$B$15,O43)=1),O43+1,O43)</f>
        <v>44379</v>
      </c>
      <c r="Q43" s="31">
        <f t="shared" ca="1" si="137"/>
        <v>44379</v>
      </c>
      <c r="R43" s="31">
        <f t="shared" ca="1" si="137"/>
        <v>44379</v>
      </c>
      <c r="U43" s="31">
        <f>IF(W$2&lt;&gt;"",EDATE(U$4,W$2*ROWS(U$5:U43)),U$4+7*W$1*ROWS(U$5:U43))</f>
        <v>44654</v>
      </c>
      <c r="V43" s="31">
        <f t="shared" ref="V43:X43" ca="1" si="138">IF(OR(WEEKDAY(U43,2)&gt;5,COUNTIF($B$1:$B$15,U43)=1),U43+1,U43)</f>
        <v>44655</v>
      </c>
      <c r="W43" s="31">
        <f t="shared" ca="1" si="138"/>
        <v>44655</v>
      </c>
      <c r="X43" s="31">
        <f t="shared" ca="1" si="138"/>
        <v>44655</v>
      </c>
      <c r="AA43" s="31">
        <f>IF(AC$2&lt;&gt;"",EDATE(AA$4,AC$2*ROWS(AA$5:AA43)),AA$4+7*AC$1*ROWS(AA$5:AA43))</f>
        <v>45023</v>
      </c>
      <c r="AB43" s="31">
        <f t="shared" ref="AB43:AD43" ca="1" si="139">IF(OR(WEEKDAY(AA43,2)&gt;5,COUNTIF($B$1:$B$15,AA43)=1),AA43+1,AA43)</f>
        <v>45023</v>
      </c>
      <c r="AC43" s="31">
        <f t="shared" ca="1" si="139"/>
        <v>45023</v>
      </c>
      <c r="AD43" s="31">
        <f t="shared" ca="1" si="139"/>
        <v>45023</v>
      </c>
      <c r="AG43" s="31">
        <f>IF(AI$2&lt;&gt;"",EDATE(AG$4,AI$2*ROWS(AG$5:AG43)),AG$4+7*AI$1*ROWS(AG$5:AG43))</f>
        <v>46213</v>
      </c>
      <c r="AH43" s="31">
        <f t="shared" ref="AH43:AJ43" ca="1" si="140">IF(OR(WEEKDAY(AG43,2)&gt;5,COUNTIF($B$1:$B$15,AG43)=1),AG43+1,AG43)</f>
        <v>46213</v>
      </c>
      <c r="AI43" s="31">
        <f t="shared" ca="1" si="140"/>
        <v>46213</v>
      </c>
      <c r="AJ43" s="31">
        <f t="shared" ca="1" si="140"/>
        <v>46213</v>
      </c>
    </row>
    <row r="44" spans="9:36" x14ac:dyDescent="0.25">
      <c r="I44" s="31">
        <f>IF(K$2&lt;&gt;"",EDATE(I$4,K$2*ROWS(I$5:I44)),I$4+7*K$1*ROWS(I$5:I44))</f>
        <v>44111</v>
      </c>
      <c r="J44" s="31">
        <f t="shared" si="82"/>
        <v>44111</v>
      </c>
      <c r="K44" s="31">
        <f t="shared" ca="1" si="83"/>
        <v>44111</v>
      </c>
      <c r="L44" s="31">
        <f t="shared" ca="1" si="84"/>
        <v>44111</v>
      </c>
      <c r="O44" s="31">
        <f>IF(Q$2&lt;&gt;"",EDATE(O$4,Q$2*ROWS(O$5:O44)),O$4+7*Q$1*ROWS(O$5:O44))</f>
        <v>44393</v>
      </c>
      <c r="P44" s="31">
        <f t="shared" ref="P44:R44" ca="1" si="141">IF(OR(WEEKDAY(O44,2)&gt;5,COUNTIF($B$1:$B$15,O44)=1),O44+1,O44)</f>
        <v>44393</v>
      </c>
      <c r="Q44" s="31">
        <f t="shared" ca="1" si="141"/>
        <v>44393</v>
      </c>
      <c r="R44" s="31">
        <f t="shared" ca="1" si="141"/>
        <v>44393</v>
      </c>
      <c r="U44" s="31">
        <f>IF(W$2&lt;&gt;"",EDATE(U$4,W$2*ROWS(U$5:U44)),U$4+7*W$1*ROWS(U$5:U44))</f>
        <v>44675</v>
      </c>
      <c r="V44" s="31">
        <f t="shared" ref="V44:X44" ca="1" si="142">IF(OR(WEEKDAY(U44,2)&gt;5,COUNTIF($B$1:$B$15,U44)=1),U44+1,U44)</f>
        <v>44676</v>
      </c>
      <c r="W44" s="31">
        <f t="shared" ca="1" si="142"/>
        <v>44676</v>
      </c>
      <c r="X44" s="31">
        <f t="shared" ca="1" si="142"/>
        <v>44676</v>
      </c>
      <c r="AA44" s="31">
        <f>IF(AC$2&lt;&gt;"",EDATE(AA$4,AC$2*ROWS(AA$5:AA44)),AA$4+7*AC$1*ROWS(AA$5:AA44))</f>
        <v>45053</v>
      </c>
      <c r="AB44" s="31">
        <f t="shared" ref="AB44:AD44" ca="1" si="143">IF(OR(WEEKDAY(AA44,2)&gt;5,COUNTIF($B$1:$B$15,AA44)=1),AA44+1,AA44)</f>
        <v>45054</v>
      </c>
      <c r="AC44" s="31">
        <f t="shared" ca="1" si="143"/>
        <v>45054</v>
      </c>
      <c r="AD44" s="31">
        <f t="shared" ca="1" si="143"/>
        <v>45054</v>
      </c>
      <c r="AG44" s="31">
        <f>IF(AI$2&lt;&gt;"",EDATE(AG$4,AI$2*ROWS(AG$5:AG44)),AG$4+7*AI$1*ROWS(AG$5:AG44))</f>
        <v>46275</v>
      </c>
      <c r="AH44" s="31">
        <f t="shared" ref="AH44:AJ44" ca="1" si="144">IF(OR(WEEKDAY(AG44,2)&gt;5,COUNTIF($B$1:$B$15,AG44)=1),AG44+1,AG44)</f>
        <v>46275</v>
      </c>
      <c r="AI44" s="31">
        <f t="shared" ca="1" si="144"/>
        <v>46275</v>
      </c>
      <c r="AJ44" s="31">
        <f t="shared" ca="1" si="144"/>
        <v>46275</v>
      </c>
    </row>
    <row r="45" spans="9:36" x14ac:dyDescent="0.25">
      <c r="I45" s="31">
        <f>IF(K$2&lt;&gt;"",EDATE(I$4,K$2*ROWS(I$5:I45)),I$4+7*K$1*ROWS(I$5:I45))</f>
        <v>44118</v>
      </c>
      <c r="J45" s="31">
        <f t="shared" si="82"/>
        <v>44118</v>
      </c>
      <c r="K45" s="31">
        <f t="shared" ca="1" si="83"/>
        <v>44118</v>
      </c>
      <c r="L45" s="31">
        <f t="shared" ca="1" si="84"/>
        <v>44118</v>
      </c>
      <c r="O45" s="31">
        <f>IF(Q$2&lt;&gt;"",EDATE(O$4,Q$2*ROWS(O$5:O45)),O$4+7*Q$1*ROWS(O$5:O45))</f>
        <v>44407</v>
      </c>
      <c r="P45" s="31">
        <f t="shared" ref="P45:R45" ca="1" si="145">IF(OR(WEEKDAY(O45,2)&gt;5,COUNTIF($B$1:$B$15,O45)=1),O45+1,O45)</f>
        <v>44407</v>
      </c>
      <c r="Q45" s="31">
        <f t="shared" ca="1" si="145"/>
        <v>44407</v>
      </c>
      <c r="R45" s="31">
        <f t="shared" ca="1" si="145"/>
        <v>44407</v>
      </c>
      <c r="U45" s="31">
        <f>IF(W$2&lt;&gt;"",EDATE(U$4,W$2*ROWS(U$5:U45)),U$4+7*W$1*ROWS(U$5:U45))</f>
        <v>44696</v>
      </c>
      <c r="V45" s="31">
        <f t="shared" ref="V45:X45" ca="1" si="146">IF(OR(WEEKDAY(U45,2)&gt;5,COUNTIF($B$1:$B$15,U45)=1),U45+1,U45)</f>
        <v>44697</v>
      </c>
      <c r="W45" s="31">
        <f t="shared" ca="1" si="146"/>
        <v>44697</v>
      </c>
      <c r="X45" s="31">
        <f t="shared" ca="1" si="146"/>
        <v>44697</v>
      </c>
      <c r="AA45" s="31">
        <f>IF(AC$2&lt;&gt;"",EDATE(AA$4,AC$2*ROWS(AA$5:AA45)),AA$4+7*AC$1*ROWS(AA$5:AA45))</f>
        <v>45084</v>
      </c>
      <c r="AB45" s="31">
        <f t="shared" ref="AB45:AD45" ca="1" si="147">IF(OR(WEEKDAY(AA45,2)&gt;5,COUNTIF($B$1:$B$15,AA45)=1),AA45+1,AA45)</f>
        <v>45084</v>
      </c>
      <c r="AC45" s="31">
        <f t="shared" ca="1" si="147"/>
        <v>45084</v>
      </c>
      <c r="AD45" s="31">
        <f t="shared" ca="1" si="147"/>
        <v>45084</v>
      </c>
      <c r="AG45" s="31">
        <f>IF(AI$2&lt;&gt;"",EDATE(AG$4,AI$2*ROWS(AG$5:AG45)),AG$4+7*AI$1*ROWS(AG$5:AG45))</f>
        <v>46336</v>
      </c>
      <c r="AH45" s="31">
        <f t="shared" ref="AH45:AJ45" ca="1" si="148">IF(OR(WEEKDAY(AG45,2)&gt;5,COUNTIF($B$1:$B$15,AG45)=1),AG45+1,AG45)</f>
        <v>46336</v>
      </c>
      <c r="AI45" s="31">
        <f t="shared" ca="1" si="148"/>
        <v>46336</v>
      </c>
      <c r="AJ45" s="31">
        <f t="shared" ca="1" si="148"/>
        <v>46336</v>
      </c>
    </row>
    <row r="46" spans="9:36" x14ac:dyDescent="0.25">
      <c r="I46" s="31">
        <f>IF(K$2&lt;&gt;"",EDATE(I$4,K$2*ROWS(I$5:I46)),I$4+7*K$1*ROWS(I$5:I46))</f>
        <v>44125</v>
      </c>
      <c r="J46" s="31">
        <f t="shared" si="82"/>
        <v>44125</v>
      </c>
      <c r="K46" s="31">
        <f t="shared" ca="1" si="83"/>
        <v>44125</v>
      </c>
      <c r="L46" s="31">
        <f t="shared" ca="1" si="84"/>
        <v>44125</v>
      </c>
      <c r="O46" s="31">
        <f>IF(Q$2&lt;&gt;"",EDATE(O$4,Q$2*ROWS(O$5:O46)),O$4+7*Q$1*ROWS(O$5:O46))</f>
        <v>44421</v>
      </c>
      <c r="P46" s="31">
        <f t="shared" ref="P46:R46" ca="1" si="149">IF(OR(WEEKDAY(O46,2)&gt;5,COUNTIF($B$1:$B$15,O46)=1),O46+1,O46)</f>
        <v>44421</v>
      </c>
      <c r="Q46" s="31">
        <f t="shared" ca="1" si="149"/>
        <v>44421</v>
      </c>
      <c r="R46" s="31">
        <f t="shared" ca="1" si="149"/>
        <v>44421</v>
      </c>
      <c r="U46" s="31">
        <f>IF(W$2&lt;&gt;"",EDATE(U$4,W$2*ROWS(U$5:U46)),U$4+7*W$1*ROWS(U$5:U46))</f>
        <v>44717</v>
      </c>
      <c r="V46" s="31">
        <f t="shared" ref="V46:X46" ca="1" si="150">IF(OR(WEEKDAY(U46,2)&gt;5,COUNTIF($B$1:$B$15,U46)=1),U46+1,U46)</f>
        <v>44718</v>
      </c>
      <c r="W46" s="31">
        <f t="shared" ca="1" si="150"/>
        <v>44718</v>
      </c>
      <c r="X46" s="31">
        <f t="shared" ca="1" si="150"/>
        <v>44718</v>
      </c>
      <c r="AA46" s="31">
        <f>IF(AC$2&lt;&gt;"",EDATE(AA$4,AC$2*ROWS(AA$5:AA46)),AA$4+7*AC$1*ROWS(AA$5:AA46))</f>
        <v>45114</v>
      </c>
      <c r="AB46" s="31">
        <f t="shared" ref="AB46:AD46" ca="1" si="151">IF(OR(WEEKDAY(AA46,2)&gt;5,COUNTIF($B$1:$B$15,AA46)=1),AA46+1,AA46)</f>
        <v>45114</v>
      </c>
      <c r="AC46" s="31">
        <f t="shared" ca="1" si="151"/>
        <v>45114</v>
      </c>
      <c r="AD46" s="31">
        <f t="shared" ca="1" si="151"/>
        <v>45114</v>
      </c>
      <c r="AG46" s="31">
        <f>IF(AI$2&lt;&gt;"",EDATE(AG$4,AI$2*ROWS(AG$5:AG46)),AG$4+7*AI$1*ROWS(AG$5:AG46))</f>
        <v>46397</v>
      </c>
      <c r="AH46" s="31">
        <f t="shared" ref="AH46:AJ46" ca="1" si="152">IF(OR(WEEKDAY(AG46,2)&gt;5,COUNTIF($B$1:$B$15,AG46)=1),AG46+1,AG46)</f>
        <v>46398</v>
      </c>
      <c r="AI46" s="31">
        <f t="shared" ca="1" si="152"/>
        <v>46398</v>
      </c>
      <c r="AJ46" s="31">
        <f t="shared" ca="1" si="152"/>
        <v>46398</v>
      </c>
    </row>
    <row r="47" spans="9:36" x14ac:dyDescent="0.25">
      <c r="I47" s="31">
        <f>IF(K$2&lt;&gt;"",EDATE(I$4,K$2*ROWS(I$5:I47)),I$4+7*K$1*ROWS(I$5:I47))</f>
        <v>44132</v>
      </c>
      <c r="J47" s="31">
        <f t="shared" si="82"/>
        <v>44132</v>
      </c>
      <c r="K47" s="31">
        <f t="shared" ca="1" si="83"/>
        <v>44132</v>
      </c>
      <c r="L47" s="31">
        <f t="shared" ca="1" si="84"/>
        <v>44132</v>
      </c>
      <c r="O47" s="31">
        <f>IF(Q$2&lt;&gt;"",EDATE(O$4,Q$2*ROWS(O$5:O47)),O$4+7*Q$1*ROWS(O$5:O47))</f>
        <v>44435</v>
      </c>
      <c r="P47" s="31">
        <f t="shared" ref="P47:R47" ca="1" si="153">IF(OR(WEEKDAY(O47,2)&gt;5,COUNTIF($B$1:$B$15,O47)=1),O47+1,O47)</f>
        <v>44435</v>
      </c>
      <c r="Q47" s="31">
        <f t="shared" ca="1" si="153"/>
        <v>44435</v>
      </c>
      <c r="R47" s="31">
        <f t="shared" ca="1" si="153"/>
        <v>44435</v>
      </c>
      <c r="U47" s="31">
        <f>IF(W$2&lt;&gt;"",EDATE(U$4,W$2*ROWS(U$5:U47)),U$4+7*W$1*ROWS(U$5:U47))</f>
        <v>44738</v>
      </c>
      <c r="V47" s="31">
        <f t="shared" ref="V47:X47" ca="1" si="154">IF(OR(WEEKDAY(U47,2)&gt;5,COUNTIF($B$1:$B$15,U47)=1),U47+1,U47)</f>
        <v>44739</v>
      </c>
      <c r="W47" s="31">
        <f t="shared" ca="1" si="154"/>
        <v>44739</v>
      </c>
      <c r="X47" s="31">
        <f t="shared" ca="1" si="154"/>
        <v>44739</v>
      </c>
      <c r="AA47" s="31">
        <f>IF(AC$2&lt;&gt;"",EDATE(AA$4,AC$2*ROWS(AA$5:AA47)),AA$4+7*AC$1*ROWS(AA$5:AA47))</f>
        <v>45145</v>
      </c>
      <c r="AB47" s="31">
        <f t="shared" ref="AB47:AD47" ca="1" si="155">IF(OR(WEEKDAY(AA47,2)&gt;5,COUNTIF($B$1:$B$15,AA47)=1),AA47+1,AA47)</f>
        <v>45145</v>
      </c>
      <c r="AC47" s="31">
        <f t="shared" ca="1" si="155"/>
        <v>45145</v>
      </c>
      <c r="AD47" s="31">
        <f t="shared" ca="1" si="155"/>
        <v>45145</v>
      </c>
      <c r="AG47" s="31">
        <f>IF(AI$2&lt;&gt;"",EDATE(AG$4,AI$2*ROWS(AG$5:AG47)),AG$4+7*AI$1*ROWS(AG$5:AG47))</f>
        <v>46456</v>
      </c>
      <c r="AH47" s="31">
        <f t="shared" ref="AH47:AJ47" ca="1" si="156">IF(OR(WEEKDAY(AG47,2)&gt;5,COUNTIF($B$1:$B$15,AG47)=1),AG47+1,AG47)</f>
        <v>46456</v>
      </c>
      <c r="AI47" s="31">
        <f t="shared" ca="1" si="156"/>
        <v>46456</v>
      </c>
      <c r="AJ47" s="31">
        <f t="shared" ca="1" si="156"/>
        <v>46456</v>
      </c>
    </row>
    <row r="48" spans="9:36" x14ac:dyDescent="0.25">
      <c r="I48" s="31">
        <f>IF(K$2&lt;&gt;"",EDATE(I$4,K$2*ROWS(I$5:I48)),I$4+7*K$1*ROWS(I$5:I48))</f>
        <v>44139</v>
      </c>
      <c r="J48" s="31">
        <f t="shared" si="82"/>
        <v>44139</v>
      </c>
      <c r="K48" s="31">
        <f t="shared" ca="1" si="83"/>
        <v>44139</v>
      </c>
      <c r="L48" s="31">
        <f t="shared" ca="1" si="84"/>
        <v>44139</v>
      </c>
      <c r="O48" s="31">
        <f>IF(Q$2&lt;&gt;"",EDATE(O$4,Q$2*ROWS(O$5:O48)),O$4+7*Q$1*ROWS(O$5:O48))</f>
        <v>44449</v>
      </c>
      <c r="P48" s="31">
        <f t="shared" ref="P48:R48" ca="1" si="157">IF(OR(WEEKDAY(O48,2)&gt;5,COUNTIF($B$1:$B$15,O48)=1),O48+1,O48)</f>
        <v>44449</v>
      </c>
      <c r="Q48" s="31">
        <f t="shared" ca="1" si="157"/>
        <v>44449</v>
      </c>
      <c r="R48" s="31">
        <f t="shared" ca="1" si="157"/>
        <v>44449</v>
      </c>
      <c r="U48" s="31">
        <f>IF(W$2&lt;&gt;"",EDATE(U$4,W$2*ROWS(U$5:U48)),U$4+7*W$1*ROWS(U$5:U48))</f>
        <v>44759</v>
      </c>
      <c r="V48" s="31">
        <f t="shared" ref="V48:X48" ca="1" si="158">IF(OR(WEEKDAY(U48,2)&gt;5,COUNTIF($B$1:$B$15,U48)=1),U48+1,U48)</f>
        <v>44760</v>
      </c>
      <c r="W48" s="31">
        <f t="shared" ca="1" si="158"/>
        <v>44760</v>
      </c>
      <c r="X48" s="31">
        <f t="shared" ca="1" si="158"/>
        <v>44760</v>
      </c>
      <c r="AA48" s="31">
        <f>IF(AC$2&lt;&gt;"",EDATE(AA$4,AC$2*ROWS(AA$5:AA48)),AA$4+7*AC$1*ROWS(AA$5:AA48))</f>
        <v>45176</v>
      </c>
      <c r="AB48" s="31">
        <f t="shared" ref="AB48:AD48" ca="1" si="159">IF(OR(WEEKDAY(AA48,2)&gt;5,COUNTIF($B$1:$B$15,AA48)=1),AA48+1,AA48)</f>
        <v>45176</v>
      </c>
      <c r="AC48" s="31">
        <f t="shared" ca="1" si="159"/>
        <v>45176</v>
      </c>
      <c r="AD48" s="31">
        <f t="shared" ca="1" si="159"/>
        <v>45176</v>
      </c>
      <c r="AG48" s="31">
        <f>IF(AI$2&lt;&gt;"",EDATE(AG$4,AI$2*ROWS(AG$5:AG48)),AG$4+7*AI$1*ROWS(AG$5:AG48))</f>
        <v>46517</v>
      </c>
      <c r="AH48" s="31">
        <f t="shared" ref="AH48:AJ48" ca="1" si="160">IF(OR(WEEKDAY(AG48,2)&gt;5,COUNTIF($B$1:$B$15,AG48)=1),AG48+1,AG48)</f>
        <v>46517</v>
      </c>
      <c r="AI48" s="31">
        <f t="shared" ca="1" si="160"/>
        <v>46517</v>
      </c>
      <c r="AJ48" s="31">
        <f t="shared" ca="1" si="160"/>
        <v>46517</v>
      </c>
    </row>
    <row r="49" spans="9:36" x14ac:dyDescent="0.25">
      <c r="I49" s="31">
        <f>IF(K$2&lt;&gt;"",EDATE(I$4,K$2*ROWS(I$5:I49)),I$4+7*K$1*ROWS(I$5:I49))</f>
        <v>44146</v>
      </c>
      <c r="J49" s="31">
        <f t="shared" si="82"/>
        <v>44146</v>
      </c>
      <c r="K49" s="31">
        <f t="shared" ca="1" si="83"/>
        <v>44146</v>
      </c>
      <c r="L49" s="31">
        <f t="shared" ca="1" si="84"/>
        <v>44146</v>
      </c>
      <c r="O49" s="31">
        <f>IF(Q$2&lt;&gt;"",EDATE(O$4,Q$2*ROWS(O$5:O49)),O$4+7*Q$1*ROWS(O$5:O49))</f>
        <v>44463</v>
      </c>
      <c r="P49" s="31">
        <f t="shared" ref="P49:R49" ca="1" si="161">IF(OR(WEEKDAY(O49,2)&gt;5,COUNTIF($B$1:$B$15,O49)=1),O49+1,O49)</f>
        <v>44463</v>
      </c>
      <c r="Q49" s="31">
        <f t="shared" ca="1" si="161"/>
        <v>44463</v>
      </c>
      <c r="R49" s="31">
        <f t="shared" ca="1" si="161"/>
        <v>44463</v>
      </c>
      <c r="U49" s="31">
        <f>IF(W$2&lt;&gt;"",EDATE(U$4,W$2*ROWS(U$5:U49)),U$4+7*W$1*ROWS(U$5:U49))</f>
        <v>44780</v>
      </c>
      <c r="V49" s="31">
        <f t="shared" ref="V49:X49" ca="1" si="162">IF(OR(WEEKDAY(U49,2)&gt;5,COUNTIF($B$1:$B$15,U49)=1),U49+1,U49)</f>
        <v>44781</v>
      </c>
      <c r="W49" s="31">
        <f t="shared" ca="1" si="162"/>
        <v>44781</v>
      </c>
      <c r="X49" s="31">
        <f t="shared" ca="1" si="162"/>
        <v>44781</v>
      </c>
      <c r="AA49" s="31">
        <f>IF(AC$2&lt;&gt;"",EDATE(AA$4,AC$2*ROWS(AA$5:AA49)),AA$4+7*AC$1*ROWS(AA$5:AA49))</f>
        <v>45206</v>
      </c>
      <c r="AB49" s="31">
        <f t="shared" ref="AB49:AD49" ca="1" si="163">IF(OR(WEEKDAY(AA49,2)&gt;5,COUNTIF($B$1:$B$15,AA49)=1),AA49+1,AA49)</f>
        <v>45207</v>
      </c>
      <c r="AC49" s="31">
        <f t="shared" ca="1" si="163"/>
        <v>45208</v>
      </c>
      <c r="AD49" s="31">
        <f t="shared" ca="1" si="163"/>
        <v>45208</v>
      </c>
      <c r="AG49" s="31">
        <f>IF(AI$2&lt;&gt;"",EDATE(AG$4,AI$2*ROWS(AG$5:AG49)),AG$4+7*AI$1*ROWS(AG$5:AG49))</f>
        <v>46578</v>
      </c>
      <c r="AH49" s="31">
        <f t="shared" ref="AH49:AJ49" ca="1" si="164">IF(OR(WEEKDAY(AG49,2)&gt;5,COUNTIF($B$1:$B$15,AG49)=1),AG49+1,AG49)</f>
        <v>46579</v>
      </c>
      <c r="AI49" s="31">
        <f t="shared" ca="1" si="164"/>
        <v>46580</v>
      </c>
      <c r="AJ49" s="31">
        <f t="shared" ca="1" si="164"/>
        <v>46580</v>
      </c>
    </row>
    <row r="50" spans="9:36" x14ac:dyDescent="0.25">
      <c r="I50" s="31">
        <f>IF(K$2&lt;&gt;"",EDATE(I$4,K$2*ROWS(I$5:I50)),I$4+7*K$1*ROWS(I$5:I50))</f>
        <v>44153</v>
      </c>
      <c r="J50" s="31">
        <f t="shared" si="82"/>
        <v>44153</v>
      </c>
      <c r="K50" s="31">
        <f t="shared" ca="1" si="83"/>
        <v>44153</v>
      </c>
      <c r="L50" s="31">
        <f t="shared" ca="1" si="84"/>
        <v>44153</v>
      </c>
      <c r="O50" s="31">
        <f>IF(Q$2&lt;&gt;"",EDATE(O$4,Q$2*ROWS(O$5:O50)),O$4+7*Q$1*ROWS(O$5:O50))</f>
        <v>44477</v>
      </c>
      <c r="P50" s="31">
        <f t="shared" ref="P50:R50" ca="1" si="165">IF(OR(WEEKDAY(O50,2)&gt;5,COUNTIF($B$1:$B$15,O50)=1),O50+1,O50)</f>
        <v>44477</v>
      </c>
      <c r="Q50" s="31">
        <f t="shared" ca="1" si="165"/>
        <v>44477</v>
      </c>
      <c r="R50" s="31">
        <f t="shared" ca="1" si="165"/>
        <v>44477</v>
      </c>
      <c r="U50" s="31">
        <f>IF(W$2&lt;&gt;"",EDATE(U$4,W$2*ROWS(U$5:U50)),U$4+7*W$1*ROWS(U$5:U50))</f>
        <v>44801</v>
      </c>
      <c r="V50" s="31">
        <f t="shared" ref="V50:X50" ca="1" si="166">IF(OR(WEEKDAY(U50,2)&gt;5,COUNTIF($B$1:$B$15,U50)=1),U50+1,U50)</f>
        <v>44802</v>
      </c>
      <c r="W50" s="31">
        <f t="shared" ca="1" si="166"/>
        <v>44802</v>
      </c>
      <c r="X50" s="31">
        <f t="shared" ca="1" si="166"/>
        <v>44802</v>
      </c>
      <c r="AA50" s="31">
        <f>IF(AC$2&lt;&gt;"",EDATE(AA$4,AC$2*ROWS(AA$5:AA50)),AA$4+7*AC$1*ROWS(AA$5:AA50))</f>
        <v>45237</v>
      </c>
      <c r="AB50" s="31">
        <f t="shared" ref="AB50:AD50" ca="1" si="167">IF(OR(WEEKDAY(AA50,2)&gt;5,COUNTIF($B$1:$B$15,AA50)=1),AA50+1,AA50)</f>
        <v>45237</v>
      </c>
      <c r="AC50" s="31">
        <f t="shared" ca="1" si="167"/>
        <v>45237</v>
      </c>
      <c r="AD50" s="31">
        <f t="shared" ca="1" si="167"/>
        <v>45237</v>
      </c>
      <c r="AG50" s="31">
        <f>IF(AI$2&lt;&gt;"",EDATE(AG$4,AI$2*ROWS(AG$5:AG50)),AG$4+7*AI$1*ROWS(AG$5:AG50))</f>
        <v>46640</v>
      </c>
      <c r="AH50" s="31">
        <f t="shared" ref="AH50:AJ50" ca="1" si="168">IF(OR(WEEKDAY(AG50,2)&gt;5,COUNTIF($B$1:$B$15,AG50)=1),AG50+1,AG50)</f>
        <v>46640</v>
      </c>
      <c r="AI50" s="31">
        <f t="shared" ca="1" si="168"/>
        <v>46640</v>
      </c>
      <c r="AJ50" s="31">
        <f t="shared" ca="1" si="168"/>
        <v>46640</v>
      </c>
    </row>
    <row r="51" spans="9:36" x14ac:dyDescent="0.25">
      <c r="I51" s="31">
        <f>IF(K$2&lt;&gt;"",EDATE(I$4,K$2*ROWS(I$5:I51)),I$4+7*K$1*ROWS(I$5:I51))</f>
        <v>44160</v>
      </c>
      <c r="J51" s="31">
        <f t="shared" si="82"/>
        <v>44160</v>
      </c>
      <c r="K51" s="31">
        <f t="shared" ca="1" si="83"/>
        <v>44160</v>
      </c>
      <c r="L51" s="31">
        <f t="shared" ca="1" si="84"/>
        <v>44160</v>
      </c>
      <c r="O51" s="31">
        <f>IF(Q$2&lt;&gt;"",EDATE(O$4,Q$2*ROWS(O$5:O51)),O$4+7*Q$1*ROWS(O$5:O51))</f>
        <v>44491</v>
      </c>
      <c r="P51" s="31">
        <f t="shared" ref="P51:R51" ca="1" si="169">IF(OR(WEEKDAY(O51,2)&gt;5,COUNTIF($B$1:$B$15,O51)=1),O51+1,O51)</f>
        <v>44491</v>
      </c>
      <c r="Q51" s="31">
        <f t="shared" ca="1" si="169"/>
        <v>44491</v>
      </c>
      <c r="R51" s="31">
        <f t="shared" ca="1" si="169"/>
        <v>44491</v>
      </c>
      <c r="U51" s="31">
        <f>IF(W$2&lt;&gt;"",EDATE(U$4,W$2*ROWS(U$5:U51)),U$4+7*W$1*ROWS(U$5:U51))</f>
        <v>44822</v>
      </c>
      <c r="V51" s="31">
        <f t="shared" ref="V51:X51" ca="1" si="170">IF(OR(WEEKDAY(U51,2)&gt;5,COUNTIF($B$1:$B$15,U51)=1),U51+1,U51)</f>
        <v>44823</v>
      </c>
      <c r="W51" s="31">
        <f t="shared" ca="1" si="170"/>
        <v>44823</v>
      </c>
      <c r="X51" s="31">
        <f t="shared" ca="1" si="170"/>
        <v>44823</v>
      </c>
      <c r="AA51" s="31">
        <f>IF(AC$2&lt;&gt;"",EDATE(AA$4,AC$2*ROWS(AA$5:AA51)),AA$4+7*AC$1*ROWS(AA$5:AA51))</f>
        <v>45267</v>
      </c>
      <c r="AB51" s="31">
        <f t="shared" ref="AB51:AD51" ca="1" si="171">IF(OR(WEEKDAY(AA51,2)&gt;5,COUNTIF($B$1:$B$15,AA51)=1),AA51+1,AA51)</f>
        <v>45267</v>
      </c>
      <c r="AC51" s="31">
        <f t="shared" ca="1" si="171"/>
        <v>45267</v>
      </c>
      <c r="AD51" s="31">
        <f t="shared" ca="1" si="171"/>
        <v>45267</v>
      </c>
      <c r="AG51" s="31">
        <f>IF(AI$2&lt;&gt;"",EDATE(AG$4,AI$2*ROWS(AG$5:AG51)),AG$4+7*AI$1*ROWS(AG$5:AG51))</f>
        <v>46701</v>
      </c>
      <c r="AH51" s="31">
        <f t="shared" ref="AH51:AJ51" ca="1" si="172">IF(OR(WEEKDAY(AG51,2)&gt;5,COUNTIF($B$1:$B$15,AG51)=1),AG51+1,AG51)</f>
        <v>46701</v>
      </c>
      <c r="AI51" s="31">
        <f t="shared" ca="1" si="172"/>
        <v>46701</v>
      </c>
      <c r="AJ51" s="31">
        <f t="shared" ca="1" si="172"/>
        <v>46701</v>
      </c>
    </row>
    <row r="52" spans="9:36" x14ac:dyDescent="0.25">
      <c r="I52" s="31">
        <f>IF(K$2&lt;&gt;"",EDATE(I$4,K$2*ROWS(I$5:I52)),I$4+7*K$1*ROWS(I$5:I52))</f>
        <v>44167</v>
      </c>
      <c r="J52" s="31">
        <f t="shared" si="82"/>
        <v>44167</v>
      </c>
      <c r="K52" s="31">
        <f t="shared" ca="1" si="83"/>
        <v>44167</v>
      </c>
      <c r="L52" s="31">
        <f t="shared" ca="1" si="84"/>
        <v>44167</v>
      </c>
      <c r="O52" s="31">
        <f>IF(Q$2&lt;&gt;"",EDATE(O$4,Q$2*ROWS(O$5:O52)),O$4+7*Q$1*ROWS(O$5:O52))</f>
        <v>44505</v>
      </c>
      <c r="P52" s="31">
        <f t="shared" ref="P52:R52" ca="1" si="173">IF(OR(WEEKDAY(O52,2)&gt;5,COUNTIF($B$1:$B$15,O52)=1),O52+1,O52)</f>
        <v>44505</v>
      </c>
      <c r="Q52" s="31">
        <f t="shared" ca="1" si="173"/>
        <v>44505</v>
      </c>
      <c r="R52" s="31">
        <f t="shared" ca="1" si="173"/>
        <v>44505</v>
      </c>
      <c r="U52" s="31">
        <f>IF(W$2&lt;&gt;"",EDATE(U$4,W$2*ROWS(U$5:U52)),U$4+7*W$1*ROWS(U$5:U52))</f>
        <v>44843</v>
      </c>
      <c r="V52" s="31">
        <f t="shared" ref="V52:X52" ca="1" si="174">IF(OR(WEEKDAY(U52,2)&gt;5,COUNTIF($B$1:$B$15,U52)=1),U52+1,U52)</f>
        <v>44844</v>
      </c>
      <c r="W52" s="31">
        <f t="shared" ca="1" si="174"/>
        <v>44844</v>
      </c>
      <c r="X52" s="31">
        <f t="shared" ca="1" si="174"/>
        <v>44844</v>
      </c>
      <c r="AA52" s="31">
        <f>IF(AC$2&lt;&gt;"",EDATE(AA$4,AC$2*ROWS(AA$5:AA52)),AA$4+7*AC$1*ROWS(AA$5:AA52))</f>
        <v>45298</v>
      </c>
      <c r="AB52" s="31">
        <f t="shared" ref="AB52:AD52" ca="1" si="175">IF(OR(WEEKDAY(AA52,2)&gt;5,COUNTIF($B$1:$B$15,AA52)=1),AA52+1,AA52)</f>
        <v>45299</v>
      </c>
      <c r="AC52" s="31">
        <f t="shared" ca="1" si="175"/>
        <v>45299</v>
      </c>
      <c r="AD52" s="31">
        <f t="shared" ca="1" si="175"/>
        <v>45299</v>
      </c>
      <c r="AG52" s="31">
        <f>IF(AI$2&lt;&gt;"",EDATE(AG$4,AI$2*ROWS(AG$5:AG52)),AG$4+7*AI$1*ROWS(AG$5:AG52))</f>
        <v>46762</v>
      </c>
      <c r="AH52" s="31">
        <f t="shared" ref="AH52:AJ52" ca="1" si="176">IF(OR(WEEKDAY(AG52,2)&gt;5,COUNTIF($B$1:$B$15,AG52)=1),AG52+1,AG52)</f>
        <v>46762</v>
      </c>
      <c r="AI52" s="31">
        <f t="shared" ca="1" si="176"/>
        <v>46762</v>
      </c>
      <c r="AJ52" s="31">
        <f t="shared" ca="1" si="176"/>
        <v>46762</v>
      </c>
    </row>
    <row r="53" spans="9:36" x14ac:dyDescent="0.25">
      <c r="I53" s="31">
        <f>IF(K$2&lt;&gt;"",EDATE(I$4,K$2*ROWS(I$5:I53)),I$4+7*K$1*ROWS(I$5:I53))</f>
        <v>44174</v>
      </c>
      <c r="J53" s="31">
        <f t="shared" si="82"/>
        <v>44174</v>
      </c>
      <c r="K53" s="31">
        <f t="shared" ca="1" si="83"/>
        <v>44174</v>
      </c>
      <c r="L53" s="31">
        <f t="shared" ca="1" si="84"/>
        <v>44174</v>
      </c>
      <c r="O53" s="31">
        <f>IF(Q$2&lt;&gt;"",EDATE(O$4,Q$2*ROWS(O$5:O53)),O$4+7*Q$1*ROWS(O$5:O53))</f>
        <v>44519</v>
      </c>
      <c r="P53" s="31">
        <f t="shared" ref="P53:R53" ca="1" si="177">IF(OR(WEEKDAY(O53,2)&gt;5,COUNTIF($B$1:$B$15,O53)=1),O53+1,O53)</f>
        <v>44519</v>
      </c>
      <c r="Q53" s="31">
        <f t="shared" ca="1" si="177"/>
        <v>44519</v>
      </c>
      <c r="R53" s="31">
        <f t="shared" ca="1" si="177"/>
        <v>44519</v>
      </c>
      <c r="U53" s="31">
        <f>IF(W$2&lt;&gt;"",EDATE(U$4,W$2*ROWS(U$5:U53)),U$4+7*W$1*ROWS(U$5:U53))</f>
        <v>44864</v>
      </c>
      <c r="V53" s="31">
        <f t="shared" ref="V53:X53" ca="1" si="178">IF(OR(WEEKDAY(U53,2)&gt;5,COUNTIF($B$1:$B$15,U53)=1),U53+1,U53)</f>
        <v>44865</v>
      </c>
      <c r="W53" s="31">
        <f t="shared" ca="1" si="178"/>
        <v>44865</v>
      </c>
      <c r="X53" s="31">
        <f t="shared" ca="1" si="178"/>
        <v>44865</v>
      </c>
      <c r="AA53" s="31">
        <f>IF(AC$2&lt;&gt;"",EDATE(AA$4,AC$2*ROWS(AA$5:AA53)),AA$4+7*AC$1*ROWS(AA$5:AA53))</f>
        <v>45329</v>
      </c>
      <c r="AB53" s="31">
        <f t="shared" ref="AB53:AD53" ca="1" si="179">IF(OR(WEEKDAY(AA53,2)&gt;5,COUNTIF($B$1:$B$15,AA53)=1),AA53+1,AA53)</f>
        <v>45329</v>
      </c>
      <c r="AC53" s="31">
        <f t="shared" ca="1" si="179"/>
        <v>45329</v>
      </c>
      <c r="AD53" s="31">
        <f t="shared" ca="1" si="179"/>
        <v>45329</v>
      </c>
      <c r="AG53" s="31">
        <f>IF(AI$2&lt;&gt;"",EDATE(AG$4,AI$2*ROWS(AG$5:AG53)),AG$4+7*AI$1*ROWS(AG$5:AG53))</f>
        <v>46822</v>
      </c>
      <c r="AH53" s="31">
        <f t="shared" ref="AH53:AJ53" ca="1" si="180">IF(OR(WEEKDAY(AG53,2)&gt;5,COUNTIF($B$1:$B$15,AG53)=1),AG53+1,AG53)</f>
        <v>46822</v>
      </c>
      <c r="AI53" s="31">
        <f t="shared" ca="1" si="180"/>
        <v>46822</v>
      </c>
      <c r="AJ53" s="31">
        <f t="shared" ca="1" si="180"/>
        <v>46822</v>
      </c>
    </row>
    <row r="54" spans="9:36" x14ac:dyDescent="0.25">
      <c r="I54" s="31">
        <f>IF(K$2&lt;&gt;"",EDATE(I$4,K$2*ROWS(I$5:I54)),I$4+7*K$1*ROWS(I$5:I54))</f>
        <v>44181</v>
      </c>
      <c r="J54" s="31">
        <f t="shared" si="82"/>
        <v>44181</v>
      </c>
      <c r="K54" s="31">
        <f t="shared" ca="1" si="83"/>
        <v>44181</v>
      </c>
      <c r="L54" s="31">
        <f t="shared" ca="1" si="84"/>
        <v>44181</v>
      </c>
      <c r="O54" s="31">
        <f>IF(Q$2&lt;&gt;"",EDATE(O$4,Q$2*ROWS(O$5:O54)),O$4+7*Q$1*ROWS(O$5:O54))</f>
        <v>44533</v>
      </c>
      <c r="P54" s="31">
        <f t="shared" ref="P54:R54" ca="1" si="181">IF(OR(WEEKDAY(O54,2)&gt;5,COUNTIF($B$1:$B$15,O54)=1),O54+1,O54)</f>
        <v>44533</v>
      </c>
      <c r="Q54" s="31">
        <f t="shared" ca="1" si="181"/>
        <v>44533</v>
      </c>
      <c r="R54" s="31">
        <f t="shared" ca="1" si="181"/>
        <v>44533</v>
      </c>
      <c r="U54" s="31">
        <f>IF(W$2&lt;&gt;"",EDATE(U$4,W$2*ROWS(U$5:U54)),U$4+7*W$1*ROWS(U$5:U54))</f>
        <v>44885</v>
      </c>
      <c r="V54" s="31">
        <f t="shared" ref="V54:X54" ca="1" si="182">IF(OR(WEEKDAY(U54,2)&gt;5,COUNTIF($B$1:$B$15,U54)=1),U54+1,U54)</f>
        <v>44886</v>
      </c>
      <c r="W54" s="31">
        <f t="shared" ca="1" si="182"/>
        <v>44886</v>
      </c>
      <c r="X54" s="31">
        <f t="shared" ca="1" si="182"/>
        <v>44886</v>
      </c>
      <c r="AA54" s="31">
        <f>IF(AC$2&lt;&gt;"",EDATE(AA$4,AC$2*ROWS(AA$5:AA54)),AA$4+7*AC$1*ROWS(AA$5:AA54))</f>
        <v>45358</v>
      </c>
      <c r="AB54" s="31">
        <f t="shared" ref="AB54:AD54" ca="1" si="183">IF(OR(WEEKDAY(AA54,2)&gt;5,COUNTIF($B$1:$B$15,AA54)=1),AA54+1,AA54)</f>
        <v>45358</v>
      </c>
      <c r="AC54" s="31">
        <f t="shared" ca="1" si="183"/>
        <v>45358</v>
      </c>
      <c r="AD54" s="31">
        <f t="shared" ca="1" si="183"/>
        <v>45358</v>
      </c>
      <c r="AG54" s="31">
        <f>IF(AI$2&lt;&gt;"",EDATE(AG$4,AI$2*ROWS(AG$5:AG54)),AG$4+7*AI$1*ROWS(AG$5:AG54))</f>
        <v>46883</v>
      </c>
      <c r="AH54" s="31">
        <f t="shared" ref="AH54:AJ54" ca="1" si="184">IF(OR(WEEKDAY(AG54,2)&gt;5,COUNTIF($B$1:$B$15,AG54)=1),AG54+1,AG54)</f>
        <v>46883</v>
      </c>
      <c r="AI54" s="31">
        <f t="shared" ca="1" si="184"/>
        <v>46883</v>
      </c>
      <c r="AJ54" s="31">
        <f t="shared" ca="1" si="184"/>
        <v>46883</v>
      </c>
    </row>
    <row r="55" spans="9:36" x14ac:dyDescent="0.25">
      <c r="I55" s="31">
        <f>IF(K$2&lt;&gt;"",EDATE(I$4,K$2*ROWS(I$5:I55)),I$4+7*K$1*ROWS(I$5:I55))</f>
        <v>44188</v>
      </c>
      <c r="J55" s="31">
        <f t="shared" si="82"/>
        <v>44188</v>
      </c>
      <c r="K55" s="31">
        <f t="shared" ca="1" si="83"/>
        <v>44188</v>
      </c>
      <c r="L55" s="31">
        <f t="shared" ca="1" si="84"/>
        <v>44188</v>
      </c>
      <c r="O55" s="31">
        <f>IF(Q$2&lt;&gt;"",EDATE(O$4,Q$2*ROWS(O$5:O55)),O$4+7*Q$1*ROWS(O$5:O55))</f>
        <v>44547</v>
      </c>
      <c r="P55" s="31">
        <f t="shared" ref="P55:R55" ca="1" si="185">IF(OR(WEEKDAY(O55,2)&gt;5,COUNTIF($B$1:$B$15,O55)=1),O55+1,O55)</f>
        <v>44547</v>
      </c>
      <c r="Q55" s="31">
        <f t="shared" ca="1" si="185"/>
        <v>44547</v>
      </c>
      <c r="R55" s="31">
        <f t="shared" ca="1" si="185"/>
        <v>44547</v>
      </c>
      <c r="U55" s="31">
        <f>IF(W$2&lt;&gt;"",EDATE(U$4,W$2*ROWS(U$5:U55)),U$4+7*W$1*ROWS(U$5:U55))</f>
        <v>44906</v>
      </c>
      <c r="V55" s="31">
        <f t="shared" ref="V55:X55" ca="1" si="186">IF(OR(WEEKDAY(U55,2)&gt;5,COUNTIF($B$1:$B$15,U55)=1),U55+1,U55)</f>
        <v>44907</v>
      </c>
      <c r="W55" s="31">
        <f t="shared" ca="1" si="186"/>
        <v>44907</v>
      </c>
      <c r="X55" s="31">
        <f t="shared" ca="1" si="186"/>
        <v>44907</v>
      </c>
      <c r="AA55" s="31">
        <f>IF(AC$2&lt;&gt;"",EDATE(AA$4,AC$2*ROWS(AA$5:AA55)),AA$4+7*AC$1*ROWS(AA$5:AA55))</f>
        <v>45389</v>
      </c>
      <c r="AB55" s="31">
        <f t="shared" ref="AB55:AD55" ca="1" si="187">IF(OR(WEEKDAY(AA55,2)&gt;5,COUNTIF($B$1:$B$15,AA55)=1),AA55+1,AA55)</f>
        <v>45390</v>
      </c>
      <c r="AC55" s="31">
        <f t="shared" ca="1" si="187"/>
        <v>45390</v>
      </c>
      <c r="AD55" s="31">
        <f t="shared" ca="1" si="187"/>
        <v>45390</v>
      </c>
      <c r="AG55" s="31">
        <f>IF(AI$2&lt;&gt;"",EDATE(AG$4,AI$2*ROWS(AG$5:AG55)),AG$4+7*AI$1*ROWS(AG$5:AG55))</f>
        <v>46944</v>
      </c>
      <c r="AH55" s="31">
        <f t="shared" ref="AH55:AJ55" ca="1" si="188">IF(OR(WEEKDAY(AG55,2)&gt;5,COUNTIF($B$1:$B$15,AG55)=1),AG55+1,AG55)</f>
        <v>46944</v>
      </c>
      <c r="AI55" s="31">
        <f t="shared" ca="1" si="188"/>
        <v>46944</v>
      </c>
      <c r="AJ55" s="31">
        <f t="shared" ca="1" si="188"/>
        <v>46944</v>
      </c>
    </row>
    <row r="56" spans="9:36" x14ac:dyDescent="0.25">
      <c r="I56" s="31">
        <f>IF(K$2&lt;&gt;"",EDATE(I$4,K$2*ROWS(I$5:I56)),I$4+7*K$1*ROWS(I$5:I56))</f>
        <v>44195</v>
      </c>
      <c r="J56" s="31">
        <f t="shared" si="82"/>
        <v>44195</v>
      </c>
      <c r="K56" s="31">
        <f t="shared" ca="1" si="83"/>
        <v>44195</v>
      </c>
      <c r="L56" s="31">
        <f t="shared" ca="1" si="84"/>
        <v>44195</v>
      </c>
      <c r="O56" s="31">
        <f>IF(Q$2&lt;&gt;"",EDATE(O$4,Q$2*ROWS(O$5:O56)),O$4+7*Q$1*ROWS(O$5:O56))</f>
        <v>44561</v>
      </c>
      <c r="P56" s="31">
        <f t="shared" ref="P56:R56" ca="1" si="189">IF(OR(WEEKDAY(O56,2)&gt;5,COUNTIF($B$1:$B$15,O56)=1),O56+1,O56)</f>
        <v>44561</v>
      </c>
      <c r="Q56" s="31">
        <f t="shared" ca="1" si="189"/>
        <v>44561</v>
      </c>
      <c r="R56" s="31">
        <f t="shared" ca="1" si="189"/>
        <v>44561</v>
      </c>
      <c r="U56" s="31">
        <f>IF(W$2&lt;&gt;"",EDATE(U$4,W$2*ROWS(U$5:U56)),U$4+7*W$1*ROWS(U$5:U56))</f>
        <v>44927</v>
      </c>
      <c r="V56" s="31">
        <f t="shared" ref="V56:X56" ca="1" si="190">IF(OR(WEEKDAY(U56,2)&gt;5,COUNTIF($B$1:$B$15,U56)=1),U56+1,U56)</f>
        <v>44928</v>
      </c>
      <c r="W56" s="31">
        <f t="shared" ca="1" si="190"/>
        <v>44928</v>
      </c>
      <c r="X56" s="31">
        <f t="shared" ca="1" si="190"/>
        <v>44928</v>
      </c>
      <c r="AA56" s="31">
        <f>IF(AC$2&lt;&gt;"",EDATE(AA$4,AC$2*ROWS(AA$5:AA56)),AA$4+7*AC$1*ROWS(AA$5:AA56))</f>
        <v>45419</v>
      </c>
      <c r="AB56" s="31">
        <f t="shared" ref="AB56:AD56" ca="1" si="191">IF(OR(WEEKDAY(AA56,2)&gt;5,COUNTIF($B$1:$B$15,AA56)=1),AA56+1,AA56)</f>
        <v>45419</v>
      </c>
      <c r="AC56" s="31">
        <f t="shared" ca="1" si="191"/>
        <v>45419</v>
      </c>
      <c r="AD56" s="31">
        <f t="shared" ca="1" si="191"/>
        <v>45419</v>
      </c>
      <c r="AG56" s="31">
        <f>IF(AI$2&lt;&gt;"",EDATE(AG$4,AI$2*ROWS(AG$5:AG56)),AG$4+7*AI$1*ROWS(AG$5:AG56))</f>
        <v>47006</v>
      </c>
      <c r="AH56" s="31">
        <f t="shared" ref="AH56:AJ56" ca="1" si="192">IF(OR(WEEKDAY(AG56,2)&gt;5,COUNTIF($B$1:$B$15,AG56)=1),AG56+1,AG56)</f>
        <v>47007</v>
      </c>
      <c r="AI56" s="31">
        <f t="shared" ca="1" si="192"/>
        <v>47007</v>
      </c>
      <c r="AJ56" s="31">
        <f t="shared" ca="1" si="192"/>
        <v>47007</v>
      </c>
    </row>
    <row r="57" spans="9:36" x14ac:dyDescent="0.25">
      <c r="I57" s="31">
        <f>IF(K$2&lt;&gt;"",EDATE(I$4,K$2*ROWS(I$5:I57)),I$4+7*K$1*ROWS(I$5:I57))</f>
        <v>44202</v>
      </c>
      <c r="J57" s="31">
        <f t="shared" si="82"/>
        <v>44202</v>
      </c>
      <c r="K57" s="31">
        <f t="shared" ca="1" si="83"/>
        <v>44202</v>
      </c>
      <c r="L57" s="31">
        <f t="shared" ca="1" si="84"/>
        <v>44202</v>
      </c>
      <c r="O57" s="31">
        <f>IF(Q$2&lt;&gt;"",EDATE(O$4,Q$2*ROWS(O$5:O57)),O$4+7*Q$1*ROWS(O$5:O57))</f>
        <v>44575</v>
      </c>
      <c r="P57" s="31">
        <f t="shared" ref="P57:R57" ca="1" si="193">IF(OR(WEEKDAY(O57,2)&gt;5,COUNTIF($B$1:$B$15,O57)=1),O57+1,O57)</f>
        <v>44575</v>
      </c>
      <c r="Q57" s="31">
        <f t="shared" ca="1" si="193"/>
        <v>44575</v>
      </c>
      <c r="R57" s="31">
        <f t="shared" ca="1" si="193"/>
        <v>44575</v>
      </c>
      <c r="U57" s="31">
        <f>IF(W$2&lt;&gt;"",EDATE(U$4,W$2*ROWS(U$5:U57)),U$4+7*W$1*ROWS(U$5:U57))</f>
        <v>44948</v>
      </c>
      <c r="V57" s="31">
        <f t="shared" ref="V57:X57" ca="1" si="194">IF(OR(WEEKDAY(U57,2)&gt;5,COUNTIF($B$1:$B$15,U57)=1),U57+1,U57)</f>
        <v>44949</v>
      </c>
      <c r="W57" s="31">
        <f t="shared" ca="1" si="194"/>
        <v>44949</v>
      </c>
      <c r="X57" s="31">
        <f t="shared" ca="1" si="194"/>
        <v>44949</v>
      </c>
      <c r="AA57" s="31">
        <f>IF(AC$2&lt;&gt;"",EDATE(AA$4,AC$2*ROWS(AA$5:AA57)),AA$4+7*AC$1*ROWS(AA$5:AA57))</f>
        <v>45450</v>
      </c>
      <c r="AB57" s="31">
        <f t="shared" ref="AB57:AD57" ca="1" si="195">IF(OR(WEEKDAY(AA57,2)&gt;5,COUNTIF($B$1:$B$15,AA57)=1),AA57+1,AA57)</f>
        <v>45450</v>
      </c>
      <c r="AC57" s="31">
        <f t="shared" ca="1" si="195"/>
        <v>45450</v>
      </c>
      <c r="AD57" s="31">
        <f t="shared" ca="1" si="195"/>
        <v>45450</v>
      </c>
      <c r="AG57" s="31">
        <f>IF(AI$2&lt;&gt;"",EDATE(AG$4,AI$2*ROWS(AG$5:AG57)),AG$4+7*AI$1*ROWS(AG$5:AG57))</f>
        <v>47067</v>
      </c>
      <c r="AH57" s="31">
        <f t="shared" ref="AH57:AJ57" ca="1" si="196">IF(OR(WEEKDAY(AG57,2)&gt;5,COUNTIF($B$1:$B$15,AG57)=1),AG57+1,AG57)</f>
        <v>47067</v>
      </c>
      <c r="AI57" s="31">
        <f t="shared" ca="1" si="196"/>
        <v>47067</v>
      </c>
      <c r="AJ57" s="31">
        <f t="shared" ca="1" si="196"/>
        <v>47067</v>
      </c>
    </row>
    <row r="58" spans="9:36" x14ac:dyDescent="0.25">
      <c r="I58" s="31">
        <f>IF(K$2&lt;&gt;"",EDATE(I$4,K$2*ROWS(I$5:I58)),I$4+7*K$1*ROWS(I$5:I58))</f>
        <v>44209</v>
      </c>
      <c r="J58" s="31">
        <f t="shared" si="82"/>
        <v>44209</v>
      </c>
      <c r="K58" s="31">
        <f t="shared" ca="1" si="83"/>
        <v>44209</v>
      </c>
      <c r="L58" s="31">
        <f t="shared" ca="1" si="84"/>
        <v>44209</v>
      </c>
      <c r="O58" s="31">
        <f>IF(Q$2&lt;&gt;"",EDATE(O$4,Q$2*ROWS(O$5:O58)),O$4+7*Q$1*ROWS(O$5:O58))</f>
        <v>44589</v>
      </c>
      <c r="P58" s="31">
        <f t="shared" ref="P58:R58" ca="1" si="197">IF(OR(WEEKDAY(O58,2)&gt;5,COUNTIF($B$1:$B$15,O58)=1),O58+1,O58)</f>
        <v>44589</v>
      </c>
      <c r="Q58" s="31">
        <f t="shared" ca="1" si="197"/>
        <v>44589</v>
      </c>
      <c r="R58" s="31">
        <f t="shared" ca="1" si="197"/>
        <v>44589</v>
      </c>
      <c r="U58" s="31">
        <f>IF(W$2&lt;&gt;"",EDATE(U$4,W$2*ROWS(U$5:U58)),U$4+7*W$1*ROWS(U$5:U58))</f>
        <v>44969</v>
      </c>
      <c r="V58" s="31">
        <f t="shared" ref="V58:X58" ca="1" si="198">IF(OR(WEEKDAY(U58,2)&gt;5,COUNTIF($B$1:$B$15,U58)=1),U58+1,U58)</f>
        <v>44970</v>
      </c>
      <c r="W58" s="31">
        <f t="shared" ca="1" si="198"/>
        <v>44970</v>
      </c>
      <c r="X58" s="31">
        <f t="shared" ca="1" si="198"/>
        <v>44970</v>
      </c>
      <c r="AA58" s="31">
        <f>IF(AC$2&lt;&gt;"",EDATE(AA$4,AC$2*ROWS(AA$5:AA58)),AA$4+7*AC$1*ROWS(AA$5:AA58))</f>
        <v>45480</v>
      </c>
      <c r="AB58" s="31">
        <f t="shared" ref="AB58:AD58" ca="1" si="199">IF(OR(WEEKDAY(AA58,2)&gt;5,COUNTIF($B$1:$B$15,AA58)=1),AA58+1,AA58)</f>
        <v>45481</v>
      </c>
      <c r="AC58" s="31">
        <f t="shared" ca="1" si="199"/>
        <v>45481</v>
      </c>
      <c r="AD58" s="31">
        <f t="shared" ca="1" si="199"/>
        <v>45481</v>
      </c>
      <c r="AG58" s="31">
        <f>IF(AI$2&lt;&gt;"",EDATE(AG$4,AI$2*ROWS(AG$5:AG58)),AG$4+7*AI$1*ROWS(AG$5:AG58))</f>
        <v>47128</v>
      </c>
      <c r="AH58" s="31">
        <f t="shared" ref="AH58:AJ58" ca="1" si="200">IF(OR(WEEKDAY(AG58,2)&gt;5,COUNTIF($B$1:$B$15,AG58)=1),AG58+1,AG58)</f>
        <v>47128</v>
      </c>
      <c r="AI58" s="31">
        <f t="shared" ca="1" si="200"/>
        <v>47128</v>
      </c>
      <c r="AJ58" s="31">
        <f t="shared" ca="1" si="200"/>
        <v>47128</v>
      </c>
    </row>
    <row r="59" spans="9:36" x14ac:dyDescent="0.25">
      <c r="I59" s="31">
        <f>IF(K$2&lt;&gt;"",EDATE(I$4,K$2*ROWS(I$5:I59)),I$4+7*K$1*ROWS(I$5:I59))</f>
        <v>44216</v>
      </c>
      <c r="J59" s="31">
        <f t="shared" si="82"/>
        <v>44216</v>
      </c>
      <c r="K59" s="31">
        <f t="shared" ca="1" si="83"/>
        <v>44216</v>
      </c>
      <c r="L59" s="31">
        <f t="shared" ca="1" si="84"/>
        <v>44216</v>
      </c>
      <c r="O59" s="31">
        <f>IF(Q$2&lt;&gt;"",EDATE(O$4,Q$2*ROWS(O$5:O59)),O$4+7*Q$1*ROWS(O$5:O59))</f>
        <v>44603</v>
      </c>
      <c r="P59" s="31">
        <f t="shared" ref="P59:R59" ca="1" si="201">IF(OR(WEEKDAY(O59,2)&gt;5,COUNTIF($B$1:$B$15,O59)=1),O59+1,O59)</f>
        <v>44603</v>
      </c>
      <c r="Q59" s="31">
        <f t="shared" ca="1" si="201"/>
        <v>44603</v>
      </c>
      <c r="R59" s="31">
        <f t="shared" ca="1" si="201"/>
        <v>44603</v>
      </c>
      <c r="U59" s="31">
        <f>IF(W$2&lt;&gt;"",EDATE(U$4,W$2*ROWS(U$5:U59)),U$4+7*W$1*ROWS(U$5:U59))</f>
        <v>44990</v>
      </c>
      <c r="V59" s="31">
        <f t="shared" ref="V59:X59" ca="1" si="202">IF(OR(WEEKDAY(U59,2)&gt;5,COUNTIF($B$1:$B$15,U59)=1),U59+1,U59)</f>
        <v>44991</v>
      </c>
      <c r="W59" s="31">
        <f t="shared" ca="1" si="202"/>
        <v>44991</v>
      </c>
      <c r="X59" s="31">
        <f t="shared" ca="1" si="202"/>
        <v>44991</v>
      </c>
      <c r="AA59" s="31">
        <f>IF(AC$2&lt;&gt;"",EDATE(AA$4,AC$2*ROWS(AA$5:AA59)),AA$4+7*AC$1*ROWS(AA$5:AA59))</f>
        <v>45511</v>
      </c>
      <c r="AB59" s="31">
        <f t="shared" ref="AB59:AD59" ca="1" si="203">IF(OR(WEEKDAY(AA59,2)&gt;5,COUNTIF($B$1:$B$15,AA59)=1),AA59+1,AA59)</f>
        <v>45511</v>
      </c>
      <c r="AC59" s="31">
        <f t="shared" ca="1" si="203"/>
        <v>45511</v>
      </c>
      <c r="AD59" s="31">
        <f t="shared" ca="1" si="203"/>
        <v>45511</v>
      </c>
      <c r="AG59" s="31">
        <f>IF(AI$2&lt;&gt;"",EDATE(AG$4,AI$2*ROWS(AG$5:AG59)),AG$4+7*AI$1*ROWS(AG$5:AG59))</f>
        <v>47187</v>
      </c>
      <c r="AH59" s="31">
        <f t="shared" ref="AH59:AJ59" ca="1" si="204">IF(OR(WEEKDAY(AG59,2)&gt;5,COUNTIF($B$1:$B$15,AG59)=1),AG59+1,AG59)</f>
        <v>47188</v>
      </c>
      <c r="AI59" s="31">
        <f t="shared" ca="1" si="204"/>
        <v>47189</v>
      </c>
      <c r="AJ59" s="31">
        <f t="shared" ca="1" si="204"/>
        <v>47189</v>
      </c>
    </row>
    <row r="60" spans="9:36" x14ac:dyDescent="0.25">
      <c r="I60" s="31">
        <f>IF(K$2&lt;&gt;"",EDATE(I$4,K$2*ROWS(I$5:I60)),I$4+7*K$1*ROWS(I$5:I60))</f>
        <v>44223</v>
      </c>
      <c r="J60" s="31">
        <f t="shared" si="82"/>
        <v>44223</v>
      </c>
      <c r="K60" s="31">
        <f t="shared" ca="1" si="83"/>
        <v>44223</v>
      </c>
      <c r="L60" s="31">
        <f t="shared" ca="1" si="84"/>
        <v>44223</v>
      </c>
      <c r="O60" s="31">
        <f>IF(Q$2&lt;&gt;"",EDATE(O$4,Q$2*ROWS(O$5:O60)),O$4+7*Q$1*ROWS(O$5:O60))</f>
        <v>44617</v>
      </c>
      <c r="P60" s="31">
        <f t="shared" ref="P60:R60" ca="1" si="205">IF(OR(WEEKDAY(O60,2)&gt;5,COUNTIF($B$1:$B$15,O60)=1),O60+1,O60)</f>
        <v>44617</v>
      </c>
      <c r="Q60" s="31">
        <f t="shared" ca="1" si="205"/>
        <v>44617</v>
      </c>
      <c r="R60" s="31">
        <f t="shared" ca="1" si="205"/>
        <v>44617</v>
      </c>
      <c r="U60" s="31">
        <f>IF(W$2&lt;&gt;"",EDATE(U$4,W$2*ROWS(U$5:U60)),U$4+7*W$1*ROWS(U$5:U60))</f>
        <v>45011</v>
      </c>
      <c r="V60" s="31">
        <f t="shared" ref="V60:X60" ca="1" si="206">IF(OR(WEEKDAY(U60,2)&gt;5,COUNTIF($B$1:$B$15,U60)=1),U60+1,U60)</f>
        <v>45012</v>
      </c>
      <c r="W60" s="31">
        <f t="shared" ca="1" si="206"/>
        <v>45012</v>
      </c>
      <c r="X60" s="31">
        <f t="shared" ca="1" si="206"/>
        <v>45012</v>
      </c>
      <c r="AA60" s="31">
        <f>IF(AC$2&lt;&gt;"",EDATE(AA$4,AC$2*ROWS(AA$5:AA60)),AA$4+7*AC$1*ROWS(AA$5:AA60))</f>
        <v>45542</v>
      </c>
      <c r="AB60" s="31">
        <f t="shared" ref="AB60:AD60" ca="1" si="207">IF(OR(WEEKDAY(AA60,2)&gt;5,COUNTIF($B$1:$B$15,AA60)=1),AA60+1,AA60)</f>
        <v>45543</v>
      </c>
      <c r="AC60" s="31">
        <f t="shared" ca="1" si="207"/>
        <v>45544</v>
      </c>
      <c r="AD60" s="31">
        <f t="shared" ca="1" si="207"/>
        <v>45544</v>
      </c>
      <c r="AG60" s="31">
        <f>IF(AI$2&lt;&gt;"",EDATE(AG$4,AI$2*ROWS(AG$5:AG60)),AG$4+7*AI$1*ROWS(AG$5:AG60))</f>
        <v>47248</v>
      </c>
      <c r="AH60" s="31">
        <f t="shared" ref="AH60:AJ60" ca="1" si="208">IF(OR(WEEKDAY(AG60,2)&gt;5,COUNTIF($B$1:$B$15,AG60)=1),AG60+1,AG60)</f>
        <v>47248</v>
      </c>
      <c r="AI60" s="31">
        <f t="shared" ca="1" si="208"/>
        <v>47248</v>
      </c>
      <c r="AJ60" s="31">
        <f t="shared" ca="1" si="208"/>
        <v>47248</v>
      </c>
    </row>
    <row r="61" spans="9:36" x14ac:dyDescent="0.25">
      <c r="I61" s="31">
        <f>IF(K$2&lt;&gt;"",EDATE(I$4,K$2*ROWS(I$5:I61)),I$4+7*K$1*ROWS(I$5:I61))</f>
        <v>44230</v>
      </c>
      <c r="J61" s="31">
        <f t="shared" si="82"/>
        <v>44230</v>
      </c>
      <c r="K61" s="31">
        <f t="shared" ca="1" si="83"/>
        <v>44230</v>
      </c>
      <c r="L61" s="31">
        <f t="shared" ca="1" si="84"/>
        <v>44230</v>
      </c>
      <c r="O61" s="31">
        <f>IF(Q$2&lt;&gt;"",EDATE(O$4,Q$2*ROWS(O$5:O61)),O$4+7*Q$1*ROWS(O$5:O61))</f>
        <v>44631</v>
      </c>
      <c r="P61" s="31">
        <f t="shared" ref="P61:R61" ca="1" si="209">IF(OR(WEEKDAY(O61,2)&gt;5,COUNTIF($B$1:$B$15,O61)=1),O61+1,O61)</f>
        <v>44631</v>
      </c>
      <c r="Q61" s="31">
        <f t="shared" ca="1" si="209"/>
        <v>44631</v>
      </c>
      <c r="R61" s="31">
        <f t="shared" ca="1" si="209"/>
        <v>44631</v>
      </c>
      <c r="U61" s="31">
        <f>IF(W$2&lt;&gt;"",EDATE(U$4,W$2*ROWS(U$5:U61)),U$4+7*W$1*ROWS(U$5:U61))</f>
        <v>45032</v>
      </c>
      <c r="V61" s="31">
        <f t="shared" ref="V61:X61" ca="1" si="210">IF(OR(WEEKDAY(U61,2)&gt;5,COUNTIF($B$1:$B$15,U61)=1),U61+1,U61)</f>
        <v>45033</v>
      </c>
      <c r="W61" s="31">
        <f t="shared" ca="1" si="210"/>
        <v>45033</v>
      </c>
      <c r="X61" s="31">
        <f t="shared" ca="1" si="210"/>
        <v>45033</v>
      </c>
      <c r="AA61" s="31">
        <f>IF(AC$2&lt;&gt;"",EDATE(AA$4,AC$2*ROWS(AA$5:AA61)),AA$4+7*AC$1*ROWS(AA$5:AA61))</f>
        <v>45572</v>
      </c>
      <c r="AB61" s="31">
        <f t="shared" ref="AB61:AD61" ca="1" si="211">IF(OR(WEEKDAY(AA61,2)&gt;5,COUNTIF($B$1:$B$15,AA61)=1),AA61+1,AA61)</f>
        <v>45572</v>
      </c>
      <c r="AC61" s="31">
        <f t="shared" ca="1" si="211"/>
        <v>45572</v>
      </c>
      <c r="AD61" s="31">
        <f t="shared" ca="1" si="211"/>
        <v>45572</v>
      </c>
      <c r="AG61" s="31">
        <f>IF(AI$2&lt;&gt;"",EDATE(AG$4,AI$2*ROWS(AG$5:AG61)),AG$4+7*AI$1*ROWS(AG$5:AG61))</f>
        <v>47309</v>
      </c>
      <c r="AH61" s="31">
        <f t="shared" ref="AH61:AJ61" ca="1" si="212">IF(OR(WEEKDAY(AG61,2)&gt;5,COUNTIF($B$1:$B$15,AG61)=1),AG61+1,AG61)</f>
        <v>47309</v>
      </c>
      <c r="AI61" s="31">
        <f t="shared" ca="1" si="212"/>
        <v>47309</v>
      </c>
      <c r="AJ61" s="31">
        <f t="shared" ca="1" si="212"/>
        <v>47309</v>
      </c>
    </row>
    <row r="62" spans="9:36" x14ac:dyDescent="0.25">
      <c r="I62" s="31">
        <f>IF(K$2&lt;&gt;"",EDATE(I$4,K$2*ROWS(I$5:I62)),I$4+7*K$1*ROWS(I$5:I62))</f>
        <v>44237</v>
      </c>
      <c r="J62" s="31">
        <f t="shared" si="82"/>
        <v>44237</v>
      </c>
      <c r="K62" s="31">
        <f t="shared" ca="1" si="83"/>
        <v>44237</v>
      </c>
      <c r="L62" s="31">
        <f t="shared" ca="1" si="84"/>
        <v>44237</v>
      </c>
      <c r="O62" s="31">
        <f>IF(Q$2&lt;&gt;"",EDATE(O$4,Q$2*ROWS(O$5:O62)),O$4+7*Q$1*ROWS(O$5:O62))</f>
        <v>44645</v>
      </c>
      <c r="P62" s="31">
        <f t="shared" ref="P62:R62" ca="1" si="213">IF(OR(WEEKDAY(O62,2)&gt;5,COUNTIF($B$1:$B$15,O62)=1),O62+1,O62)</f>
        <v>44645</v>
      </c>
      <c r="Q62" s="31">
        <f t="shared" ca="1" si="213"/>
        <v>44645</v>
      </c>
      <c r="R62" s="31">
        <f t="shared" ca="1" si="213"/>
        <v>44645</v>
      </c>
      <c r="U62" s="31">
        <f>IF(W$2&lt;&gt;"",EDATE(U$4,W$2*ROWS(U$5:U62)),U$4+7*W$1*ROWS(U$5:U62))</f>
        <v>45053</v>
      </c>
      <c r="V62" s="31">
        <f t="shared" ref="V62:X62" ca="1" si="214">IF(OR(WEEKDAY(U62,2)&gt;5,COUNTIF($B$1:$B$15,U62)=1),U62+1,U62)</f>
        <v>45054</v>
      </c>
      <c r="W62" s="31">
        <f t="shared" ca="1" si="214"/>
        <v>45054</v>
      </c>
      <c r="X62" s="31">
        <f t="shared" ca="1" si="214"/>
        <v>45054</v>
      </c>
      <c r="AA62" s="31">
        <f>IF(AC$2&lt;&gt;"",EDATE(AA$4,AC$2*ROWS(AA$5:AA62)),AA$4+7*AC$1*ROWS(AA$5:AA62))</f>
        <v>45603</v>
      </c>
      <c r="AB62" s="31">
        <f t="shared" ref="AB62:AD62" ca="1" si="215">IF(OR(WEEKDAY(AA62,2)&gt;5,COUNTIF($B$1:$B$15,AA62)=1),AA62+1,AA62)</f>
        <v>45603</v>
      </c>
      <c r="AC62" s="31">
        <f t="shared" ca="1" si="215"/>
        <v>45603</v>
      </c>
      <c r="AD62" s="31">
        <f t="shared" ca="1" si="215"/>
        <v>45603</v>
      </c>
      <c r="AG62" s="31">
        <f>IF(AI$2&lt;&gt;"",EDATE(AG$4,AI$2*ROWS(AG$5:AG62)),AG$4+7*AI$1*ROWS(AG$5:AG62))</f>
        <v>47371</v>
      </c>
      <c r="AH62" s="31">
        <f t="shared" ref="AH62:AJ62" ca="1" si="216">IF(OR(WEEKDAY(AG62,2)&gt;5,COUNTIF($B$1:$B$15,AG62)=1),AG62+1,AG62)</f>
        <v>47371</v>
      </c>
      <c r="AI62" s="31">
        <f t="shared" ca="1" si="216"/>
        <v>47371</v>
      </c>
      <c r="AJ62" s="31">
        <f t="shared" ca="1" si="216"/>
        <v>47371</v>
      </c>
    </row>
    <row r="63" spans="9:36" x14ac:dyDescent="0.25">
      <c r="I63" s="31">
        <f>IF(K$2&lt;&gt;"",EDATE(I$4,K$2*ROWS(I$5:I63)),I$4+7*K$1*ROWS(I$5:I63))</f>
        <v>44244</v>
      </c>
      <c r="J63" s="31">
        <f t="shared" si="82"/>
        <v>44244</v>
      </c>
      <c r="K63" s="31">
        <f t="shared" ca="1" si="83"/>
        <v>44244</v>
      </c>
      <c r="L63" s="31">
        <f t="shared" ca="1" si="84"/>
        <v>44244</v>
      </c>
      <c r="O63" s="31">
        <f>IF(Q$2&lt;&gt;"",EDATE(O$4,Q$2*ROWS(O$5:O63)),O$4+7*Q$1*ROWS(O$5:O63))</f>
        <v>44659</v>
      </c>
      <c r="P63" s="31">
        <f t="shared" ref="P63:R63" ca="1" si="217">IF(OR(WEEKDAY(O63,2)&gt;5,COUNTIF($B$1:$B$15,O63)=1),O63+1,O63)</f>
        <v>44659</v>
      </c>
      <c r="Q63" s="31">
        <f t="shared" ca="1" si="217"/>
        <v>44659</v>
      </c>
      <c r="R63" s="31">
        <f t="shared" ca="1" si="217"/>
        <v>44659</v>
      </c>
      <c r="U63" s="31">
        <f>IF(W$2&lt;&gt;"",EDATE(U$4,W$2*ROWS(U$5:U63)),U$4+7*W$1*ROWS(U$5:U63))</f>
        <v>45074</v>
      </c>
      <c r="V63" s="31">
        <f t="shared" ref="V63:X63" ca="1" si="218">IF(OR(WEEKDAY(U63,2)&gt;5,COUNTIF($B$1:$B$15,U63)=1),U63+1,U63)</f>
        <v>45075</v>
      </c>
      <c r="W63" s="31">
        <f t="shared" ca="1" si="218"/>
        <v>45075</v>
      </c>
      <c r="X63" s="31">
        <f t="shared" ca="1" si="218"/>
        <v>45075</v>
      </c>
      <c r="AA63" s="31">
        <f>IF(AC$2&lt;&gt;"",EDATE(AA$4,AC$2*ROWS(AA$5:AA63)),AA$4+7*AC$1*ROWS(AA$5:AA63))</f>
        <v>45633</v>
      </c>
      <c r="AB63" s="31">
        <f t="shared" ref="AB63:AD63" ca="1" si="219">IF(OR(WEEKDAY(AA63,2)&gt;5,COUNTIF($B$1:$B$15,AA63)=1),AA63+1,AA63)</f>
        <v>45634</v>
      </c>
      <c r="AC63" s="31">
        <f t="shared" ca="1" si="219"/>
        <v>45635</v>
      </c>
      <c r="AD63" s="31">
        <f t="shared" ca="1" si="219"/>
        <v>45635</v>
      </c>
      <c r="AG63" s="31">
        <f>IF(AI$2&lt;&gt;"",EDATE(AG$4,AI$2*ROWS(AG$5:AG63)),AG$4+7*AI$1*ROWS(AG$5:AG63))</f>
        <v>47432</v>
      </c>
      <c r="AH63" s="31">
        <f t="shared" ref="AH63:AJ63" ca="1" si="220">IF(OR(WEEKDAY(AG63,2)&gt;5,COUNTIF($B$1:$B$15,AG63)=1),AG63+1,AG63)</f>
        <v>47433</v>
      </c>
      <c r="AI63" s="31">
        <f t="shared" ca="1" si="220"/>
        <v>47434</v>
      </c>
      <c r="AJ63" s="31">
        <f t="shared" ca="1" si="220"/>
        <v>47434</v>
      </c>
    </row>
    <row r="64" spans="9:36" x14ac:dyDescent="0.25">
      <c r="I64" s="31">
        <f>IF(K$2&lt;&gt;"",EDATE(I$4,K$2*ROWS(I$5:I64)),I$4+7*K$1*ROWS(I$5:I64))</f>
        <v>44251</v>
      </c>
      <c r="J64" s="31">
        <f t="shared" si="82"/>
        <v>44251</v>
      </c>
      <c r="K64" s="31">
        <f t="shared" ca="1" si="83"/>
        <v>44251</v>
      </c>
      <c r="L64" s="31">
        <f t="shared" ca="1" si="84"/>
        <v>44251</v>
      </c>
      <c r="O64" s="31">
        <f>IF(Q$2&lt;&gt;"",EDATE(O$4,Q$2*ROWS(O$5:O64)),O$4+7*Q$1*ROWS(O$5:O64))</f>
        <v>44673</v>
      </c>
      <c r="P64" s="31">
        <f t="shared" ref="P64:R64" ca="1" si="221">IF(OR(WEEKDAY(O64,2)&gt;5,COUNTIF($B$1:$B$15,O64)=1),O64+1,O64)</f>
        <v>44673</v>
      </c>
      <c r="Q64" s="31">
        <f t="shared" ca="1" si="221"/>
        <v>44673</v>
      </c>
      <c r="R64" s="31">
        <f t="shared" ca="1" si="221"/>
        <v>44673</v>
      </c>
      <c r="U64" s="31">
        <f>IF(W$2&lt;&gt;"",EDATE(U$4,W$2*ROWS(U$5:U64)),U$4+7*W$1*ROWS(U$5:U64))</f>
        <v>45095</v>
      </c>
      <c r="V64" s="31">
        <f t="shared" ref="V64:X64" ca="1" si="222">IF(OR(WEEKDAY(U64,2)&gt;5,COUNTIF($B$1:$B$15,U64)=1),U64+1,U64)</f>
        <v>45096</v>
      </c>
      <c r="W64" s="31">
        <f t="shared" ca="1" si="222"/>
        <v>45096</v>
      </c>
      <c r="X64" s="31">
        <f t="shared" ca="1" si="222"/>
        <v>45096</v>
      </c>
      <c r="AA64" s="31">
        <f>IF(AC$2&lt;&gt;"",EDATE(AA$4,AC$2*ROWS(AA$5:AA64)),AA$4+7*AC$1*ROWS(AA$5:AA64))</f>
        <v>45664</v>
      </c>
      <c r="AB64" s="31">
        <f t="shared" ref="AB64:AD64" ca="1" si="223">IF(OR(WEEKDAY(AA64,2)&gt;5,COUNTIF($B$1:$B$15,AA64)=1),AA64+1,AA64)</f>
        <v>45664</v>
      </c>
      <c r="AC64" s="31">
        <f t="shared" ca="1" si="223"/>
        <v>45664</v>
      </c>
      <c r="AD64" s="31">
        <f t="shared" ca="1" si="223"/>
        <v>45664</v>
      </c>
      <c r="AG64" s="31">
        <f>IF(AI$2&lt;&gt;"",EDATE(AG$4,AI$2*ROWS(AG$5:AG64)),AG$4+7*AI$1*ROWS(AG$5:AG64))</f>
        <v>47493</v>
      </c>
      <c r="AH64" s="31">
        <f t="shared" ref="AH64:AJ64" ca="1" si="224">IF(OR(WEEKDAY(AG64,2)&gt;5,COUNTIF($B$1:$B$15,AG64)=1),AG64+1,AG64)</f>
        <v>47493</v>
      </c>
      <c r="AI64" s="31">
        <f t="shared" ca="1" si="224"/>
        <v>47493</v>
      </c>
      <c r="AJ64" s="31">
        <f t="shared" ca="1" si="224"/>
        <v>47493</v>
      </c>
    </row>
    <row r="65" spans="9:36" x14ac:dyDescent="0.25">
      <c r="I65" s="31">
        <f>IF(K$2&lt;&gt;"",EDATE(I$4,K$2*ROWS(I$5:I65)),I$4+7*K$1*ROWS(I$5:I65))</f>
        <v>44258</v>
      </c>
      <c r="J65" s="31">
        <f t="shared" si="82"/>
        <v>44258</v>
      </c>
      <c r="K65" s="31">
        <f t="shared" ca="1" si="83"/>
        <v>44258</v>
      </c>
      <c r="L65" s="31">
        <f t="shared" ca="1" si="84"/>
        <v>44258</v>
      </c>
      <c r="O65" s="31">
        <f>IF(Q$2&lt;&gt;"",EDATE(O$4,Q$2*ROWS(O$5:O65)),O$4+7*Q$1*ROWS(O$5:O65))</f>
        <v>44687</v>
      </c>
      <c r="P65" s="31">
        <f t="shared" ref="P65:R65" ca="1" si="225">IF(OR(WEEKDAY(O65,2)&gt;5,COUNTIF($B$1:$B$15,O65)=1),O65+1,O65)</f>
        <v>44687</v>
      </c>
      <c r="Q65" s="31">
        <f t="shared" ca="1" si="225"/>
        <v>44687</v>
      </c>
      <c r="R65" s="31">
        <f t="shared" ca="1" si="225"/>
        <v>44687</v>
      </c>
      <c r="U65" s="31">
        <f>IF(W$2&lt;&gt;"",EDATE(U$4,W$2*ROWS(U$5:U65)),U$4+7*W$1*ROWS(U$5:U65))</f>
        <v>45116</v>
      </c>
      <c r="V65" s="31">
        <f t="shared" ref="V65:X65" ca="1" si="226">IF(OR(WEEKDAY(U65,2)&gt;5,COUNTIF($B$1:$B$15,U65)=1),U65+1,U65)</f>
        <v>45117</v>
      </c>
      <c r="W65" s="31">
        <f t="shared" ca="1" si="226"/>
        <v>45117</v>
      </c>
      <c r="X65" s="31">
        <f t="shared" ca="1" si="226"/>
        <v>45117</v>
      </c>
      <c r="AA65" s="31">
        <f>IF(AC$2&lt;&gt;"",EDATE(AA$4,AC$2*ROWS(AA$5:AA65)),AA$4+7*AC$1*ROWS(AA$5:AA65))</f>
        <v>45695</v>
      </c>
      <c r="AB65" s="31">
        <f t="shared" ref="AB65:AD65" ca="1" si="227">IF(OR(WEEKDAY(AA65,2)&gt;5,COUNTIF($B$1:$B$15,AA65)=1),AA65+1,AA65)</f>
        <v>45695</v>
      </c>
      <c r="AC65" s="31">
        <f t="shared" ca="1" si="227"/>
        <v>45695</v>
      </c>
      <c r="AD65" s="31">
        <f t="shared" ca="1" si="227"/>
        <v>45695</v>
      </c>
      <c r="AG65" s="31">
        <f>IF(AI$2&lt;&gt;"",EDATE(AG$4,AI$2*ROWS(AG$5:AG65)),AG$4+7*AI$1*ROWS(AG$5:AG65))</f>
        <v>47552</v>
      </c>
      <c r="AH65" s="31">
        <f t="shared" ref="AH65:AJ65" ca="1" si="228">IF(OR(WEEKDAY(AG65,2)&gt;5,COUNTIF($B$1:$B$15,AG65)=1),AG65+1,AG65)</f>
        <v>47553</v>
      </c>
      <c r="AI65" s="31">
        <f t="shared" ca="1" si="228"/>
        <v>47553</v>
      </c>
      <c r="AJ65" s="31">
        <f t="shared" ca="1" si="228"/>
        <v>47553</v>
      </c>
    </row>
    <row r="66" spans="9:36" x14ac:dyDescent="0.25">
      <c r="I66" s="31">
        <f>IF(K$2&lt;&gt;"",EDATE(I$4,K$2*ROWS(I$5:I66)),I$4+7*K$1*ROWS(I$5:I66))</f>
        <v>44265</v>
      </c>
      <c r="J66" s="31">
        <f t="shared" si="82"/>
        <v>44265</v>
      </c>
      <c r="K66" s="31">
        <f t="shared" ca="1" si="83"/>
        <v>44265</v>
      </c>
      <c r="L66" s="31">
        <f t="shared" ca="1" si="84"/>
        <v>44265</v>
      </c>
      <c r="O66" s="31">
        <f>IF(Q$2&lt;&gt;"",EDATE(O$4,Q$2*ROWS(O$5:O66)),O$4+7*Q$1*ROWS(O$5:O66))</f>
        <v>44701</v>
      </c>
      <c r="P66" s="31">
        <f t="shared" ref="P66:R66" ca="1" si="229">IF(OR(WEEKDAY(O66,2)&gt;5,COUNTIF($B$1:$B$15,O66)=1),O66+1,O66)</f>
        <v>44701</v>
      </c>
      <c r="Q66" s="31">
        <f t="shared" ca="1" si="229"/>
        <v>44701</v>
      </c>
      <c r="R66" s="31">
        <f t="shared" ca="1" si="229"/>
        <v>44701</v>
      </c>
      <c r="U66" s="31">
        <f>IF(W$2&lt;&gt;"",EDATE(U$4,W$2*ROWS(U$5:U66)),U$4+7*W$1*ROWS(U$5:U66))</f>
        <v>45137</v>
      </c>
      <c r="V66" s="31">
        <f t="shared" ref="V66:X66" ca="1" si="230">IF(OR(WEEKDAY(U66,2)&gt;5,COUNTIF($B$1:$B$15,U66)=1),U66+1,U66)</f>
        <v>45138</v>
      </c>
      <c r="W66" s="31">
        <f t="shared" ca="1" si="230"/>
        <v>45138</v>
      </c>
      <c r="X66" s="31">
        <f t="shared" ca="1" si="230"/>
        <v>45138</v>
      </c>
      <c r="AA66" s="31">
        <f>IF(AC$2&lt;&gt;"",EDATE(AA$4,AC$2*ROWS(AA$5:AA66)),AA$4+7*AC$1*ROWS(AA$5:AA66))</f>
        <v>45723</v>
      </c>
      <c r="AB66" s="31">
        <f t="shared" ref="AB66:AD66" ca="1" si="231">IF(OR(WEEKDAY(AA66,2)&gt;5,COUNTIF($B$1:$B$15,AA66)=1),AA66+1,AA66)</f>
        <v>45723</v>
      </c>
      <c r="AC66" s="31">
        <f t="shared" ca="1" si="231"/>
        <v>45723</v>
      </c>
      <c r="AD66" s="31">
        <f t="shared" ca="1" si="231"/>
        <v>45723</v>
      </c>
      <c r="AG66" s="31">
        <f>IF(AI$2&lt;&gt;"",EDATE(AG$4,AI$2*ROWS(AG$5:AG66)),AG$4+7*AI$1*ROWS(AG$5:AG66))</f>
        <v>47613</v>
      </c>
      <c r="AH66" s="31">
        <f t="shared" ref="AH66:AJ66" ca="1" si="232">IF(OR(WEEKDAY(AG66,2)&gt;5,COUNTIF($B$1:$B$15,AG66)=1),AG66+1,AG66)</f>
        <v>47613</v>
      </c>
      <c r="AI66" s="31">
        <f t="shared" ca="1" si="232"/>
        <v>47613</v>
      </c>
      <c r="AJ66" s="31">
        <f t="shared" ca="1" si="232"/>
        <v>47613</v>
      </c>
    </row>
    <row r="67" spans="9:36" x14ac:dyDescent="0.25">
      <c r="I67" s="31">
        <f>IF(K$2&lt;&gt;"",EDATE(I$4,K$2*ROWS(I$5:I67)),I$4+7*K$1*ROWS(I$5:I67))</f>
        <v>44272</v>
      </c>
      <c r="J67" s="31">
        <f t="shared" si="82"/>
        <v>44272</v>
      </c>
      <c r="K67" s="31">
        <f t="shared" ca="1" si="83"/>
        <v>44272</v>
      </c>
      <c r="L67" s="31">
        <f t="shared" ca="1" si="84"/>
        <v>44272</v>
      </c>
      <c r="O67" s="31">
        <f>IF(Q$2&lt;&gt;"",EDATE(O$4,Q$2*ROWS(O$5:O67)),O$4+7*Q$1*ROWS(O$5:O67))</f>
        <v>44715</v>
      </c>
      <c r="P67" s="31">
        <f t="shared" ref="P67:R67" ca="1" si="233">IF(OR(WEEKDAY(O67,2)&gt;5,COUNTIF($B$1:$B$15,O67)=1),O67+1,O67)</f>
        <v>44715</v>
      </c>
      <c r="Q67" s="31">
        <f t="shared" ca="1" si="233"/>
        <v>44715</v>
      </c>
      <c r="R67" s="31">
        <f t="shared" ca="1" si="233"/>
        <v>44715</v>
      </c>
      <c r="U67" s="31">
        <f>IF(W$2&lt;&gt;"",EDATE(U$4,W$2*ROWS(U$5:U67)),U$4+7*W$1*ROWS(U$5:U67))</f>
        <v>45158</v>
      </c>
      <c r="V67" s="31">
        <f t="shared" ref="V67:X67" ca="1" si="234">IF(OR(WEEKDAY(U67,2)&gt;5,COUNTIF($B$1:$B$15,U67)=1),U67+1,U67)</f>
        <v>45159</v>
      </c>
      <c r="W67" s="31">
        <f t="shared" ca="1" si="234"/>
        <v>45159</v>
      </c>
      <c r="X67" s="31">
        <f t="shared" ca="1" si="234"/>
        <v>45159</v>
      </c>
      <c r="AA67" s="31">
        <f>IF(AC$2&lt;&gt;"",EDATE(AA$4,AC$2*ROWS(AA$5:AA67)),AA$4+7*AC$1*ROWS(AA$5:AA67))</f>
        <v>45754</v>
      </c>
      <c r="AB67" s="31">
        <f t="shared" ref="AB67:AD67" ca="1" si="235">IF(OR(WEEKDAY(AA67,2)&gt;5,COUNTIF($B$1:$B$15,AA67)=1),AA67+1,AA67)</f>
        <v>45754</v>
      </c>
      <c r="AC67" s="31">
        <f t="shared" ca="1" si="235"/>
        <v>45754</v>
      </c>
      <c r="AD67" s="31">
        <f t="shared" ca="1" si="235"/>
        <v>45754</v>
      </c>
      <c r="AG67" s="31">
        <f>IF(AI$2&lt;&gt;"",EDATE(AG$4,AI$2*ROWS(AG$5:AG67)),AG$4+7*AI$1*ROWS(AG$5:AG67))</f>
        <v>47674</v>
      </c>
      <c r="AH67" s="31">
        <f t="shared" ref="AH67:AJ67" ca="1" si="236">IF(OR(WEEKDAY(AG67,2)&gt;5,COUNTIF($B$1:$B$15,AG67)=1),AG67+1,AG67)</f>
        <v>47674</v>
      </c>
      <c r="AI67" s="31">
        <f t="shared" ca="1" si="236"/>
        <v>47674</v>
      </c>
      <c r="AJ67" s="31">
        <f t="shared" ca="1" si="236"/>
        <v>47674</v>
      </c>
    </row>
    <row r="68" spans="9:36" x14ac:dyDescent="0.25">
      <c r="I68" s="31">
        <f>IF(K$2&lt;&gt;"",EDATE(I$4,K$2*ROWS(I$5:I68)),I$4+7*K$1*ROWS(I$5:I68))</f>
        <v>44279</v>
      </c>
      <c r="J68" s="31">
        <f t="shared" si="82"/>
        <v>44279</v>
      </c>
      <c r="K68" s="31">
        <f t="shared" ca="1" si="83"/>
        <v>44279</v>
      </c>
      <c r="L68" s="31">
        <f t="shared" ca="1" si="84"/>
        <v>44279</v>
      </c>
      <c r="O68" s="31">
        <f>IF(Q$2&lt;&gt;"",EDATE(O$4,Q$2*ROWS(O$5:O68)),O$4+7*Q$1*ROWS(O$5:O68))</f>
        <v>44729</v>
      </c>
      <c r="P68" s="31">
        <f t="shared" ref="P68:R68" ca="1" si="237">IF(OR(WEEKDAY(O68,2)&gt;5,COUNTIF($B$1:$B$15,O68)=1),O68+1,O68)</f>
        <v>44729</v>
      </c>
      <c r="Q68" s="31">
        <f t="shared" ca="1" si="237"/>
        <v>44729</v>
      </c>
      <c r="R68" s="31">
        <f t="shared" ca="1" si="237"/>
        <v>44729</v>
      </c>
      <c r="U68" s="31">
        <f>IF(W$2&lt;&gt;"",EDATE(U$4,W$2*ROWS(U$5:U68)),U$4+7*W$1*ROWS(U$5:U68))</f>
        <v>45179</v>
      </c>
      <c r="V68" s="31">
        <f t="shared" ref="V68:X68" ca="1" si="238">IF(OR(WEEKDAY(U68,2)&gt;5,COUNTIF($B$1:$B$15,U68)=1),U68+1,U68)</f>
        <v>45180</v>
      </c>
      <c r="W68" s="31">
        <f t="shared" ca="1" si="238"/>
        <v>45180</v>
      </c>
      <c r="X68" s="31">
        <f t="shared" ca="1" si="238"/>
        <v>45180</v>
      </c>
      <c r="AA68" s="31">
        <f>IF(AC$2&lt;&gt;"",EDATE(AA$4,AC$2*ROWS(AA$5:AA68)),AA$4+7*AC$1*ROWS(AA$5:AA68))</f>
        <v>45784</v>
      </c>
      <c r="AB68" s="31">
        <f t="shared" ref="AB68:AD68" ca="1" si="239">IF(OR(WEEKDAY(AA68,2)&gt;5,COUNTIF($B$1:$B$15,AA68)=1),AA68+1,AA68)</f>
        <v>45784</v>
      </c>
      <c r="AC68" s="31">
        <f t="shared" ca="1" si="239"/>
        <v>45784</v>
      </c>
      <c r="AD68" s="31">
        <f t="shared" ca="1" si="239"/>
        <v>45784</v>
      </c>
      <c r="AG68" s="31">
        <f>IF(AI$2&lt;&gt;"",EDATE(AG$4,AI$2*ROWS(AG$5:AG68)),AG$4+7*AI$1*ROWS(AG$5:AG68))</f>
        <v>47736</v>
      </c>
      <c r="AH68" s="31">
        <f t="shared" ref="AH68:AJ68" ca="1" si="240">IF(OR(WEEKDAY(AG68,2)&gt;5,COUNTIF($B$1:$B$15,AG68)=1),AG68+1,AG68)</f>
        <v>47736</v>
      </c>
      <c r="AI68" s="31">
        <f t="shared" ca="1" si="240"/>
        <v>47736</v>
      </c>
      <c r="AJ68" s="31">
        <f t="shared" ca="1" si="240"/>
        <v>47736</v>
      </c>
    </row>
    <row r="69" spans="9:36" x14ac:dyDescent="0.25">
      <c r="I69" s="31">
        <f>IF(K$2&lt;&gt;"",EDATE(I$4,K$2*ROWS(I$5:I69)),I$4+7*K$1*ROWS(I$5:I69))</f>
        <v>44286</v>
      </c>
      <c r="J69" s="31">
        <f t="shared" si="82"/>
        <v>44286</v>
      </c>
      <c r="K69" s="31">
        <f t="shared" ca="1" si="83"/>
        <v>44286</v>
      </c>
      <c r="L69" s="31">
        <f t="shared" ca="1" si="84"/>
        <v>44286</v>
      </c>
      <c r="O69" s="31">
        <f>IF(Q$2&lt;&gt;"",EDATE(O$4,Q$2*ROWS(O$5:O69)),O$4+7*Q$1*ROWS(O$5:O69))</f>
        <v>44743</v>
      </c>
      <c r="P69" s="31">
        <f t="shared" ref="P69:R69" ca="1" si="241">IF(OR(WEEKDAY(O69,2)&gt;5,COUNTIF($B$1:$B$15,O69)=1),O69+1,O69)</f>
        <v>44743</v>
      </c>
      <c r="Q69" s="31">
        <f t="shared" ca="1" si="241"/>
        <v>44743</v>
      </c>
      <c r="R69" s="31">
        <f t="shared" ca="1" si="241"/>
        <v>44743</v>
      </c>
      <c r="U69" s="31">
        <f>IF(W$2&lt;&gt;"",EDATE(U$4,W$2*ROWS(U$5:U69)),U$4+7*W$1*ROWS(U$5:U69))</f>
        <v>45200</v>
      </c>
      <c r="V69" s="31">
        <f t="shared" ref="V69:X69" ca="1" si="242">IF(OR(WEEKDAY(U69,2)&gt;5,COUNTIF($B$1:$B$15,U69)=1),U69+1,U69)</f>
        <v>45201</v>
      </c>
      <c r="W69" s="31">
        <f t="shared" ca="1" si="242"/>
        <v>45201</v>
      </c>
      <c r="X69" s="31">
        <f t="shared" ca="1" si="242"/>
        <v>45201</v>
      </c>
      <c r="AA69" s="31">
        <f>IF(AC$2&lt;&gt;"",EDATE(AA$4,AC$2*ROWS(AA$5:AA69)),AA$4+7*AC$1*ROWS(AA$5:AA69))</f>
        <v>45815</v>
      </c>
      <c r="AB69" s="31">
        <f t="shared" ref="AB69:AD69" ca="1" si="243">IF(OR(WEEKDAY(AA69,2)&gt;5,COUNTIF($B$1:$B$15,AA69)=1),AA69+1,AA69)</f>
        <v>45816</v>
      </c>
      <c r="AC69" s="31">
        <f t="shared" ca="1" si="243"/>
        <v>45817</v>
      </c>
      <c r="AD69" s="31">
        <f t="shared" ca="1" si="243"/>
        <v>45817</v>
      </c>
      <c r="AG69" s="31">
        <f>IF(AI$2&lt;&gt;"",EDATE(AG$4,AI$2*ROWS(AG$5:AG69)),AG$4+7*AI$1*ROWS(AG$5:AG69))</f>
        <v>47797</v>
      </c>
      <c r="AH69" s="31">
        <f t="shared" ref="AH69:AJ69" ca="1" si="244">IF(OR(WEEKDAY(AG69,2)&gt;5,COUNTIF($B$1:$B$15,AG69)=1),AG69+1,AG69)</f>
        <v>47798</v>
      </c>
      <c r="AI69" s="31">
        <f t="shared" ca="1" si="244"/>
        <v>47798</v>
      </c>
      <c r="AJ69" s="31">
        <f t="shared" ca="1" si="244"/>
        <v>47798</v>
      </c>
    </row>
    <row r="70" spans="9:36" x14ac:dyDescent="0.25">
      <c r="I70" s="31">
        <f>IF(K$2&lt;&gt;"",EDATE(I$4,K$2*ROWS(I$5:I70)),I$4+7*K$1*ROWS(I$5:I70))</f>
        <v>44293</v>
      </c>
      <c r="J70" s="31">
        <f t="shared" si="82"/>
        <v>44293</v>
      </c>
      <c r="K70" s="31">
        <f t="shared" ca="1" si="83"/>
        <v>44293</v>
      </c>
      <c r="L70" s="31">
        <f t="shared" ca="1" si="84"/>
        <v>44293</v>
      </c>
      <c r="O70" s="31">
        <f>IF(Q$2&lt;&gt;"",EDATE(O$4,Q$2*ROWS(O$5:O70)),O$4+7*Q$1*ROWS(O$5:O70))</f>
        <v>44757</v>
      </c>
      <c r="P70" s="31">
        <f t="shared" ref="P70:R70" ca="1" si="245">IF(OR(WEEKDAY(O70,2)&gt;5,COUNTIF($B$1:$B$15,O70)=1),O70+1,O70)</f>
        <v>44757</v>
      </c>
      <c r="Q70" s="31">
        <f t="shared" ca="1" si="245"/>
        <v>44757</v>
      </c>
      <c r="R70" s="31">
        <f t="shared" ca="1" si="245"/>
        <v>44757</v>
      </c>
      <c r="U70" s="31">
        <f>IF(W$2&lt;&gt;"",EDATE(U$4,W$2*ROWS(U$5:U70)),U$4+7*W$1*ROWS(U$5:U70))</f>
        <v>45221</v>
      </c>
      <c r="V70" s="31">
        <f t="shared" ref="V70:X70" ca="1" si="246">IF(OR(WEEKDAY(U70,2)&gt;5,COUNTIF($B$1:$B$15,U70)=1),U70+1,U70)</f>
        <v>45222</v>
      </c>
      <c r="W70" s="31">
        <f t="shared" ca="1" si="246"/>
        <v>45222</v>
      </c>
      <c r="X70" s="31">
        <f t="shared" ca="1" si="246"/>
        <v>45222</v>
      </c>
      <c r="AA70" s="31">
        <f>IF(AC$2&lt;&gt;"",EDATE(AA$4,AC$2*ROWS(AA$5:AA70)),AA$4+7*AC$1*ROWS(AA$5:AA70))</f>
        <v>45845</v>
      </c>
      <c r="AB70" s="31">
        <f t="shared" ref="AB70:AD70" ca="1" si="247">IF(OR(WEEKDAY(AA70,2)&gt;5,COUNTIF($B$1:$B$15,AA70)=1),AA70+1,AA70)</f>
        <v>45845</v>
      </c>
      <c r="AC70" s="31">
        <f t="shared" ca="1" si="247"/>
        <v>45845</v>
      </c>
      <c r="AD70" s="31">
        <f t="shared" ca="1" si="247"/>
        <v>45845</v>
      </c>
      <c r="AG70" s="31">
        <f>IF(AI$2&lt;&gt;"",EDATE(AG$4,AI$2*ROWS(AG$5:AG70)),AG$4+7*AI$1*ROWS(AG$5:AG70))</f>
        <v>47858</v>
      </c>
      <c r="AH70" s="31">
        <f t="shared" ref="AH70:AJ70" ca="1" si="248">IF(OR(WEEKDAY(AG70,2)&gt;5,COUNTIF($B$1:$B$15,AG70)=1),AG70+1,AG70)</f>
        <v>47858</v>
      </c>
      <c r="AI70" s="31">
        <f t="shared" ca="1" si="248"/>
        <v>47858</v>
      </c>
      <c r="AJ70" s="31">
        <f t="shared" ca="1" si="248"/>
        <v>47858</v>
      </c>
    </row>
    <row r="71" spans="9:36" x14ac:dyDescent="0.25">
      <c r="I71" s="31">
        <f>IF(K$2&lt;&gt;"",EDATE(I$4,K$2*ROWS(I$5:I71)),I$4+7*K$1*ROWS(I$5:I71))</f>
        <v>44300</v>
      </c>
      <c r="J71" s="31">
        <f t="shared" si="82"/>
        <v>44300</v>
      </c>
      <c r="K71" s="31">
        <f t="shared" ca="1" si="83"/>
        <v>44300</v>
      </c>
      <c r="L71" s="31">
        <f t="shared" ca="1" si="84"/>
        <v>44300</v>
      </c>
      <c r="O71" s="31">
        <f>IF(Q$2&lt;&gt;"",EDATE(O$4,Q$2*ROWS(O$5:O71)),O$4+7*Q$1*ROWS(O$5:O71))</f>
        <v>44771</v>
      </c>
      <c r="P71" s="31">
        <f t="shared" ref="P71:R71" ca="1" si="249">IF(OR(WEEKDAY(O71,2)&gt;5,COUNTIF($B$1:$B$15,O71)=1),O71+1,O71)</f>
        <v>44771</v>
      </c>
      <c r="Q71" s="31">
        <f t="shared" ca="1" si="249"/>
        <v>44771</v>
      </c>
      <c r="R71" s="31">
        <f t="shared" ca="1" si="249"/>
        <v>44771</v>
      </c>
      <c r="U71" s="31">
        <f>IF(W$2&lt;&gt;"",EDATE(U$4,W$2*ROWS(U$5:U71)),U$4+7*W$1*ROWS(U$5:U71))</f>
        <v>45242</v>
      </c>
      <c r="V71" s="31">
        <f t="shared" ref="V71:X71" ca="1" si="250">IF(OR(WEEKDAY(U71,2)&gt;5,COUNTIF($B$1:$B$15,U71)=1),U71+1,U71)</f>
        <v>45243</v>
      </c>
      <c r="W71" s="31">
        <f t="shared" ca="1" si="250"/>
        <v>45243</v>
      </c>
      <c r="X71" s="31">
        <f t="shared" ca="1" si="250"/>
        <v>45243</v>
      </c>
      <c r="AA71" s="31">
        <f>IF(AC$2&lt;&gt;"",EDATE(AA$4,AC$2*ROWS(AA$5:AA71)),AA$4+7*AC$1*ROWS(AA$5:AA71))</f>
        <v>45876</v>
      </c>
      <c r="AB71" s="31">
        <f t="shared" ref="AB71:AD71" ca="1" si="251">IF(OR(WEEKDAY(AA71,2)&gt;5,COUNTIF($B$1:$B$15,AA71)=1),AA71+1,AA71)</f>
        <v>45876</v>
      </c>
      <c r="AC71" s="31">
        <f t="shared" ca="1" si="251"/>
        <v>45876</v>
      </c>
      <c r="AD71" s="31">
        <f t="shared" ca="1" si="251"/>
        <v>45876</v>
      </c>
      <c r="AG71" s="31">
        <f>IF(AI$2&lt;&gt;"",EDATE(AG$4,AI$2*ROWS(AG$5:AG71)),AG$4+7*AI$1*ROWS(AG$5:AG71))</f>
        <v>47917</v>
      </c>
      <c r="AH71" s="31">
        <f t="shared" ref="AH71:AJ71" ca="1" si="252">IF(OR(WEEKDAY(AG71,2)&gt;5,COUNTIF($B$1:$B$15,AG71)=1),AG71+1,AG71)</f>
        <v>47917</v>
      </c>
      <c r="AI71" s="31">
        <f t="shared" ca="1" si="252"/>
        <v>47917</v>
      </c>
      <c r="AJ71" s="31">
        <f t="shared" ca="1" si="252"/>
        <v>47917</v>
      </c>
    </row>
    <row r="72" spans="9:36" x14ac:dyDescent="0.25">
      <c r="I72" s="31">
        <f>IF(K$2&lt;&gt;"",EDATE(I$4,K$2*ROWS(I$5:I72)),I$4+7*K$1*ROWS(I$5:I72))</f>
        <v>44307</v>
      </c>
      <c r="J72" s="31">
        <f t="shared" si="82"/>
        <v>44307</v>
      </c>
      <c r="K72" s="31">
        <f t="shared" ca="1" si="83"/>
        <v>44307</v>
      </c>
      <c r="L72" s="31">
        <f t="shared" ca="1" si="84"/>
        <v>44307</v>
      </c>
      <c r="O72" s="31">
        <f>IF(Q$2&lt;&gt;"",EDATE(O$4,Q$2*ROWS(O$5:O72)),O$4+7*Q$1*ROWS(O$5:O72))</f>
        <v>44785</v>
      </c>
      <c r="P72" s="31">
        <f t="shared" ref="P72:R72" ca="1" si="253">IF(OR(WEEKDAY(O72,2)&gt;5,COUNTIF($B$1:$B$15,O72)=1),O72+1,O72)</f>
        <v>44785</v>
      </c>
      <c r="Q72" s="31">
        <f t="shared" ca="1" si="253"/>
        <v>44785</v>
      </c>
      <c r="R72" s="31">
        <f t="shared" ca="1" si="253"/>
        <v>44785</v>
      </c>
      <c r="U72" s="31">
        <f>IF(W$2&lt;&gt;"",EDATE(U$4,W$2*ROWS(U$5:U72)),U$4+7*W$1*ROWS(U$5:U72))</f>
        <v>45263</v>
      </c>
      <c r="V72" s="31">
        <f t="shared" ref="V72:X72" ca="1" si="254">IF(OR(WEEKDAY(U72,2)&gt;5,COUNTIF($B$1:$B$15,U72)=1),U72+1,U72)</f>
        <v>45264</v>
      </c>
      <c r="W72" s="31">
        <f t="shared" ca="1" si="254"/>
        <v>45264</v>
      </c>
      <c r="X72" s="31">
        <f t="shared" ca="1" si="254"/>
        <v>45264</v>
      </c>
      <c r="AA72" s="31">
        <f>IF(AC$2&lt;&gt;"",EDATE(AA$4,AC$2*ROWS(AA$5:AA72)),AA$4+7*AC$1*ROWS(AA$5:AA72))</f>
        <v>45907</v>
      </c>
      <c r="AB72" s="31">
        <f t="shared" ref="AB72:AD72" ca="1" si="255">IF(OR(WEEKDAY(AA72,2)&gt;5,COUNTIF($B$1:$B$15,AA72)=1),AA72+1,AA72)</f>
        <v>45908</v>
      </c>
      <c r="AC72" s="31">
        <f t="shared" ca="1" si="255"/>
        <v>45908</v>
      </c>
      <c r="AD72" s="31">
        <f t="shared" ca="1" si="255"/>
        <v>45908</v>
      </c>
      <c r="AG72" s="31">
        <f>IF(AI$2&lt;&gt;"",EDATE(AG$4,AI$2*ROWS(AG$5:AG72)),AG$4+7*AI$1*ROWS(AG$5:AG72))</f>
        <v>47978</v>
      </c>
      <c r="AH72" s="31">
        <f t="shared" ref="AH72:AJ72" ca="1" si="256">IF(OR(WEEKDAY(AG72,2)&gt;5,COUNTIF($B$1:$B$15,AG72)=1),AG72+1,AG72)</f>
        <v>47979</v>
      </c>
      <c r="AI72" s="31">
        <f t="shared" ca="1" si="256"/>
        <v>47980</v>
      </c>
      <c r="AJ72" s="31">
        <f t="shared" ca="1" si="256"/>
        <v>47980</v>
      </c>
    </row>
    <row r="73" spans="9:36" x14ac:dyDescent="0.25">
      <c r="I73" s="31">
        <f>IF(K$2&lt;&gt;"",EDATE(I$4,K$2*ROWS(I$5:I73)),I$4+7*K$1*ROWS(I$5:I73))</f>
        <v>44314</v>
      </c>
      <c r="J73" s="31">
        <f t="shared" si="82"/>
        <v>44314</v>
      </c>
      <c r="K73" s="31">
        <f t="shared" ca="1" si="83"/>
        <v>44314</v>
      </c>
      <c r="L73" s="31">
        <f t="shared" ca="1" si="84"/>
        <v>44314</v>
      </c>
      <c r="O73" s="31">
        <f>IF(Q$2&lt;&gt;"",EDATE(O$4,Q$2*ROWS(O$5:O73)),O$4+7*Q$1*ROWS(O$5:O73))</f>
        <v>44799</v>
      </c>
      <c r="P73" s="31">
        <f t="shared" ref="P73:R73" ca="1" si="257">IF(OR(WEEKDAY(O73,2)&gt;5,COUNTIF($B$1:$B$15,O73)=1),O73+1,O73)</f>
        <v>44799</v>
      </c>
      <c r="Q73" s="31">
        <f t="shared" ca="1" si="257"/>
        <v>44799</v>
      </c>
      <c r="R73" s="31">
        <f t="shared" ca="1" si="257"/>
        <v>44799</v>
      </c>
      <c r="U73" s="31">
        <f>IF(W$2&lt;&gt;"",EDATE(U$4,W$2*ROWS(U$5:U73)),U$4+7*W$1*ROWS(U$5:U73))</f>
        <v>45284</v>
      </c>
      <c r="V73" s="31">
        <f t="shared" ref="V73:X73" ca="1" si="258">IF(OR(WEEKDAY(U73,2)&gt;5,COUNTIF($B$1:$B$15,U73)=1),U73+1,U73)</f>
        <v>45285</v>
      </c>
      <c r="W73" s="31">
        <f t="shared" ca="1" si="258"/>
        <v>45285</v>
      </c>
      <c r="X73" s="31">
        <f t="shared" ca="1" si="258"/>
        <v>45285</v>
      </c>
      <c r="AA73" s="31">
        <f>IF(AC$2&lt;&gt;"",EDATE(AA$4,AC$2*ROWS(AA$5:AA73)),AA$4+7*AC$1*ROWS(AA$5:AA73))</f>
        <v>45937</v>
      </c>
      <c r="AB73" s="31">
        <f t="shared" ref="AB73:AD73" ca="1" si="259">IF(OR(WEEKDAY(AA73,2)&gt;5,COUNTIF($B$1:$B$15,AA73)=1),AA73+1,AA73)</f>
        <v>45937</v>
      </c>
      <c r="AC73" s="31">
        <f t="shared" ca="1" si="259"/>
        <v>45937</v>
      </c>
      <c r="AD73" s="31">
        <f t="shared" ca="1" si="259"/>
        <v>45937</v>
      </c>
      <c r="AG73" s="31">
        <f>IF(AI$2&lt;&gt;"",EDATE(AG$4,AI$2*ROWS(AG$5:AG73)),AG$4+7*AI$1*ROWS(AG$5:AG73))</f>
        <v>48039</v>
      </c>
      <c r="AH73" s="31">
        <f t="shared" ref="AH73:AJ73" ca="1" si="260">IF(OR(WEEKDAY(AG73,2)&gt;5,COUNTIF($B$1:$B$15,AG73)=1),AG73+1,AG73)</f>
        <v>48039</v>
      </c>
      <c r="AI73" s="31">
        <f t="shared" ca="1" si="260"/>
        <v>48039</v>
      </c>
      <c r="AJ73" s="31">
        <f t="shared" ca="1" si="260"/>
        <v>48039</v>
      </c>
    </row>
    <row r="74" spans="9:36" x14ac:dyDescent="0.25">
      <c r="I74" s="31">
        <f>IF(K$2&lt;&gt;"",EDATE(I$4,K$2*ROWS(I$5:I74)),I$4+7*K$1*ROWS(I$5:I74))</f>
        <v>44321</v>
      </c>
      <c r="J74" s="31">
        <f t="shared" si="82"/>
        <v>44321</v>
      </c>
      <c r="K74" s="31">
        <f t="shared" ca="1" si="83"/>
        <v>44321</v>
      </c>
      <c r="L74" s="31">
        <f t="shared" ca="1" si="84"/>
        <v>44321</v>
      </c>
      <c r="O74" s="31">
        <f>IF(Q$2&lt;&gt;"",EDATE(O$4,Q$2*ROWS(O$5:O74)),O$4+7*Q$1*ROWS(O$5:O74))</f>
        <v>44813</v>
      </c>
      <c r="P74" s="31">
        <f t="shared" ref="P74:R74" ca="1" si="261">IF(OR(WEEKDAY(O74,2)&gt;5,COUNTIF($B$1:$B$15,O74)=1),O74+1,O74)</f>
        <v>44813</v>
      </c>
      <c r="Q74" s="31">
        <f t="shared" ca="1" si="261"/>
        <v>44813</v>
      </c>
      <c r="R74" s="31">
        <f t="shared" ca="1" si="261"/>
        <v>44813</v>
      </c>
      <c r="U74" s="31">
        <f>IF(W$2&lt;&gt;"",EDATE(U$4,W$2*ROWS(U$5:U74)),U$4+7*W$1*ROWS(U$5:U74))</f>
        <v>45305</v>
      </c>
      <c r="V74" s="31">
        <f t="shared" ref="V74:X74" ca="1" si="262">IF(OR(WEEKDAY(U74,2)&gt;5,COUNTIF($B$1:$B$15,U74)=1),U74+1,U74)</f>
        <v>45306</v>
      </c>
      <c r="W74" s="31">
        <f t="shared" ca="1" si="262"/>
        <v>45306</v>
      </c>
      <c r="X74" s="31">
        <f t="shared" ca="1" si="262"/>
        <v>45306</v>
      </c>
      <c r="AA74" s="31">
        <f>IF(AC$2&lt;&gt;"",EDATE(AA$4,AC$2*ROWS(AA$5:AA74)),AA$4+7*AC$1*ROWS(AA$5:AA74))</f>
        <v>45968</v>
      </c>
      <c r="AB74" s="31">
        <f t="shared" ref="AB74:AD74" ca="1" si="263">IF(OR(WEEKDAY(AA74,2)&gt;5,COUNTIF($B$1:$B$15,AA74)=1),AA74+1,AA74)</f>
        <v>45968</v>
      </c>
      <c r="AC74" s="31">
        <f t="shared" ca="1" si="263"/>
        <v>45968</v>
      </c>
      <c r="AD74" s="31">
        <f t="shared" ca="1" si="263"/>
        <v>45968</v>
      </c>
      <c r="AG74" s="31">
        <f>IF(AI$2&lt;&gt;"",EDATE(AG$4,AI$2*ROWS(AG$5:AG74)),AG$4+7*AI$1*ROWS(AG$5:AG74))</f>
        <v>48101</v>
      </c>
      <c r="AH74" s="31">
        <f t="shared" ref="AH74:AJ74" ca="1" si="264">IF(OR(WEEKDAY(AG74,2)&gt;5,COUNTIF($B$1:$B$15,AG74)=1),AG74+1,AG74)</f>
        <v>48101</v>
      </c>
      <c r="AI74" s="31">
        <f t="shared" ca="1" si="264"/>
        <v>48101</v>
      </c>
      <c r="AJ74" s="31">
        <f t="shared" ca="1" si="264"/>
        <v>48101</v>
      </c>
    </row>
    <row r="75" spans="9:36" x14ac:dyDescent="0.25">
      <c r="I75" s="31">
        <f>IF(K$2&lt;&gt;"",EDATE(I$4,K$2*ROWS(I$5:I75)),I$4+7*K$1*ROWS(I$5:I75))</f>
        <v>44328</v>
      </c>
      <c r="J75" s="31">
        <f t="shared" si="82"/>
        <v>44328</v>
      </c>
      <c r="K75" s="31">
        <f t="shared" ca="1" si="83"/>
        <v>44328</v>
      </c>
      <c r="L75" s="31">
        <f t="shared" ca="1" si="84"/>
        <v>44328</v>
      </c>
      <c r="O75" s="31">
        <f>IF(Q$2&lt;&gt;"",EDATE(O$4,Q$2*ROWS(O$5:O75)),O$4+7*Q$1*ROWS(O$5:O75))</f>
        <v>44827</v>
      </c>
      <c r="P75" s="31">
        <f t="shared" ref="P75:R75" ca="1" si="265">IF(OR(WEEKDAY(O75,2)&gt;5,COUNTIF($B$1:$B$15,O75)=1),O75+1,O75)</f>
        <v>44827</v>
      </c>
      <c r="Q75" s="31">
        <f t="shared" ca="1" si="265"/>
        <v>44827</v>
      </c>
      <c r="R75" s="31">
        <f t="shared" ca="1" si="265"/>
        <v>44827</v>
      </c>
      <c r="U75" s="31">
        <f>IF(W$2&lt;&gt;"",EDATE(U$4,W$2*ROWS(U$5:U75)),U$4+7*W$1*ROWS(U$5:U75))</f>
        <v>45326</v>
      </c>
      <c r="V75" s="31">
        <f t="shared" ref="V75:X75" ca="1" si="266">IF(OR(WEEKDAY(U75,2)&gt;5,COUNTIF($B$1:$B$15,U75)=1),U75+1,U75)</f>
        <v>45327</v>
      </c>
      <c r="W75" s="31">
        <f t="shared" ca="1" si="266"/>
        <v>45327</v>
      </c>
      <c r="X75" s="31">
        <f t="shared" ca="1" si="266"/>
        <v>45327</v>
      </c>
      <c r="AA75" s="31">
        <f>IF(AC$2&lt;&gt;"",EDATE(AA$4,AC$2*ROWS(AA$5:AA75)),AA$4+7*AC$1*ROWS(AA$5:AA75))</f>
        <v>45998</v>
      </c>
      <c r="AB75" s="31">
        <f t="shared" ref="AB75:AD75" ca="1" si="267">IF(OR(WEEKDAY(AA75,2)&gt;5,COUNTIF($B$1:$B$15,AA75)=1),AA75+1,AA75)</f>
        <v>45999</v>
      </c>
      <c r="AC75" s="31">
        <f t="shared" ca="1" si="267"/>
        <v>45999</v>
      </c>
      <c r="AD75" s="31">
        <f t="shared" ca="1" si="267"/>
        <v>45999</v>
      </c>
      <c r="AG75" s="31">
        <f>IF(AI$2&lt;&gt;"",EDATE(AG$4,AI$2*ROWS(AG$5:AG75)),AG$4+7*AI$1*ROWS(AG$5:AG75))</f>
        <v>48162</v>
      </c>
      <c r="AH75" s="31">
        <f t="shared" ref="AH75:AJ75" ca="1" si="268">IF(OR(WEEKDAY(AG75,2)&gt;5,COUNTIF($B$1:$B$15,AG75)=1),AG75+1,AG75)</f>
        <v>48162</v>
      </c>
      <c r="AI75" s="31">
        <f t="shared" ca="1" si="268"/>
        <v>48162</v>
      </c>
      <c r="AJ75" s="31">
        <f t="shared" ca="1" si="268"/>
        <v>48162</v>
      </c>
    </row>
    <row r="76" spans="9:36" x14ac:dyDescent="0.25">
      <c r="I76" s="31">
        <f>IF(K$2&lt;&gt;"",EDATE(I$4,K$2*ROWS(I$5:I76)),I$4+7*K$1*ROWS(I$5:I76))</f>
        <v>44335</v>
      </c>
      <c r="J76" s="31">
        <f t="shared" si="82"/>
        <v>44335</v>
      </c>
      <c r="K76" s="31">
        <f t="shared" ca="1" si="83"/>
        <v>44335</v>
      </c>
      <c r="L76" s="31">
        <f t="shared" ca="1" si="84"/>
        <v>44335</v>
      </c>
      <c r="O76" s="31">
        <f>IF(Q$2&lt;&gt;"",EDATE(O$4,Q$2*ROWS(O$5:O76)),O$4+7*Q$1*ROWS(O$5:O76))</f>
        <v>44841</v>
      </c>
      <c r="P76" s="31">
        <f t="shared" ref="P76:R76" ca="1" si="269">IF(OR(WEEKDAY(O76,2)&gt;5,COUNTIF($B$1:$B$15,O76)=1),O76+1,O76)</f>
        <v>44841</v>
      </c>
      <c r="Q76" s="31">
        <f t="shared" ca="1" si="269"/>
        <v>44841</v>
      </c>
      <c r="R76" s="31">
        <f t="shared" ca="1" si="269"/>
        <v>44841</v>
      </c>
      <c r="U76" s="31">
        <f>IF(W$2&lt;&gt;"",EDATE(U$4,W$2*ROWS(U$5:U76)),U$4+7*W$1*ROWS(U$5:U76))</f>
        <v>45347</v>
      </c>
      <c r="V76" s="31">
        <f t="shared" ref="V76:X76" ca="1" si="270">IF(OR(WEEKDAY(U76,2)&gt;5,COUNTIF($B$1:$B$15,U76)=1),U76+1,U76)</f>
        <v>45348</v>
      </c>
      <c r="W76" s="31">
        <f t="shared" ca="1" si="270"/>
        <v>45348</v>
      </c>
      <c r="X76" s="31">
        <f t="shared" ca="1" si="270"/>
        <v>45348</v>
      </c>
      <c r="AA76" s="31">
        <f>IF(AC$2&lt;&gt;"",EDATE(AA$4,AC$2*ROWS(AA$5:AA76)),AA$4+7*AC$1*ROWS(AA$5:AA76))</f>
        <v>46029</v>
      </c>
      <c r="AB76" s="31">
        <f t="shared" ref="AB76:AD76" ca="1" si="271">IF(OR(WEEKDAY(AA76,2)&gt;5,COUNTIF($B$1:$B$15,AA76)=1),AA76+1,AA76)</f>
        <v>46029</v>
      </c>
      <c r="AC76" s="31">
        <f t="shared" ca="1" si="271"/>
        <v>46029</v>
      </c>
      <c r="AD76" s="31">
        <f t="shared" ca="1" si="271"/>
        <v>46029</v>
      </c>
      <c r="AG76" s="31">
        <f>IF(AI$2&lt;&gt;"",EDATE(AG$4,AI$2*ROWS(AG$5:AG76)),AG$4+7*AI$1*ROWS(AG$5:AG76))</f>
        <v>48223</v>
      </c>
      <c r="AH76" s="31">
        <f t="shared" ref="AH76:AJ76" ca="1" si="272">IF(OR(WEEKDAY(AG76,2)&gt;5,COUNTIF($B$1:$B$15,AG76)=1),AG76+1,AG76)</f>
        <v>48224</v>
      </c>
      <c r="AI76" s="31">
        <f t="shared" ca="1" si="272"/>
        <v>48225</v>
      </c>
      <c r="AJ76" s="31">
        <f t="shared" ca="1" si="272"/>
        <v>48225</v>
      </c>
    </row>
    <row r="77" spans="9:36" x14ac:dyDescent="0.25">
      <c r="I77" s="31">
        <f>IF(K$2&lt;&gt;"",EDATE(I$4,K$2*ROWS(I$5:I77)),I$4+7*K$1*ROWS(I$5:I77))</f>
        <v>44342</v>
      </c>
      <c r="J77" s="31">
        <f t="shared" si="82"/>
        <v>44342</v>
      </c>
      <c r="K77" s="31">
        <f t="shared" ca="1" si="83"/>
        <v>44342</v>
      </c>
      <c r="L77" s="31">
        <f t="shared" ca="1" si="84"/>
        <v>44342</v>
      </c>
      <c r="O77" s="31">
        <f>IF(Q$2&lt;&gt;"",EDATE(O$4,Q$2*ROWS(O$5:O77)),O$4+7*Q$1*ROWS(O$5:O77))</f>
        <v>44855</v>
      </c>
      <c r="P77" s="31">
        <f t="shared" ref="P77:R77" ca="1" si="273">IF(OR(WEEKDAY(O77,2)&gt;5,COUNTIF($B$1:$B$15,O77)=1),O77+1,O77)</f>
        <v>44855</v>
      </c>
      <c r="Q77" s="31">
        <f t="shared" ca="1" si="273"/>
        <v>44855</v>
      </c>
      <c r="R77" s="31">
        <f t="shared" ca="1" si="273"/>
        <v>44855</v>
      </c>
      <c r="U77" s="31">
        <f>IF(W$2&lt;&gt;"",EDATE(U$4,W$2*ROWS(U$5:U77)),U$4+7*W$1*ROWS(U$5:U77))</f>
        <v>45368</v>
      </c>
      <c r="V77" s="31">
        <f t="shared" ref="V77:X77" ca="1" si="274">IF(OR(WEEKDAY(U77,2)&gt;5,COUNTIF($B$1:$B$15,U77)=1),U77+1,U77)</f>
        <v>45369</v>
      </c>
      <c r="W77" s="31">
        <f t="shared" ca="1" si="274"/>
        <v>45369</v>
      </c>
      <c r="X77" s="31">
        <f t="shared" ca="1" si="274"/>
        <v>45369</v>
      </c>
      <c r="AA77" s="31">
        <f>IF(AC$2&lt;&gt;"",EDATE(AA$4,AC$2*ROWS(AA$5:AA77)),AA$4+7*AC$1*ROWS(AA$5:AA77))</f>
        <v>46060</v>
      </c>
      <c r="AB77" s="31">
        <f t="shared" ref="AB77:AD77" ca="1" si="275">IF(OR(WEEKDAY(AA77,2)&gt;5,COUNTIF($B$1:$B$15,AA77)=1),AA77+1,AA77)</f>
        <v>46061</v>
      </c>
      <c r="AC77" s="31">
        <f t="shared" ca="1" si="275"/>
        <v>46062</v>
      </c>
      <c r="AD77" s="31">
        <f t="shared" ca="1" si="275"/>
        <v>46062</v>
      </c>
      <c r="AG77" s="31">
        <f>IF(AI$2&lt;&gt;"",EDATE(AG$4,AI$2*ROWS(AG$5:AG77)),AG$4+7*AI$1*ROWS(AG$5:AG77))</f>
        <v>48283</v>
      </c>
      <c r="AH77" s="31">
        <f t="shared" ref="AH77:AJ77" ca="1" si="276">IF(OR(WEEKDAY(AG77,2)&gt;5,COUNTIF($B$1:$B$15,AG77)=1),AG77+1,AG77)</f>
        <v>48283</v>
      </c>
      <c r="AI77" s="31">
        <f t="shared" ca="1" si="276"/>
        <v>48283</v>
      </c>
      <c r="AJ77" s="31">
        <f t="shared" ca="1" si="276"/>
        <v>48283</v>
      </c>
    </row>
    <row r="78" spans="9:36" x14ac:dyDescent="0.25">
      <c r="I78" s="31">
        <f>IF(K$2&lt;&gt;"",EDATE(I$4,K$2*ROWS(I$5:I78)),I$4+7*K$1*ROWS(I$5:I78))</f>
        <v>44349</v>
      </c>
      <c r="J78" s="31">
        <f t="shared" si="82"/>
        <v>44349</v>
      </c>
      <c r="K78" s="31">
        <f t="shared" ca="1" si="83"/>
        <v>44349</v>
      </c>
      <c r="L78" s="31">
        <f t="shared" ca="1" si="84"/>
        <v>44349</v>
      </c>
      <c r="O78" s="31">
        <f>IF(Q$2&lt;&gt;"",EDATE(O$4,Q$2*ROWS(O$5:O78)),O$4+7*Q$1*ROWS(O$5:O78))</f>
        <v>44869</v>
      </c>
      <c r="P78" s="31">
        <f t="shared" ref="P78:R78" ca="1" si="277">IF(OR(WEEKDAY(O78,2)&gt;5,COUNTIF($B$1:$B$15,O78)=1),O78+1,O78)</f>
        <v>44869</v>
      </c>
      <c r="Q78" s="31">
        <f t="shared" ca="1" si="277"/>
        <v>44869</v>
      </c>
      <c r="R78" s="31">
        <f t="shared" ca="1" si="277"/>
        <v>44869</v>
      </c>
      <c r="U78" s="31">
        <f>IF(W$2&lt;&gt;"",EDATE(U$4,W$2*ROWS(U$5:U78)),U$4+7*W$1*ROWS(U$5:U78))</f>
        <v>45389</v>
      </c>
      <c r="V78" s="31">
        <f t="shared" ref="V78:X78" ca="1" si="278">IF(OR(WEEKDAY(U78,2)&gt;5,COUNTIF($B$1:$B$15,U78)=1),U78+1,U78)</f>
        <v>45390</v>
      </c>
      <c r="W78" s="31">
        <f t="shared" ca="1" si="278"/>
        <v>45390</v>
      </c>
      <c r="X78" s="31">
        <f t="shared" ca="1" si="278"/>
        <v>45390</v>
      </c>
      <c r="AA78" s="31">
        <f>IF(AC$2&lt;&gt;"",EDATE(AA$4,AC$2*ROWS(AA$5:AA78)),AA$4+7*AC$1*ROWS(AA$5:AA78))</f>
        <v>46088</v>
      </c>
      <c r="AB78" s="31">
        <f t="shared" ref="AB78:AD78" ca="1" si="279">IF(OR(WEEKDAY(AA78,2)&gt;5,COUNTIF($B$1:$B$15,AA78)=1),AA78+1,AA78)</f>
        <v>46089</v>
      </c>
      <c r="AC78" s="31">
        <f t="shared" ca="1" si="279"/>
        <v>46090</v>
      </c>
      <c r="AD78" s="31">
        <f t="shared" ca="1" si="279"/>
        <v>46090</v>
      </c>
      <c r="AG78" s="31">
        <f>IF(AI$2&lt;&gt;"",EDATE(AG$4,AI$2*ROWS(AG$5:AG78)),AG$4+7*AI$1*ROWS(AG$5:AG78))</f>
        <v>48344</v>
      </c>
      <c r="AH78" s="31">
        <f t="shared" ref="AH78:AJ78" ca="1" si="280">IF(OR(WEEKDAY(AG78,2)&gt;5,COUNTIF($B$1:$B$15,AG78)=1),AG78+1,AG78)</f>
        <v>48344</v>
      </c>
      <c r="AI78" s="31">
        <f t="shared" ca="1" si="280"/>
        <v>48344</v>
      </c>
      <c r="AJ78" s="31">
        <f t="shared" ca="1" si="280"/>
        <v>48344</v>
      </c>
    </row>
    <row r="79" spans="9:36" x14ac:dyDescent="0.25">
      <c r="I79" s="31">
        <f>IF(K$2&lt;&gt;"",EDATE(I$4,K$2*ROWS(I$5:I79)),I$4+7*K$1*ROWS(I$5:I79))</f>
        <v>44356</v>
      </c>
      <c r="J79" s="31">
        <f t="shared" si="82"/>
        <v>44356</v>
      </c>
      <c r="K79" s="31">
        <f t="shared" ca="1" si="83"/>
        <v>44356</v>
      </c>
      <c r="L79" s="31">
        <f t="shared" ca="1" si="84"/>
        <v>44356</v>
      </c>
      <c r="O79" s="31">
        <f>IF(Q$2&lt;&gt;"",EDATE(O$4,Q$2*ROWS(O$5:O79)),O$4+7*Q$1*ROWS(O$5:O79))</f>
        <v>44883</v>
      </c>
      <c r="P79" s="31">
        <f t="shared" ref="P79:R79" ca="1" si="281">IF(OR(WEEKDAY(O79,2)&gt;5,COUNTIF($B$1:$B$15,O79)=1),O79+1,O79)</f>
        <v>44883</v>
      </c>
      <c r="Q79" s="31">
        <f t="shared" ca="1" si="281"/>
        <v>44883</v>
      </c>
      <c r="R79" s="31">
        <f t="shared" ca="1" si="281"/>
        <v>44883</v>
      </c>
      <c r="U79" s="31">
        <f>IF(W$2&lt;&gt;"",EDATE(U$4,W$2*ROWS(U$5:U79)),U$4+7*W$1*ROWS(U$5:U79))</f>
        <v>45410</v>
      </c>
      <c r="V79" s="31">
        <f t="shared" ref="V79:X79" ca="1" si="282">IF(OR(WEEKDAY(U79,2)&gt;5,COUNTIF($B$1:$B$15,U79)=1),U79+1,U79)</f>
        <v>45411</v>
      </c>
      <c r="W79" s="31">
        <f t="shared" ca="1" si="282"/>
        <v>45411</v>
      </c>
      <c r="X79" s="31">
        <f t="shared" ca="1" si="282"/>
        <v>45411</v>
      </c>
      <c r="AA79" s="31">
        <f>IF(AC$2&lt;&gt;"",EDATE(AA$4,AC$2*ROWS(AA$5:AA79)),AA$4+7*AC$1*ROWS(AA$5:AA79))</f>
        <v>46119</v>
      </c>
      <c r="AB79" s="31">
        <f t="shared" ref="AB79:AD79" ca="1" si="283">IF(OR(WEEKDAY(AA79,2)&gt;5,COUNTIF($B$1:$B$15,AA79)=1),AA79+1,AA79)</f>
        <v>46119</v>
      </c>
      <c r="AC79" s="31">
        <f t="shared" ca="1" si="283"/>
        <v>46119</v>
      </c>
      <c r="AD79" s="31">
        <f t="shared" ca="1" si="283"/>
        <v>46119</v>
      </c>
      <c r="AG79" s="31">
        <f>IF(AI$2&lt;&gt;"",EDATE(AG$4,AI$2*ROWS(AG$5:AG79)),AG$4+7*AI$1*ROWS(AG$5:AG79))</f>
        <v>48405</v>
      </c>
      <c r="AH79" s="31">
        <f t="shared" ref="AH79:AJ79" ca="1" si="284">IF(OR(WEEKDAY(AG79,2)&gt;5,COUNTIF($B$1:$B$15,AG79)=1),AG79+1,AG79)</f>
        <v>48406</v>
      </c>
      <c r="AI79" s="31">
        <f t="shared" ca="1" si="284"/>
        <v>48407</v>
      </c>
      <c r="AJ79" s="31">
        <f t="shared" ca="1" si="284"/>
        <v>48407</v>
      </c>
    </row>
    <row r="80" spans="9:36" x14ac:dyDescent="0.25">
      <c r="I80" s="31">
        <f>IF(K$2&lt;&gt;"",EDATE(I$4,K$2*ROWS(I$5:I80)),I$4+7*K$1*ROWS(I$5:I80))</f>
        <v>44363</v>
      </c>
      <c r="J80" s="31">
        <f t="shared" si="82"/>
        <v>44363</v>
      </c>
      <c r="K80" s="31">
        <f t="shared" ca="1" si="83"/>
        <v>44363</v>
      </c>
      <c r="L80" s="31">
        <f t="shared" ca="1" si="84"/>
        <v>44363</v>
      </c>
      <c r="O80" s="31">
        <f>IF(Q$2&lt;&gt;"",EDATE(O$4,Q$2*ROWS(O$5:O80)),O$4+7*Q$1*ROWS(O$5:O80))</f>
        <v>44897</v>
      </c>
      <c r="P80" s="31">
        <f t="shared" ref="P80:R80" ca="1" si="285">IF(OR(WEEKDAY(O80,2)&gt;5,COUNTIF($B$1:$B$15,O80)=1),O80+1,O80)</f>
        <v>44897</v>
      </c>
      <c r="Q80" s="31">
        <f t="shared" ca="1" si="285"/>
        <v>44897</v>
      </c>
      <c r="R80" s="31">
        <f t="shared" ca="1" si="285"/>
        <v>44897</v>
      </c>
      <c r="U80" s="31">
        <f>IF(W$2&lt;&gt;"",EDATE(U$4,W$2*ROWS(U$5:U80)),U$4+7*W$1*ROWS(U$5:U80))</f>
        <v>45431</v>
      </c>
      <c r="V80" s="31">
        <f t="shared" ref="V80:X80" ca="1" si="286">IF(OR(WEEKDAY(U80,2)&gt;5,COUNTIF($B$1:$B$15,U80)=1),U80+1,U80)</f>
        <v>45432</v>
      </c>
      <c r="W80" s="31">
        <f t="shared" ca="1" si="286"/>
        <v>45432</v>
      </c>
      <c r="X80" s="31">
        <f t="shared" ca="1" si="286"/>
        <v>45432</v>
      </c>
      <c r="AA80" s="31">
        <f>IF(AC$2&lt;&gt;"",EDATE(AA$4,AC$2*ROWS(AA$5:AA80)),AA$4+7*AC$1*ROWS(AA$5:AA80))</f>
        <v>46149</v>
      </c>
      <c r="AB80" s="31">
        <f t="shared" ref="AB80:AD80" ca="1" si="287">IF(OR(WEEKDAY(AA80,2)&gt;5,COUNTIF($B$1:$B$15,AA80)=1),AA80+1,AA80)</f>
        <v>46149</v>
      </c>
      <c r="AC80" s="31">
        <f t="shared" ca="1" si="287"/>
        <v>46149</v>
      </c>
      <c r="AD80" s="31">
        <f t="shared" ca="1" si="287"/>
        <v>46149</v>
      </c>
      <c r="AG80" s="31">
        <f>IF(AI$2&lt;&gt;"",EDATE(AG$4,AI$2*ROWS(AG$5:AG80)),AG$4+7*AI$1*ROWS(AG$5:AG80))</f>
        <v>48467</v>
      </c>
      <c r="AH80" s="31">
        <f t="shared" ref="AH80:AJ80" ca="1" si="288">IF(OR(WEEKDAY(AG80,2)&gt;5,COUNTIF($B$1:$B$15,AG80)=1),AG80+1,AG80)</f>
        <v>48467</v>
      </c>
      <c r="AI80" s="31">
        <f t="shared" ca="1" si="288"/>
        <v>48467</v>
      </c>
      <c r="AJ80" s="31">
        <f t="shared" ca="1" si="288"/>
        <v>48467</v>
      </c>
    </row>
    <row r="81" spans="9:36" x14ac:dyDescent="0.25">
      <c r="I81" s="31">
        <f>IF(K$2&lt;&gt;"",EDATE(I$4,K$2*ROWS(I$5:I81)),I$4+7*K$1*ROWS(I$5:I81))</f>
        <v>44370</v>
      </c>
      <c r="J81" s="31">
        <f t="shared" si="82"/>
        <v>44370</v>
      </c>
      <c r="K81" s="31">
        <f t="shared" ca="1" si="83"/>
        <v>44370</v>
      </c>
      <c r="L81" s="31">
        <f t="shared" ca="1" si="84"/>
        <v>44370</v>
      </c>
      <c r="O81" s="31">
        <f>IF(Q$2&lt;&gt;"",EDATE(O$4,Q$2*ROWS(O$5:O81)),O$4+7*Q$1*ROWS(O$5:O81))</f>
        <v>44911</v>
      </c>
      <c r="P81" s="31">
        <f t="shared" ref="P81:R81" ca="1" si="289">IF(OR(WEEKDAY(O81,2)&gt;5,COUNTIF($B$1:$B$15,O81)=1),O81+1,O81)</f>
        <v>44911</v>
      </c>
      <c r="Q81" s="31">
        <f t="shared" ca="1" si="289"/>
        <v>44911</v>
      </c>
      <c r="R81" s="31">
        <f t="shared" ca="1" si="289"/>
        <v>44911</v>
      </c>
      <c r="U81" s="31">
        <f>IF(W$2&lt;&gt;"",EDATE(U$4,W$2*ROWS(U$5:U81)),U$4+7*W$1*ROWS(U$5:U81))</f>
        <v>45452</v>
      </c>
      <c r="V81" s="31">
        <f t="shared" ref="V81:X81" ca="1" si="290">IF(OR(WEEKDAY(U81,2)&gt;5,COUNTIF($B$1:$B$15,U81)=1),U81+1,U81)</f>
        <v>45453</v>
      </c>
      <c r="W81" s="31">
        <f t="shared" ca="1" si="290"/>
        <v>45453</v>
      </c>
      <c r="X81" s="31">
        <f t="shared" ca="1" si="290"/>
        <v>45453</v>
      </c>
      <c r="AA81" s="31">
        <f>IF(AC$2&lt;&gt;"",EDATE(AA$4,AC$2*ROWS(AA$5:AA81)),AA$4+7*AC$1*ROWS(AA$5:AA81))</f>
        <v>46180</v>
      </c>
      <c r="AB81" s="31">
        <f t="shared" ref="AB81:AD81" ca="1" si="291">IF(OR(WEEKDAY(AA81,2)&gt;5,COUNTIF($B$1:$B$15,AA81)=1),AA81+1,AA81)</f>
        <v>46181</v>
      </c>
      <c r="AC81" s="31">
        <f t="shared" ca="1" si="291"/>
        <v>46181</v>
      </c>
      <c r="AD81" s="31">
        <f t="shared" ca="1" si="291"/>
        <v>46181</v>
      </c>
      <c r="AG81" s="31">
        <f>IF(AI$2&lt;&gt;"",EDATE(AG$4,AI$2*ROWS(AG$5:AG81)),AG$4+7*AI$1*ROWS(AG$5:AG81))</f>
        <v>48528</v>
      </c>
      <c r="AH81" s="31">
        <f t="shared" ref="AH81:AJ81" ca="1" si="292">IF(OR(WEEKDAY(AG81,2)&gt;5,COUNTIF($B$1:$B$15,AG81)=1),AG81+1,AG81)</f>
        <v>48528</v>
      </c>
      <c r="AI81" s="31">
        <f t="shared" ca="1" si="292"/>
        <v>48528</v>
      </c>
      <c r="AJ81" s="31">
        <f t="shared" ca="1" si="292"/>
        <v>48528</v>
      </c>
    </row>
    <row r="82" spans="9:36" x14ac:dyDescent="0.25">
      <c r="I82" s="31">
        <f>IF(K$2&lt;&gt;"",EDATE(I$4,K$2*ROWS(I$5:I82)),I$4+7*K$1*ROWS(I$5:I82))</f>
        <v>44377</v>
      </c>
      <c r="J82" s="31">
        <f t="shared" si="82"/>
        <v>44377</v>
      </c>
      <c r="K82" s="31">
        <f t="shared" ca="1" si="83"/>
        <v>44377</v>
      </c>
      <c r="L82" s="31">
        <f t="shared" ca="1" si="84"/>
        <v>44377</v>
      </c>
      <c r="O82" s="31">
        <f>IF(Q$2&lt;&gt;"",EDATE(O$4,Q$2*ROWS(O$5:O82)),O$4+7*Q$1*ROWS(O$5:O82))</f>
        <v>44925</v>
      </c>
      <c r="P82" s="31">
        <f t="shared" ref="P82:R82" ca="1" si="293">IF(OR(WEEKDAY(O82,2)&gt;5,COUNTIF($B$1:$B$15,O82)=1),O82+1,O82)</f>
        <v>44925</v>
      </c>
      <c r="Q82" s="31">
        <f t="shared" ca="1" si="293"/>
        <v>44925</v>
      </c>
      <c r="R82" s="31">
        <f t="shared" ca="1" si="293"/>
        <v>44925</v>
      </c>
      <c r="U82" s="31">
        <f>IF(W$2&lt;&gt;"",EDATE(U$4,W$2*ROWS(U$5:U82)),U$4+7*W$1*ROWS(U$5:U82))</f>
        <v>45473</v>
      </c>
      <c r="V82" s="31">
        <f t="shared" ref="V82:X82" ca="1" si="294">IF(OR(WEEKDAY(U82,2)&gt;5,COUNTIF($B$1:$B$15,U82)=1),U82+1,U82)</f>
        <v>45474</v>
      </c>
      <c r="W82" s="31">
        <f t="shared" ca="1" si="294"/>
        <v>45474</v>
      </c>
      <c r="X82" s="31">
        <f t="shared" ca="1" si="294"/>
        <v>45474</v>
      </c>
      <c r="AA82" s="31">
        <f>IF(AC$2&lt;&gt;"",EDATE(AA$4,AC$2*ROWS(AA$5:AA82)),AA$4+7*AC$1*ROWS(AA$5:AA82))</f>
        <v>46210</v>
      </c>
      <c r="AB82" s="31">
        <f t="shared" ref="AB82:AD82" ca="1" si="295">IF(OR(WEEKDAY(AA82,2)&gt;5,COUNTIF($B$1:$B$15,AA82)=1),AA82+1,AA82)</f>
        <v>46210</v>
      </c>
      <c r="AC82" s="31">
        <f t="shared" ca="1" si="295"/>
        <v>46210</v>
      </c>
      <c r="AD82" s="31">
        <f t="shared" ca="1" si="295"/>
        <v>46210</v>
      </c>
      <c r="AG82" s="31">
        <f>IF(AI$2&lt;&gt;"",EDATE(AG$4,AI$2*ROWS(AG$5:AG82)),AG$4+7*AI$1*ROWS(AG$5:AG82))</f>
        <v>48589</v>
      </c>
      <c r="AH82" s="31">
        <f t="shared" ref="AH82:AJ82" ca="1" si="296">IF(OR(WEEKDAY(AG82,2)&gt;5,COUNTIF($B$1:$B$15,AG82)=1),AG82+1,AG82)</f>
        <v>48589</v>
      </c>
      <c r="AI82" s="31">
        <f t="shared" ca="1" si="296"/>
        <v>48589</v>
      </c>
      <c r="AJ82" s="31">
        <f t="shared" ca="1" si="296"/>
        <v>48589</v>
      </c>
    </row>
    <row r="83" spans="9:36" x14ac:dyDescent="0.25">
      <c r="I83" s="31">
        <f>IF(K$2&lt;&gt;"",EDATE(I$4,K$2*ROWS(I$5:I83)),I$4+7*K$1*ROWS(I$5:I83))</f>
        <v>44384</v>
      </c>
      <c r="J83" s="31">
        <f t="shared" si="82"/>
        <v>44384</v>
      </c>
      <c r="K83" s="31">
        <f t="shared" ca="1" si="83"/>
        <v>44384</v>
      </c>
      <c r="L83" s="31">
        <f t="shared" ca="1" si="84"/>
        <v>44384</v>
      </c>
      <c r="O83" s="31">
        <f>IF(Q$2&lt;&gt;"",EDATE(O$4,Q$2*ROWS(O$5:O83)),O$4+7*Q$1*ROWS(O$5:O83))</f>
        <v>44939</v>
      </c>
      <c r="P83" s="31">
        <f t="shared" ref="P83:R83" ca="1" si="297">IF(OR(WEEKDAY(O83,2)&gt;5,COUNTIF($B$1:$B$15,O83)=1),O83+1,O83)</f>
        <v>44939</v>
      </c>
      <c r="Q83" s="31">
        <f t="shared" ca="1" si="297"/>
        <v>44939</v>
      </c>
      <c r="R83" s="31">
        <f t="shared" ca="1" si="297"/>
        <v>44939</v>
      </c>
      <c r="U83" s="31">
        <f>IF(W$2&lt;&gt;"",EDATE(U$4,W$2*ROWS(U$5:U83)),U$4+7*W$1*ROWS(U$5:U83))</f>
        <v>45494</v>
      </c>
      <c r="V83" s="31">
        <f t="shared" ref="V83:X83" ca="1" si="298">IF(OR(WEEKDAY(U83,2)&gt;5,COUNTIF($B$1:$B$15,U83)=1),U83+1,U83)</f>
        <v>45495</v>
      </c>
      <c r="W83" s="31">
        <f t="shared" ca="1" si="298"/>
        <v>45495</v>
      </c>
      <c r="X83" s="31">
        <f t="shared" ca="1" si="298"/>
        <v>45495</v>
      </c>
      <c r="AA83" s="31">
        <f>IF(AC$2&lt;&gt;"",EDATE(AA$4,AC$2*ROWS(AA$5:AA83)),AA$4+7*AC$1*ROWS(AA$5:AA83))</f>
        <v>46241</v>
      </c>
      <c r="AB83" s="31">
        <f t="shared" ref="AB83:AD83" ca="1" si="299">IF(OR(WEEKDAY(AA83,2)&gt;5,COUNTIF($B$1:$B$15,AA83)=1),AA83+1,AA83)</f>
        <v>46241</v>
      </c>
      <c r="AC83" s="31">
        <f t="shared" ca="1" si="299"/>
        <v>46241</v>
      </c>
      <c r="AD83" s="31">
        <f t="shared" ca="1" si="299"/>
        <v>46241</v>
      </c>
      <c r="AG83" s="31">
        <f>IF(AI$2&lt;&gt;"",EDATE(AG$4,AI$2*ROWS(AG$5:AG83)),AG$4+7*AI$1*ROWS(AG$5:AG83))</f>
        <v>48648</v>
      </c>
      <c r="AH83" s="31">
        <f t="shared" ref="AH83:AJ83" ca="1" si="300">IF(OR(WEEKDAY(AG83,2)&gt;5,COUNTIF($B$1:$B$15,AG83)=1),AG83+1,AG83)</f>
        <v>48648</v>
      </c>
      <c r="AI83" s="31">
        <f t="shared" ca="1" si="300"/>
        <v>48648</v>
      </c>
      <c r="AJ83" s="31">
        <f t="shared" ca="1" si="300"/>
        <v>48648</v>
      </c>
    </row>
    <row r="84" spans="9:36" x14ac:dyDescent="0.25">
      <c r="I84" s="31">
        <f>IF(K$2&lt;&gt;"",EDATE(I$4,K$2*ROWS(I$5:I84)),I$4+7*K$1*ROWS(I$5:I84))</f>
        <v>44391</v>
      </c>
      <c r="J84" s="31">
        <f t="shared" si="82"/>
        <v>44391</v>
      </c>
      <c r="K84" s="31">
        <f t="shared" ca="1" si="83"/>
        <v>44391</v>
      </c>
      <c r="L84" s="31">
        <f t="shared" ca="1" si="84"/>
        <v>44391</v>
      </c>
      <c r="O84" s="31">
        <f>IF(Q$2&lt;&gt;"",EDATE(O$4,Q$2*ROWS(O$5:O84)),O$4+7*Q$1*ROWS(O$5:O84))</f>
        <v>44953</v>
      </c>
      <c r="P84" s="31">
        <f t="shared" ref="P84:R84" ca="1" si="301">IF(OR(WEEKDAY(O84,2)&gt;5,COUNTIF($B$1:$B$15,O84)=1),O84+1,O84)</f>
        <v>44953</v>
      </c>
      <c r="Q84" s="31">
        <f t="shared" ca="1" si="301"/>
        <v>44953</v>
      </c>
      <c r="R84" s="31">
        <f t="shared" ca="1" si="301"/>
        <v>44953</v>
      </c>
      <c r="U84" s="31">
        <f>IF(W$2&lt;&gt;"",EDATE(U$4,W$2*ROWS(U$5:U84)),U$4+7*W$1*ROWS(U$5:U84))</f>
        <v>45515</v>
      </c>
      <c r="V84" s="31">
        <f t="shared" ref="V84:X84" ca="1" si="302">IF(OR(WEEKDAY(U84,2)&gt;5,COUNTIF($B$1:$B$15,U84)=1),U84+1,U84)</f>
        <v>45516</v>
      </c>
      <c r="W84" s="31">
        <f t="shared" ca="1" si="302"/>
        <v>45516</v>
      </c>
      <c r="X84" s="31">
        <f t="shared" ca="1" si="302"/>
        <v>45516</v>
      </c>
      <c r="AA84" s="31">
        <f>IF(AC$2&lt;&gt;"",EDATE(AA$4,AC$2*ROWS(AA$5:AA84)),AA$4+7*AC$1*ROWS(AA$5:AA84))</f>
        <v>46272</v>
      </c>
      <c r="AB84" s="31">
        <f t="shared" ref="AB84:AD84" ca="1" si="303">IF(OR(WEEKDAY(AA84,2)&gt;5,COUNTIF($B$1:$B$15,AA84)=1),AA84+1,AA84)</f>
        <v>46272</v>
      </c>
      <c r="AC84" s="31">
        <f t="shared" ca="1" si="303"/>
        <v>46272</v>
      </c>
      <c r="AD84" s="31">
        <f t="shared" ca="1" si="303"/>
        <v>46272</v>
      </c>
      <c r="AG84" s="31">
        <f>IF(AI$2&lt;&gt;"",EDATE(AG$4,AI$2*ROWS(AG$5:AG84)),AG$4+7*AI$1*ROWS(AG$5:AG84))</f>
        <v>48709</v>
      </c>
      <c r="AH84" s="31">
        <f t="shared" ref="AH84:AJ84" ca="1" si="304">IF(OR(WEEKDAY(AG84,2)&gt;5,COUNTIF($B$1:$B$15,AG84)=1),AG84+1,AG84)</f>
        <v>48709</v>
      </c>
      <c r="AI84" s="31">
        <f t="shared" ca="1" si="304"/>
        <v>48709</v>
      </c>
      <c r="AJ84" s="31">
        <f t="shared" ca="1" si="304"/>
        <v>48709</v>
      </c>
    </row>
    <row r="85" spans="9:36" x14ac:dyDescent="0.25">
      <c r="I85" s="31">
        <f>IF(K$2&lt;&gt;"",EDATE(I$4,K$2*ROWS(I$5:I85)),I$4+7*K$1*ROWS(I$5:I85))</f>
        <v>44398</v>
      </c>
      <c r="J85" s="31">
        <f t="shared" si="82"/>
        <v>44398</v>
      </c>
      <c r="K85" s="31">
        <f t="shared" ca="1" si="83"/>
        <v>44398</v>
      </c>
      <c r="L85" s="31">
        <f t="shared" ca="1" si="84"/>
        <v>44398</v>
      </c>
      <c r="O85" s="31">
        <f>IF(Q$2&lt;&gt;"",EDATE(O$4,Q$2*ROWS(O$5:O85)),O$4+7*Q$1*ROWS(O$5:O85))</f>
        <v>44967</v>
      </c>
      <c r="P85" s="31">
        <f t="shared" ref="P85:R85" ca="1" si="305">IF(OR(WEEKDAY(O85,2)&gt;5,COUNTIF($B$1:$B$15,O85)=1),O85+1,O85)</f>
        <v>44967</v>
      </c>
      <c r="Q85" s="31">
        <f t="shared" ca="1" si="305"/>
        <v>44967</v>
      </c>
      <c r="R85" s="31">
        <f t="shared" ca="1" si="305"/>
        <v>44967</v>
      </c>
      <c r="U85" s="31">
        <f>IF(W$2&lt;&gt;"",EDATE(U$4,W$2*ROWS(U$5:U85)),U$4+7*W$1*ROWS(U$5:U85))</f>
        <v>45536</v>
      </c>
      <c r="V85" s="31">
        <f t="shared" ref="V85:X85" ca="1" si="306">IF(OR(WEEKDAY(U85,2)&gt;5,COUNTIF($B$1:$B$15,U85)=1),U85+1,U85)</f>
        <v>45537</v>
      </c>
      <c r="W85" s="31">
        <f t="shared" ca="1" si="306"/>
        <v>45537</v>
      </c>
      <c r="X85" s="31">
        <f t="shared" ca="1" si="306"/>
        <v>45537</v>
      </c>
      <c r="AA85" s="31">
        <f>IF(AC$2&lt;&gt;"",EDATE(AA$4,AC$2*ROWS(AA$5:AA85)),AA$4+7*AC$1*ROWS(AA$5:AA85))</f>
        <v>46302</v>
      </c>
      <c r="AB85" s="31">
        <f t="shared" ref="AB85:AD85" ca="1" si="307">IF(OR(WEEKDAY(AA85,2)&gt;5,COUNTIF($B$1:$B$15,AA85)=1),AA85+1,AA85)</f>
        <v>46302</v>
      </c>
      <c r="AC85" s="31">
        <f t="shared" ca="1" si="307"/>
        <v>46302</v>
      </c>
      <c r="AD85" s="31">
        <f t="shared" ca="1" si="307"/>
        <v>46302</v>
      </c>
      <c r="AG85" s="31">
        <f>IF(AI$2&lt;&gt;"",EDATE(AG$4,AI$2*ROWS(AG$5:AG85)),AG$4+7*AI$1*ROWS(AG$5:AG85))</f>
        <v>48770</v>
      </c>
      <c r="AH85" s="31">
        <f t="shared" ref="AH85:AJ85" ca="1" si="308">IF(OR(WEEKDAY(AG85,2)&gt;5,COUNTIF($B$1:$B$15,AG85)=1),AG85+1,AG85)</f>
        <v>48771</v>
      </c>
      <c r="AI85" s="31">
        <f t="shared" ca="1" si="308"/>
        <v>48771</v>
      </c>
      <c r="AJ85" s="31">
        <f t="shared" ca="1" si="308"/>
        <v>48771</v>
      </c>
    </row>
    <row r="86" spans="9:36" x14ac:dyDescent="0.25">
      <c r="I86" s="31">
        <f>IF(K$2&lt;&gt;"",EDATE(I$4,K$2*ROWS(I$5:I86)),I$4+7*K$1*ROWS(I$5:I86))</f>
        <v>44405</v>
      </c>
      <c r="J86" s="31">
        <f t="shared" si="82"/>
        <v>44405</v>
      </c>
      <c r="K86" s="31">
        <f t="shared" ca="1" si="83"/>
        <v>44405</v>
      </c>
      <c r="L86" s="31">
        <f t="shared" ca="1" si="84"/>
        <v>44405</v>
      </c>
      <c r="O86" s="31">
        <f>IF(Q$2&lt;&gt;"",EDATE(O$4,Q$2*ROWS(O$5:O86)),O$4+7*Q$1*ROWS(O$5:O86))</f>
        <v>44981</v>
      </c>
      <c r="P86" s="31">
        <f t="shared" ref="P86:R86" ca="1" si="309">IF(OR(WEEKDAY(O86,2)&gt;5,COUNTIF($B$1:$B$15,O86)=1),O86+1,O86)</f>
        <v>44981</v>
      </c>
      <c r="Q86" s="31">
        <f t="shared" ca="1" si="309"/>
        <v>44981</v>
      </c>
      <c r="R86" s="31">
        <f t="shared" ca="1" si="309"/>
        <v>44981</v>
      </c>
      <c r="U86" s="31">
        <f>IF(W$2&lt;&gt;"",EDATE(U$4,W$2*ROWS(U$5:U86)),U$4+7*W$1*ROWS(U$5:U86))</f>
        <v>45557</v>
      </c>
      <c r="V86" s="31">
        <f t="shared" ref="V86:X86" ca="1" si="310">IF(OR(WEEKDAY(U86,2)&gt;5,COUNTIF($B$1:$B$15,U86)=1),U86+1,U86)</f>
        <v>45558</v>
      </c>
      <c r="W86" s="31">
        <f t="shared" ca="1" si="310"/>
        <v>45558</v>
      </c>
      <c r="X86" s="31">
        <f t="shared" ca="1" si="310"/>
        <v>45558</v>
      </c>
      <c r="AA86" s="31">
        <f>IF(AC$2&lt;&gt;"",EDATE(AA$4,AC$2*ROWS(AA$5:AA86)),AA$4+7*AC$1*ROWS(AA$5:AA86))</f>
        <v>46333</v>
      </c>
      <c r="AB86" s="31">
        <f t="shared" ref="AB86:AD86" ca="1" si="311">IF(OR(WEEKDAY(AA86,2)&gt;5,COUNTIF($B$1:$B$15,AA86)=1),AA86+1,AA86)</f>
        <v>46334</v>
      </c>
      <c r="AC86" s="31">
        <f t="shared" ca="1" si="311"/>
        <v>46335</v>
      </c>
      <c r="AD86" s="31">
        <f t="shared" ca="1" si="311"/>
        <v>46335</v>
      </c>
      <c r="AG86" s="31">
        <f>IF(AI$2&lt;&gt;"",EDATE(AG$4,AI$2*ROWS(AG$5:AG86)),AG$4+7*AI$1*ROWS(AG$5:AG86))</f>
        <v>48832</v>
      </c>
      <c r="AH86" s="31">
        <f t="shared" ref="AH86:AJ86" ca="1" si="312">IF(OR(WEEKDAY(AG86,2)&gt;5,COUNTIF($B$1:$B$15,AG86)=1),AG86+1,AG86)</f>
        <v>48833</v>
      </c>
      <c r="AI86" s="31">
        <f t="shared" ca="1" si="312"/>
        <v>48834</v>
      </c>
      <c r="AJ86" s="31">
        <f t="shared" ca="1" si="312"/>
        <v>48834</v>
      </c>
    </row>
    <row r="87" spans="9:36" x14ac:dyDescent="0.25">
      <c r="I87" s="31">
        <f>IF(K$2&lt;&gt;"",EDATE(I$4,K$2*ROWS(I$5:I87)),I$4+7*K$1*ROWS(I$5:I87))</f>
        <v>44412</v>
      </c>
      <c r="J87" s="31">
        <f t="shared" si="82"/>
        <v>44412</v>
      </c>
      <c r="K87" s="31">
        <f t="shared" ca="1" si="83"/>
        <v>44412</v>
      </c>
      <c r="L87" s="31">
        <f t="shared" ca="1" si="84"/>
        <v>44412</v>
      </c>
      <c r="O87" s="31">
        <f>IF(Q$2&lt;&gt;"",EDATE(O$4,Q$2*ROWS(O$5:O87)),O$4+7*Q$1*ROWS(O$5:O87))</f>
        <v>44995</v>
      </c>
      <c r="P87" s="31">
        <f t="shared" ref="P87:R87" ca="1" si="313">IF(OR(WEEKDAY(O87,2)&gt;5,COUNTIF($B$1:$B$15,O87)=1),O87+1,O87)</f>
        <v>44995</v>
      </c>
      <c r="Q87" s="31">
        <f t="shared" ca="1" si="313"/>
        <v>44995</v>
      </c>
      <c r="R87" s="31">
        <f t="shared" ca="1" si="313"/>
        <v>44995</v>
      </c>
      <c r="U87" s="31">
        <f>IF(W$2&lt;&gt;"",EDATE(U$4,W$2*ROWS(U$5:U87)),U$4+7*W$1*ROWS(U$5:U87))</f>
        <v>45578</v>
      </c>
      <c r="V87" s="31">
        <f t="shared" ref="V87:X87" ca="1" si="314">IF(OR(WEEKDAY(U87,2)&gt;5,COUNTIF($B$1:$B$15,U87)=1),U87+1,U87)</f>
        <v>45579</v>
      </c>
      <c r="W87" s="31">
        <f t="shared" ca="1" si="314"/>
        <v>45579</v>
      </c>
      <c r="X87" s="31">
        <f t="shared" ca="1" si="314"/>
        <v>45579</v>
      </c>
      <c r="AA87" s="31">
        <f>IF(AC$2&lt;&gt;"",EDATE(AA$4,AC$2*ROWS(AA$5:AA87)),AA$4+7*AC$1*ROWS(AA$5:AA87))</f>
        <v>46363</v>
      </c>
      <c r="AB87" s="31">
        <f t="shared" ref="AB87:AD87" ca="1" si="315">IF(OR(WEEKDAY(AA87,2)&gt;5,COUNTIF($B$1:$B$15,AA87)=1),AA87+1,AA87)</f>
        <v>46363</v>
      </c>
      <c r="AC87" s="31">
        <f t="shared" ca="1" si="315"/>
        <v>46363</v>
      </c>
      <c r="AD87" s="31">
        <f t="shared" ca="1" si="315"/>
        <v>46363</v>
      </c>
      <c r="AG87" s="31">
        <f>IF(AI$2&lt;&gt;"",EDATE(AG$4,AI$2*ROWS(AG$5:AG87)),AG$4+7*AI$1*ROWS(AG$5:AG87))</f>
        <v>48893</v>
      </c>
      <c r="AH87" s="31">
        <f t="shared" ref="AH87:AJ87" ca="1" si="316">IF(OR(WEEKDAY(AG87,2)&gt;5,COUNTIF($B$1:$B$15,AG87)=1),AG87+1,AG87)</f>
        <v>48893</v>
      </c>
      <c r="AI87" s="31">
        <f t="shared" ca="1" si="316"/>
        <v>48893</v>
      </c>
      <c r="AJ87" s="31">
        <f t="shared" ca="1" si="316"/>
        <v>48893</v>
      </c>
    </row>
    <row r="88" spans="9:36" x14ac:dyDescent="0.25">
      <c r="I88" s="31">
        <f>IF(K$2&lt;&gt;"",EDATE(I$4,K$2*ROWS(I$5:I88)),I$4+7*K$1*ROWS(I$5:I88))</f>
        <v>44419</v>
      </c>
      <c r="J88" s="31">
        <f t="shared" si="82"/>
        <v>44419</v>
      </c>
      <c r="K88" s="31">
        <f t="shared" ca="1" si="83"/>
        <v>44419</v>
      </c>
      <c r="L88" s="31">
        <f t="shared" ca="1" si="84"/>
        <v>44419</v>
      </c>
      <c r="O88" s="31">
        <f>IF(Q$2&lt;&gt;"",EDATE(O$4,Q$2*ROWS(O$5:O88)),O$4+7*Q$1*ROWS(O$5:O88))</f>
        <v>45009</v>
      </c>
      <c r="P88" s="31">
        <f t="shared" ref="P88:R88" ca="1" si="317">IF(OR(WEEKDAY(O88,2)&gt;5,COUNTIF($B$1:$B$15,O88)=1),O88+1,O88)</f>
        <v>45009</v>
      </c>
      <c r="Q88" s="31">
        <f t="shared" ca="1" si="317"/>
        <v>45009</v>
      </c>
      <c r="R88" s="31">
        <f t="shared" ca="1" si="317"/>
        <v>45009</v>
      </c>
      <c r="U88" s="31">
        <f>IF(W$2&lt;&gt;"",EDATE(U$4,W$2*ROWS(U$5:U88)),U$4+7*W$1*ROWS(U$5:U88))</f>
        <v>45599</v>
      </c>
      <c r="V88" s="31">
        <f t="shared" ref="V88:X88" ca="1" si="318">IF(OR(WEEKDAY(U88,2)&gt;5,COUNTIF($B$1:$B$15,U88)=1),U88+1,U88)</f>
        <v>45600</v>
      </c>
      <c r="W88" s="31">
        <f t="shared" ca="1" si="318"/>
        <v>45600</v>
      </c>
      <c r="X88" s="31">
        <f t="shared" ca="1" si="318"/>
        <v>45600</v>
      </c>
      <c r="AA88" s="31">
        <f>IF(AC$2&lt;&gt;"",EDATE(AA$4,AC$2*ROWS(AA$5:AA88)),AA$4+7*AC$1*ROWS(AA$5:AA88))</f>
        <v>46394</v>
      </c>
      <c r="AB88" s="31">
        <f t="shared" ref="AB88:AD88" ca="1" si="319">IF(OR(WEEKDAY(AA88,2)&gt;5,COUNTIF($B$1:$B$15,AA88)=1),AA88+1,AA88)</f>
        <v>46394</v>
      </c>
      <c r="AC88" s="31">
        <f t="shared" ca="1" si="319"/>
        <v>46394</v>
      </c>
      <c r="AD88" s="31">
        <f t="shared" ca="1" si="319"/>
        <v>46394</v>
      </c>
      <c r="AG88" s="31">
        <f>IF(AI$2&lt;&gt;"",EDATE(AG$4,AI$2*ROWS(AG$5:AG88)),AG$4+7*AI$1*ROWS(AG$5:AG88))</f>
        <v>48954</v>
      </c>
      <c r="AH88" s="31">
        <f t="shared" ref="AH88:AJ88" ca="1" si="320">IF(OR(WEEKDAY(AG88,2)&gt;5,COUNTIF($B$1:$B$15,AG88)=1),AG88+1,AG88)</f>
        <v>48954</v>
      </c>
      <c r="AI88" s="31">
        <f t="shared" ca="1" si="320"/>
        <v>48954</v>
      </c>
      <c r="AJ88" s="31">
        <f t="shared" ca="1" si="320"/>
        <v>48954</v>
      </c>
    </row>
    <row r="89" spans="9:36" x14ac:dyDescent="0.25">
      <c r="I89" s="31">
        <f>IF(K$2&lt;&gt;"",EDATE(I$4,K$2*ROWS(I$5:I89)),I$4+7*K$1*ROWS(I$5:I89))</f>
        <v>44426</v>
      </c>
      <c r="J89" s="31">
        <f t="shared" si="82"/>
        <v>44426</v>
      </c>
      <c r="K89" s="31">
        <f t="shared" ca="1" si="83"/>
        <v>44426</v>
      </c>
      <c r="L89" s="31">
        <f t="shared" ca="1" si="84"/>
        <v>44426</v>
      </c>
      <c r="O89" s="31">
        <f>IF(Q$2&lt;&gt;"",EDATE(O$4,Q$2*ROWS(O$5:O89)),O$4+7*Q$1*ROWS(O$5:O89))</f>
        <v>45023</v>
      </c>
      <c r="P89" s="31">
        <f t="shared" ref="P89:R89" ca="1" si="321">IF(OR(WEEKDAY(O89,2)&gt;5,COUNTIF($B$1:$B$15,O89)=1),O89+1,O89)</f>
        <v>45023</v>
      </c>
      <c r="Q89" s="31">
        <f t="shared" ca="1" si="321"/>
        <v>45023</v>
      </c>
      <c r="R89" s="31">
        <f t="shared" ca="1" si="321"/>
        <v>45023</v>
      </c>
      <c r="U89" s="31">
        <f>IF(W$2&lt;&gt;"",EDATE(U$4,W$2*ROWS(U$5:U89)),U$4+7*W$1*ROWS(U$5:U89))</f>
        <v>45620</v>
      </c>
      <c r="V89" s="31">
        <f t="shared" ref="V89:X89" ca="1" si="322">IF(OR(WEEKDAY(U89,2)&gt;5,COUNTIF($B$1:$B$15,U89)=1),U89+1,U89)</f>
        <v>45621</v>
      </c>
      <c r="W89" s="31">
        <f t="shared" ca="1" si="322"/>
        <v>45621</v>
      </c>
      <c r="X89" s="31">
        <f t="shared" ca="1" si="322"/>
        <v>45621</v>
      </c>
      <c r="AA89" s="31">
        <f>IF(AC$2&lt;&gt;"",EDATE(AA$4,AC$2*ROWS(AA$5:AA89)),AA$4+7*AC$1*ROWS(AA$5:AA89))</f>
        <v>46425</v>
      </c>
      <c r="AB89" s="31">
        <f t="shared" ref="AB89:AD89" ca="1" si="323">IF(OR(WEEKDAY(AA89,2)&gt;5,COUNTIF($B$1:$B$15,AA89)=1),AA89+1,AA89)</f>
        <v>46426</v>
      </c>
      <c r="AC89" s="31">
        <f t="shared" ca="1" si="323"/>
        <v>46426</v>
      </c>
      <c r="AD89" s="31">
        <f t="shared" ca="1" si="323"/>
        <v>46426</v>
      </c>
      <c r="AG89" s="31">
        <f>IF(AI$2&lt;&gt;"",EDATE(AG$4,AI$2*ROWS(AG$5:AG89)),AG$4+7*AI$1*ROWS(AG$5:AG89))</f>
        <v>49013</v>
      </c>
      <c r="AH89" s="31">
        <f t="shared" ref="AH89:AJ89" ca="1" si="324">IF(OR(WEEKDAY(AG89,2)&gt;5,COUNTIF($B$1:$B$15,AG89)=1),AG89+1,AG89)</f>
        <v>49013</v>
      </c>
      <c r="AI89" s="31">
        <f t="shared" ca="1" si="324"/>
        <v>49013</v>
      </c>
      <c r="AJ89" s="31">
        <f t="shared" ca="1" si="324"/>
        <v>49013</v>
      </c>
    </row>
    <row r="90" spans="9:36" x14ac:dyDescent="0.25">
      <c r="I90" s="31">
        <f>IF(K$2&lt;&gt;"",EDATE(I$4,K$2*ROWS(I$5:I90)),I$4+7*K$1*ROWS(I$5:I90))</f>
        <v>44433</v>
      </c>
      <c r="J90" s="31">
        <f t="shared" si="82"/>
        <v>44433</v>
      </c>
      <c r="K90" s="31">
        <f t="shared" ca="1" si="83"/>
        <v>44433</v>
      </c>
      <c r="L90" s="31">
        <f t="shared" ca="1" si="84"/>
        <v>44433</v>
      </c>
      <c r="O90" s="31">
        <f>IF(Q$2&lt;&gt;"",EDATE(O$4,Q$2*ROWS(O$5:O90)),O$4+7*Q$1*ROWS(O$5:O90))</f>
        <v>45037</v>
      </c>
      <c r="P90" s="31">
        <f t="shared" ref="P90:R90" ca="1" si="325">IF(OR(WEEKDAY(O90,2)&gt;5,COUNTIF($B$1:$B$15,O90)=1),O90+1,O90)</f>
        <v>45037</v>
      </c>
      <c r="Q90" s="31">
        <f t="shared" ca="1" si="325"/>
        <v>45037</v>
      </c>
      <c r="R90" s="31">
        <f t="shared" ca="1" si="325"/>
        <v>45037</v>
      </c>
      <c r="U90" s="31">
        <f>IF(W$2&lt;&gt;"",EDATE(U$4,W$2*ROWS(U$5:U90)),U$4+7*W$1*ROWS(U$5:U90))</f>
        <v>45641</v>
      </c>
      <c r="V90" s="31">
        <f t="shared" ref="V90:X90" ca="1" si="326">IF(OR(WEEKDAY(U90,2)&gt;5,COUNTIF($B$1:$B$15,U90)=1),U90+1,U90)</f>
        <v>45642</v>
      </c>
      <c r="W90" s="31">
        <f t="shared" ca="1" si="326"/>
        <v>45642</v>
      </c>
      <c r="X90" s="31">
        <f t="shared" ca="1" si="326"/>
        <v>45642</v>
      </c>
      <c r="AA90" s="31">
        <f>IF(AC$2&lt;&gt;"",EDATE(AA$4,AC$2*ROWS(AA$5:AA90)),AA$4+7*AC$1*ROWS(AA$5:AA90))</f>
        <v>46453</v>
      </c>
      <c r="AB90" s="31">
        <f t="shared" ref="AB90:AD90" ca="1" si="327">IF(OR(WEEKDAY(AA90,2)&gt;5,COUNTIF($B$1:$B$15,AA90)=1),AA90+1,AA90)</f>
        <v>46454</v>
      </c>
      <c r="AC90" s="31">
        <f t="shared" ca="1" si="327"/>
        <v>46454</v>
      </c>
      <c r="AD90" s="31">
        <f t="shared" ca="1" si="327"/>
        <v>46454</v>
      </c>
      <c r="AG90" s="31">
        <f>IF(AI$2&lt;&gt;"",EDATE(AG$4,AI$2*ROWS(AG$5:AG90)),AG$4+7*AI$1*ROWS(AG$5:AG90))</f>
        <v>49074</v>
      </c>
      <c r="AH90" s="31">
        <f t="shared" ref="AH90:AJ90" ca="1" si="328">IF(OR(WEEKDAY(AG90,2)&gt;5,COUNTIF($B$1:$B$15,AG90)=1),AG90+1,AG90)</f>
        <v>49074</v>
      </c>
      <c r="AI90" s="31">
        <f t="shared" ca="1" si="328"/>
        <v>49074</v>
      </c>
      <c r="AJ90" s="31">
        <f t="shared" ca="1" si="328"/>
        <v>49074</v>
      </c>
    </row>
    <row r="91" spans="9:36" x14ac:dyDescent="0.25">
      <c r="I91" s="31">
        <f>IF(K$2&lt;&gt;"",EDATE(I$4,K$2*ROWS(I$5:I91)),I$4+7*K$1*ROWS(I$5:I91))</f>
        <v>44440</v>
      </c>
      <c r="J91" s="31">
        <f t="shared" si="82"/>
        <v>44440</v>
      </c>
      <c r="K91" s="31">
        <f t="shared" ca="1" si="83"/>
        <v>44440</v>
      </c>
      <c r="L91" s="31">
        <f t="shared" ca="1" si="84"/>
        <v>44440</v>
      </c>
      <c r="O91" s="31">
        <f>IF(Q$2&lt;&gt;"",EDATE(O$4,Q$2*ROWS(O$5:O91)),O$4+7*Q$1*ROWS(O$5:O91))</f>
        <v>45051</v>
      </c>
      <c r="P91" s="31">
        <f t="shared" ref="P91:R91" ca="1" si="329">IF(OR(WEEKDAY(O91,2)&gt;5,COUNTIF($B$1:$B$15,O91)=1),O91+1,O91)</f>
        <v>45051</v>
      </c>
      <c r="Q91" s="31">
        <f t="shared" ca="1" si="329"/>
        <v>45051</v>
      </c>
      <c r="R91" s="31">
        <f t="shared" ca="1" si="329"/>
        <v>45051</v>
      </c>
      <c r="U91" s="31">
        <f>IF(W$2&lt;&gt;"",EDATE(U$4,W$2*ROWS(U$5:U91)),U$4+7*W$1*ROWS(U$5:U91))</f>
        <v>45662</v>
      </c>
      <c r="V91" s="31">
        <f t="shared" ref="V91:X91" ca="1" si="330">IF(OR(WEEKDAY(U91,2)&gt;5,COUNTIF($B$1:$B$15,U91)=1),U91+1,U91)</f>
        <v>45663</v>
      </c>
      <c r="W91" s="31">
        <f t="shared" ca="1" si="330"/>
        <v>45663</v>
      </c>
      <c r="X91" s="31">
        <f t="shared" ca="1" si="330"/>
        <v>45663</v>
      </c>
      <c r="AA91" s="31">
        <f>IF(AC$2&lt;&gt;"",EDATE(AA$4,AC$2*ROWS(AA$5:AA91)),AA$4+7*AC$1*ROWS(AA$5:AA91))</f>
        <v>46484</v>
      </c>
      <c r="AB91" s="31">
        <f t="shared" ref="AB91:AD91" ca="1" si="331">IF(OR(WEEKDAY(AA91,2)&gt;5,COUNTIF($B$1:$B$15,AA91)=1),AA91+1,AA91)</f>
        <v>46484</v>
      </c>
      <c r="AC91" s="31">
        <f t="shared" ca="1" si="331"/>
        <v>46484</v>
      </c>
      <c r="AD91" s="31">
        <f t="shared" ca="1" si="331"/>
        <v>46484</v>
      </c>
      <c r="AG91" s="31">
        <f>IF(AI$2&lt;&gt;"",EDATE(AG$4,AI$2*ROWS(AG$5:AG91)),AG$4+7*AI$1*ROWS(AG$5:AG91))</f>
        <v>49135</v>
      </c>
      <c r="AH91" s="31">
        <f t="shared" ref="AH91:AJ91" ca="1" si="332">IF(OR(WEEKDAY(AG91,2)&gt;5,COUNTIF($B$1:$B$15,AG91)=1),AG91+1,AG91)</f>
        <v>49135</v>
      </c>
      <c r="AI91" s="31">
        <f t="shared" ca="1" si="332"/>
        <v>49135</v>
      </c>
      <c r="AJ91" s="31">
        <f t="shared" ca="1" si="332"/>
        <v>49135</v>
      </c>
    </row>
    <row r="92" spans="9:36" x14ac:dyDescent="0.25">
      <c r="I92" s="31">
        <f>IF(K$2&lt;&gt;"",EDATE(I$4,K$2*ROWS(I$5:I92)),I$4+7*K$1*ROWS(I$5:I92))</f>
        <v>44447</v>
      </c>
      <c r="J92" s="31">
        <f t="shared" si="82"/>
        <v>44447</v>
      </c>
      <c r="K92" s="31">
        <f t="shared" ca="1" si="83"/>
        <v>44447</v>
      </c>
      <c r="L92" s="31">
        <f t="shared" ca="1" si="84"/>
        <v>44447</v>
      </c>
      <c r="O92" s="31">
        <f>IF(Q$2&lt;&gt;"",EDATE(O$4,Q$2*ROWS(O$5:O92)),O$4+7*Q$1*ROWS(O$5:O92))</f>
        <v>45065</v>
      </c>
      <c r="P92" s="31">
        <f t="shared" ref="P92:R92" ca="1" si="333">IF(OR(WEEKDAY(O92,2)&gt;5,COUNTIF($B$1:$B$15,O92)=1),O92+1,O92)</f>
        <v>45065</v>
      </c>
      <c r="Q92" s="31">
        <f t="shared" ca="1" si="333"/>
        <v>45065</v>
      </c>
      <c r="R92" s="31">
        <f t="shared" ca="1" si="333"/>
        <v>45065</v>
      </c>
      <c r="U92" s="31">
        <f>IF(W$2&lt;&gt;"",EDATE(U$4,W$2*ROWS(U$5:U92)),U$4+7*W$1*ROWS(U$5:U92))</f>
        <v>45683</v>
      </c>
      <c r="V92" s="31">
        <f t="shared" ref="V92:X92" ca="1" si="334">IF(OR(WEEKDAY(U92,2)&gt;5,COUNTIF($B$1:$B$15,U92)=1),U92+1,U92)</f>
        <v>45684</v>
      </c>
      <c r="W92" s="31">
        <f t="shared" ca="1" si="334"/>
        <v>45684</v>
      </c>
      <c r="X92" s="31">
        <f t="shared" ca="1" si="334"/>
        <v>45684</v>
      </c>
      <c r="AA92" s="31">
        <f>IF(AC$2&lt;&gt;"",EDATE(AA$4,AC$2*ROWS(AA$5:AA92)),AA$4+7*AC$1*ROWS(AA$5:AA92))</f>
        <v>46514</v>
      </c>
      <c r="AB92" s="31">
        <f t="shared" ref="AB92:AD92" ca="1" si="335">IF(OR(WEEKDAY(AA92,2)&gt;5,COUNTIF($B$1:$B$15,AA92)=1),AA92+1,AA92)</f>
        <v>46514</v>
      </c>
      <c r="AC92" s="31">
        <f t="shared" ca="1" si="335"/>
        <v>46514</v>
      </c>
      <c r="AD92" s="31">
        <f t="shared" ca="1" si="335"/>
        <v>46514</v>
      </c>
      <c r="AG92" s="31">
        <f>IF(AI$2&lt;&gt;"",EDATE(AG$4,AI$2*ROWS(AG$5:AG92)),AG$4+7*AI$1*ROWS(AG$5:AG92))</f>
        <v>49197</v>
      </c>
      <c r="AH92" s="31">
        <f t="shared" ref="AH92:AJ92" ca="1" si="336">IF(OR(WEEKDAY(AG92,2)&gt;5,COUNTIF($B$1:$B$15,AG92)=1),AG92+1,AG92)</f>
        <v>49198</v>
      </c>
      <c r="AI92" s="31">
        <f t="shared" ca="1" si="336"/>
        <v>49198</v>
      </c>
      <c r="AJ92" s="31">
        <f t="shared" ca="1" si="336"/>
        <v>49198</v>
      </c>
    </row>
    <row r="93" spans="9:36" x14ac:dyDescent="0.25">
      <c r="I93" s="31">
        <f>IF(K$2&lt;&gt;"",EDATE(I$4,K$2*ROWS(I$5:I93)),I$4+7*K$1*ROWS(I$5:I93))</f>
        <v>44454</v>
      </c>
      <c r="J93" s="31">
        <f t="shared" si="82"/>
        <v>44454</v>
      </c>
      <c r="K93" s="31">
        <f t="shared" ca="1" si="83"/>
        <v>44454</v>
      </c>
      <c r="L93" s="31">
        <f t="shared" ca="1" si="84"/>
        <v>44454</v>
      </c>
      <c r="O93" s="31">
        <f>IF(Q$2&lt;&gt;"",EDATE(O$4,Q$2*ROWS(O$5:O93)),O$4+7*Q$1*ROWS(O$5:O93))</f>
        <v>45079</v>
      </c>
      <c r="P93" s="31">
        <f t="shared" ref="P93:R93" ca="1" si="337">IF(OR(WEEKDAY(O93,2)&gt;5,COUNTIF($B$1:$B$15,O93)=1),O93+1,O93)</f>
        <v>45079</v>
      </c>
      <c r="Q93" s="31">
        <f t="shared" ca="1" si="337"/>
        <v>45079</v>
      </c>
      <c r="R93" s="31">
        <f t="shared" ca="1" si="337"/>
        <v>45079</v>
      </c>
      <c r="U93" s="31">
        <f>IF(W$2&lt;&gt;"",EDATE(U$4,W$2*ROWS(U$5:U93)),U$4+7*W$1*ROWS(U$5:U93))</f>
        <v>45704</v>
      </c>
      <c r="V93" s="31">
        <f t="shared" ref="V93:X93" ca="1" si="338">IF(OR(WEEKDAY(U93,2)&gt;5,COUNTIF($B$1:$B$15,U93)=1),U93+1,U93)</f>
        <v>45705</v>
      </c>
      <c r="W93" s="31">
        <f t="shared" ca="1" si="338"/>
        <v>45705</v>
      </c>
      <c r="X93" s="31">
        <f t="shared" ca="1" si="338"/>
        <v>45705</v>
      </c>
      <c r="AA93" s="31">
        <f>IF(AC$2&lt;&gt;"",EDATE(AA$4,AC$2*ROWS(AA$5:AA93)),AA$4+7*AC$1*ROWS(AA$5:AA93))</f>
        <v>46545</v>
      </c>
      <c r="AB93" s="31">
        <f t="shared" ref="AB93:AD93" ca="1" si="339">IF(OR(WEEKDAY(AA93,2)&gt;5,COUNTIF($B$1:$B$15,AA93)=1),AA93+1,AA93)</f>
        <v>46545</v>
      </c>
      <c r="AC93" s="31">
        <f t="shared" ca="1" si="339"/>
        <v>46545</v>
      </c>
      <c r="AD93" s="31">
        <f t="shared" ca="1" si="339"/>
        <v>46545</v>
      </c>
      <c r="AG93" s="31">
        <f>IF(AI$2&lt;&gt;"",EDATE(AG$4,AI$2*ROWS(AG$5:AG93)),AG$4+7*AI$1*ROWS(AG$5:AG93))</f>
        <v>49258</v>
      </c>
      <c r="AH93" s="31">
        <f t="shared" ref="AH93:AJ93" ca="1" si="340">IF(OR(WEEKDAY(AG93,2)&gt;5,COUNTIF($B$1:$B$15,AG93)=1),AG93+1,AG93)</f>
        <v>49258</v>
      </c>
      <c r="AI93" s="31">
        <f t="shared" ca="1" si="340"/>
        <v>49258</v>
      </c>
      <c r="AJ93" s="31">
        <f t="shared" ca="1" si="340"/>
        <v>49258</v>
      </c>
    </row>
    <row r="94" spans="9:36" x14ac:dyDescent="0.25">
      <c r="I94" s="31">
        <f>IF(K$2&lt;&gt;"",EDATE(I$4,K$2*ROWS(I$5:I94)),I$4+7*K$1*ROWS(I$5:I94))</f>
        <v>44461</v>
      </c>
      <c r="J94" s="31">
        <f t="shared" ref="J94:J157" si="341">IF(OR(WEEKDAY(I94,2)&gt;5,COUNTIF(B90:B104,I94)=1),I94+1,I94)</f>
        <v>44461</v>
      </c>
      <c r="K94" s="31">
        <f t="shared" ref="K94:K157" ca="1" si="342">IF(OR(WEEKDAY(J94,2)&gt;5,COUNTIF(Fériés,J94)=1),J94+1,J94)</f>
        <v>44461</v>
      </c>
      <c r="L94" s="31">
        <f t="shared" ref="L94:L157" ca="1" si="343">IF(OR(WEEKDAY(K94,2)&gt;5,COUNTIF(Fériés,K94)=1),K94+1,K94)</f>
        <v>44461</v>
      </c>
      <c r="O94" s="31">
        <f>IF(Q$2&lt;&gt;"",EDATE(O$4,Q$2*ROWS(O$5:O94)),O$4+7*Q$1*ROWS(O$5:O94))</f>
        <v>45093</v>
      </c>
      <c r="P94" s="31">
        <f t="shared" ref="P94:R94" ca="1" si="344">IF(OR(WEEKDAY(O94,2)&gt;5,COUNTIF($B$1:$B$15,O94)=1),O94+1,O94)</f>
        <v>45093</v>
      </c>
      <c r="Q94" s="31">
        <f t="shared" ca="1" si="344"/>
        <v>45093</v>
      </c>
      <c r="R94" s="31">
        <f t="shared" ca="1" si="344"/>
        <v>45093</v>
      </c>
      <c r="U94" s="31">
        <f>IF(W$2&lt;&gt;"",EDATE(U$4,W$2*ROWS(U$5:U94)),U$4+7*W$1*ROWS(U$5:U94))</f>
        <v>45725</v>
      </c>
      <c r="V94" s="31">
        <f t="shared" ref="V94:X94" ca="1" si="345">IF(OR(WEEKDAY(U94,2)&gt;5,COUNTIF($B$1:$B$15,U94)=1),U94+1,U94)</f>
        <v>45726</v>
      </c>
      <c r="W94" s="31">
        <f t="shared" ca="1" si="345"/>
        <v>45726</v>
      </c>
      <c r="X94" s="31">
        <f t="shared" ca="1" si="345"/>
        <v>45726</v>
      </c>
      <c r="AA94" s="31">
        <f>IF(AC$2&lt;&gt;"",EDATE(AA$4,AC$2*ROWS(AA$5:AA94)),AA$4+7*AC$1*ROWS(AA$5:AA94))</f>
        <v>46575</v>
      </c>
      <c r="AB94" s="31">
        <f t="shared" ref="AB94:AD94" ca="1" si="346">IF(OR(WEEKDAY(AA94,2)&gt;5,COUNTIF($B$1:$B$15,AA94)=1),AA94+1,AA94)</f>
        <v>46575</v>
      </c>
      <c r="AC94" s="31">
        <f t="shared" ca="1" si="346"/>
        <v>46575</v>
      </c>
      <c r="AD94" s="31">
        <f t="shared" ca="1" si="346"/>
        <v>46575</v>
      </c>
      <c r="AG94" s="31">
        <f>IF(AI$2&lt;&gt;"",EDATE(AG$4,AI$2*ROWS(AG$5:AG94)),AG$4+7*AI$1*ROWS(AG$5:AG94))</f>
        <v>49319</v>
      </c>
      <c r="AH94" s="31">
        <f t="shared" ref="AH94:AJ94" ca="1" si="347">IF(OR(WEEKDAY(AG94,2)&gt;5,COUNTIF($B$1:$B$15,AG94)=1),AG94+1,AG94)</f>
        <v>49319</v>
      </c>
      <c r="AI94" s="31">
        <f t="shared" ca="1" si="347"/>
        <v>49319</v>
      </c>
      <c r="AJ94" s="31">
        <f t="shared" ca="1" si="347"/>
        <v>49319</v>
      </c>
    </row>
    <row r="95" spans="9:36" x14ac:dyDescent="0.25">
      <c r="I95" s="31">
        <f>IF(K$2&lt;&gt;"",EDATE(I$4,K$2*ROWS(I$5:I95)),I$4+7*K$1*ROWS(I$5:I95))</f>
        <v>44468</v>
      </c>
      <c r="J95" s="31">
        <f t="shared" si="341"/>
        <v>44468</v>
      </c>
      <c r="K95" s="31">
        <f t="shared" ca="1" si="342"/>
        <v>44468</v>
      </c>
      <c r="L95" s="31">
        <f t="shared" ca="1" si="343"/>
        <v>44468</v>
      </c>
      <c r="O95" s="31">
        <f>IF(Q$2&lt;&gt;"",EDATE(O$4,Q$2*ROWS(O$5:O95)),O$4+7*Q$1*ROWS(O$5:O95))</f>
        <v>45107</v>
      </c>
      <c r="P95" s="31">
        <f t="shared" ref="P95:R95" ca="1" si="348">IF(OR(WEEKDAY(O95,2)&gt;5,COUNTIF($B$1:$B$15,O95)=1),O95+1,O95)</f>
        <v>45107</v>
      </c>
      <c r="Q95" s="31">
        <f t="shared" ca="1" si="348"/>
        <v>45107</v>
      </c>
      <c r="R95" s="31">
        <f t="shared" ca="1" si="348"/>
        <v>45107</v>
      </c>
      <c r="U95" s="31">
        <f>IF(W$2&lt;&gt;"",EDATE(U$4,W$2*ROWS(U$5:U95)),U$4+7*W$1*ROWS(U$5:U95))</f>
        <v>45746</v>
      </c>
      <c r="V95" s="31">
        <f t="shared" ref="V95:X95" ca="1" si="349">IF(OR(WEEKDAY(U95,2)&gt;5,COUNTIF($B$1:$B$15,U95)=1),U95+1,U95)</f>
        <v>45747</v>
      </c>
      <c r="W95" s="31">
        <f t="shared" ca="1" si="349"/>
        <v>45747</v>
      </c>
      <c r="X95" s="31">
        <f t="shared" ca="1" si="349"/>
        <v>45747</v>
      </c>
      <c r="AA95" s="31">
        <f>IF(AC$2&lt;&gt;"",EDATE(AA$4,AC$2*ROWS(AA$5:AA95)),AA$4+7*AC$1*ROWS(AA$5:AA95))</f>
        <v>46606</v>
      </c>
      <c r="AB95" s="31">
        <f t="shared" ref="AB95:AD95" ca="1" si="350">IF(OR(WEEKDAY(AA95,2)&gt;5,COUNTIF($B$1:$B$15,AA95)=1),AA95+1,AA95)</f>
        <v>46607</v>
      </c>
      <c r="AC95" s="31">
        <f t="shared" ca="1" si="350"/>
        <v>46608</v>
      </c>
      <c r="AD95" s="31">
        <f t="shared" ca="1" si="350"/>
        <v>46608</v>
      </c>
      <c r="AG95" s="31">
        <f>IF(AI$2&lt;&gt;"",EDATE(AG$4,AI$2*ROWS(AG$5:AG95)),AG$4+7*AI$1*ROWS(AG$5:AG95))</f>
        <v>49378</v>
      </c>
      <c r="AH95" s="31">
        <f t="shared" ref="AH95:AJ95" ca="1" si="351">IF(OR(WEEKDAY(AG95,2)&gt;5,COUNTIF($B$1:$B$15,AG95)=1),AG95+1,AG95)</f>
        <v>49379</v>
      </c>
      <c r="AI95" s="31">
        <f t="shared" ca="1" si="351"/>
        <v>49380</v>
      </c>
      <c r="AJ95" s="31">
        <f t="shared" ca="1" si="351"/>
        <v>49380</v>
      </c>
    </row>
    <row r="96" spans="9:36" x14ac:dyDescent="0.25">
      <c r="I96" s="31">
        <f>IF(K$2&lt;&gt;"",EDATE(I$4,K$2*ROWS(I$5:I96)),I$4+7*K$1*ROWS(I$5:I96))</f>
        <v>44475</v>
      </c>
      <c r="J96" s="31">
        <f t="shared" si="341"/>
        <v>44475</v>
      </c>
      <c r="K96" s="31">
        <f t="shared" ca="1" si="342"/>
        <v>44475</v>
      </c>
      <c r="L96" s="31">
        <f t="shared" ca="1" si="343"/>
        <v>44475</v>
      </c>
      <c r="O96" s="31">
        <f>IF(Q$2&lt;&gt;"",EDATE(O$4,Q$2*ROWS(O$5:O96)),O$4+7*Q$1*ROWS(O$5:O96))</f>
        <v>45121</v>
      </c>
      <c r="P96" s="31">
        <f t="shared" ref="P96:R96" ca="1" si="352">IF(OR(WEEKDAY(O96,2)&gt;5,COUNTIF($B$1:$B$15,O96)=1),O96+1,O96)</f>
        <v>45121</v>
      </c>
      <c r="Q96" s="31">
        <f t="shared" ca="1" si="352"/>
        <v>45121</v>
      </c>
      <c r="R96" s="31">
        <f t="shared" ca="1" si="352"/>
        <v>45121</v>
      </c>
      <c r="U96" s="31">
        <f>IF(W$2&lt;&gt;"",EDATE(U$4,W$2*ROWS(U$5:U96)),U$4+7*W$1*ROWS(U$5:U96))</f>
        <v>45767</v>
      </c>
      <c r="V96" s="31">
        <f t="shared" ref="V96:X96" ca="1" si="353">IF(OR(WEEKDAY(U96,2)&gt;5,COUNTIF($B$1:$B$15,U96)=1),U96+1,U96)</f>
        <v>45768</v>
      </c>
      <c r="W96" s="31">
        <f t="shared" ca="1" si="353"/>
        <v>45768</v>
      </c>
      <c r="X96" s="31">
        <f t="shared" ca="1" si="353"/>
        <v>45768</v>
      </c>
      <c r="AA96" s="31">
        <f>IF(AC$2&lt;&gt;"",EDATE(AA$4,AC$2*ROWS(AA$5:AA96)),AA$4+7*AC$1*ROWS(AA$5:AA96))</f>
        <v>46637</v>
      </c>
      <c r="AB96" s="31">
        <f t="shared" ref="AB96:AD96" ca="1" si="354">IF(OR(WEEKDAY(AA96,2)&gt;5,COUNTIF($B$1:$B$15,AA96)=1),AA96+1,AA96)</f>
        <v>46637</v>
      </c>
      <c r="AC96" s="31">
        <f t="shared" ca="1" si="354"/>
        <v>46637</v>
      </c>
      <c r="AD96" s="31">
        <f t="shared" ca="1" si="354"/>
        <v>46637</v>
      </c>
      <c r="AG96" s="31">
        <f>IF(AI$2&lt;&gt;"",EDATE(AG$4,AI$2*ROWS(AG$5:AG96)),AG$4+7*AI$1*ROWS(AG$5:AG96))</f>
        <v>49439</v>
      </c>
      <c r="AH96" s="31">
        <f t="shared" ref="AH96:AJ96" ca="1" si="355">IF(OR(WEEKDAY(AG96,2)&gt;5,COUNTIF($B$1:$B$15,AG96)=1),AG96+1,AG96)</f>
        <v>49439</v>
      </c>
      <c r="AI96" s="31">
        <f t="shared" ca="1" si="355"/>
        <v>49439</v>
      </c>
      <c r="AJ96" s="31">
        <f t="shared" ca="1" si="355"/>
        <v>49439</v>
      </c>
    </row>
    <row r="97" spans="9:36" x14ac:dyDescent="0.25">
      <c r="I97" s="31">
        <f>IF(K$2&lt;&gt;"",EDATE(I$4,K$2*ROWS(I$5:I97)),I$4+7*K$1*ROWS(I$5:I97))</f>
        <v>44482</v>
      </c>
      <c r="J97" s="31">
        <f t="shared" si="341"/>
        <v>44482</v>
      </c>
      <c r="K97" s="31">
        <f t="shared" ca="1" si="342"/>
        <v>44482</v>
      </c>
      <c r="L97" s="31">
        <f t="shared" ca="1" si="343"/>
        <v>44482</v>
      </c>
      <c r="O97" s="31">
        <f>IF(Q$2&lt;&gt;"",EDATE(O$4,Q$2*ROWS(O$5:O97)),O$4+7*Q$1*ROWS(O$5:O97))</f>
        <v>45135</v>
      </c>
      <c r="P97" s="31">
        <f t="shared" ref="P97:R97" ca="1" si="356">IF(OR(WEEKDAY(O97,2)&gt;5,COUNTIF($B$1:$B$15,O97)=1),O97+1,O97)</f>
        <v>45135</v>
      </c>
      <c r="Q97" s="31">
        <f t="shared" ca="1" si="356"/>
        <v>45135</v>
      </c>
      <c r="R97" s="31">
        <f t="shared" ca="1" si="356"/>
        <v>45135</v>
      </c>
      <c r="U97" s="31">
        <f>IF(W$2&lt;&gt;"",EDATE(U$4,W$2*ROWS(U$5:U97)),U$4+7*W$1*ROWS(U$5:U97))</f>
        <v>45788</v>
      </c>
      <c r="V97" s="31">
        <f t="shared" ref="V97:X97" ca="1" si="357">IF(OR(WEEKDAY(U97,2)&gt;5,COUNTIF($B$1:$B$15,U97)=1),U97+1,U97)</f>
        <v>45789</v>
      </c>
      <c r="W97" s="31">
        <f t="shared" ca="1" si="357"/>
        <v>45789</v>
      </c>
      <c r="X97" s="31">
        <f t="shared" ca="1" si="357"/>
        <v>45789</v>
      </c>
      <c r="AA97" s="31">
        <f>IF(AC$2&lt;&gt;"",EDATE(AA$4,AC$2*ROWS(AA$5:AA97)),AA$4+7*AC$1*ROWS(AA$5:AA97))</f>
        <v>46667</v>
      </c>
      <c r="AB97" s="31">
        <f t="shared" ref="AB97:AD97" ca="1" si="358">IF(OR(WEEKDAY(AA97,2)&gt;5,COUNTIF($B$1:$B$15,AA97)=1),AA97+1,AA97)</f>
        <v>46667</v>
      </c>
      <c r="AC97" s="31">
        <f t="shared" ca="1" si="358"/>
        <v>46667</v>
      </c>
      <c r="AD97" s="31">
        <f t="shared" ca="1" si="358"/>
        <v>46667</v>
      </c>
      <c r="AG97" s="31">
        <f>IF(AI$2&lt;&gt;"",EDATE(AG$4,AI$2*ROWS(AG$5:AG97)),AG$4+7*AI$1*ROWS(AG$5:AG97))</f>
        <v>49500</v>
      </c>
      <c r="AH97" s="31">
        <f t="shared" ref="AH97:AJ97" ca="1" si="359">IF(OR(WEEKDAY(AG97,2)&gt;5,COUNTIF($B$1:$B$15,AG97)=1),AG97+1,AG97)</f>
        <v>49500</v>
      </c>
      <c r="AI97" s="31">
        <f t="shared" ca="1" si="359"/>
        <v>49500</v>
      </c>
      <c r="AJ97" s="31">
        <f t="shared" ca="1" si="359"/>
        <v>49500</v>
      </c>
    </row>
    <row r="98" spans="9:36" x14ac:dyDescent="0.25">
      <c r="I98" s="31">
        <f>IF(K$2&lt;&gt;"",EDATE(I$4,K$2*ROWS(I$5:I98)),I$4+7*K$1*ROWS(I$5:I98))</f>
        <v>44489</v>
      </c>
      <c r="J98" s="31">
        <f t="shared" si="341"/>
        <v>44489</v>
      </c>
      <c r="K98" s="31">
        <f t="shared" ca="1" si="342"/>
        <v>44489</v>
      </c>
      <c r="L98" s="31">
        <f t="shared" ca="1" si="343"/>
        <v>44489</v>
      </c>
      <c r="O98" s="31">
        <f>IF(Q$2&lt;&gt;"",EDATE(O$4,Q$2*ROWS(O$5:O98)),O$4+7*Q$1*ROWS(O$5:O98))</f>
        <v>45149</v>
      </c>
      <c r="P98" s="31">
        <f t="shared" ref="P98:R98" ca="1" si="360">IF(OR(WEEKDAY(O98,2)&gt;5,COUNTIF($B$1:$B$15,O98)=1),O98+1,O98)</f>
        <v>45149</v>
      </c>
      <c r="Q98" s="31">
        <f t="shared" ca="1" si="360"/>
        <v>45149</v>
      </c>
      <c r="R98" s="31">
        <f t="shared" ca="1" si="360"/>
        <v>45149</v>
      </c>
      <c r="U98" s="31">
        <f>IF(W$2&lt;&gt;"",EDATE(U$4,W$2*ROWS(U$5:U98)),U$4+7*W$1*ROWS(U$5:U98))</f>
        <v>45809</v>
      </c>
      <c r="V98" s="31">
        <f t="shared" ref="V98:X98" ca="1" si="361">IF(OR(WEEKDAY(U98,2)&gt;5,COUNTIF($B$1:$B$15,U98)=1),U98+1,U98)</f>
        <v>45810</v>
      </c>
      <c r="W98" s="31">
        <f t="shared" ca="1" si="361"/>
        <v>45810</v>
      </c>
      <c r="X98" s="31">
        <f t="shared" ca="1" si="361"/>
        <v>45810</v>
      </c>
      <c r="AA98" s="31">
        <f>IF(AC$2&lt;&gt;"",EDATE(AA$4,AC$2*ROWS(AA$5:AA98)),AA$4+7*AC$1*ROWS(AA$5:AA98))</f>
        <v>46698</v>
      </c>
      <c r="AB98" s="31">
        <f t="shared" ref="AB98:AD98" ca="1" si="362">IF(OR(WEEKDAY(AA98,2)&gt;5,COUNTIF($B$1:$B$15,AA98)=1),AA98+1,AA98)</f>
        <v>46699</v>
      </c>
      <c r="AC98" s="31">
        <f t="shared" ca="1" si="362"/>
        <v>46699</v>
      </c>
      <c r="AD98" s="31">
        <f t="shared" ca="1" si="362"/>
        <v>46699</v>
      </c>
      <c r="AG98" s="31">
        <f>IF(AI$2&lt;&gt;"",EDATE(AG$4,AI$2*ROWS(AG$5:AG98)),AG$4+7*AI$1*ROWS(AG$5:AG98))</f>
        <v>49562</v>
      </c>
      <c r="AH98" s="31">
        <f t="shared" ref="AH98:AJ98" ca="1" si="363">IF(OR(WEEKDAY(AG98,2)&gt;5,COUNTIF($B$1:$B$15,AG98)=1),AG98+1,AG98)</f>
        <v>49562</v>
      </c>
      <c r="AI98" s="31">
        <f t="shared" ca="1" si="363"/>
        <v>49562</v>
      </c>
      <c r="AJ98" s="31">
        <f t="shared" ca="1" si="363"/>
        <v>49562</v>
      </c>
    </row>
    <row r="99" spans="9:36" x14ac:dyDescent="0.25">
      <c r="I99" s="31">
        <f>IF(K$2&lt;&gt;"",EDATE(I$4,K$2*ROWS(I$5:I99)),I$4+7*K$1*ROWS(I$5:I99))</f>
        <v>44496</v>
      </c>
      <c r="J99" s="31">
        <f t="shared" si="341"/>
        <v>44496</v>
      </c>
      <c r="K99" s="31">
        <f t="shared" ca="1" si="342"/>
        <v>44496</v>
      </c>
      <c r="L99" s="31">
        <f t="shared" ca="1" si="343"/>
        <v>44496</v>
      </c>
      <c r="O99" s="31">
        <f>IF(Q$2&lt;&gt;"",EDATE(O$4,Q$2*ROWS(O$5:O99)),O$4+7*Q$1*ROWS(O$5:O99))</f>
        <v>45163</v>
      </c>
      <c r="P99" s="31">
        <f t="shared" ref="P99:R99" ca="1" si="364">IF(OR(WEEKDAY(O99,2)&gt;5,COUNTIF($B$1:$B$15,O99)=1),O99+1,O99)</f>
        <v>45163</v>
      </c>
      <c r="Q99" s="31">
        <f t="shared" ca="1" si="364"/>
        <v>45163</v>
      </c>
      <c r="R99" s="31">
        <f t="shared" ca="1" si="364"/>
        <v>45163</v>
      </c>
      <c r="U99" s="31">
        <f>IF(W$2&lt;&gt;"",EDATE(U$4,W$2*ROWS(U$5:U99)),U$4+7*W$1*ROWS(U$5:U99))</f>
        <v>45830</v>
      </c>
      <c r="V99" s="31">
        <f t="shared" ref="V99:X99" ca="1" si="365">IF(OR(WEEKDAY(U99,2)&gt;5,COUNTIF($B$1:$B$15,U99)=1),U99+1,U99)</f>
        <v>45831</v>
      </c>
      <c r="W99" s="31">
        <f t="shared" ca="1" si="365"/>
        <v>45831</v>
      </c>
      <c r="X99" s="31">
        <f t="shared" ca="1" si="365"/>
        <v>45831</v>
      </c>
      <c r="AA99" s="31">
        <f>IF(AC$2&lt;&gt;"",EDATE(AA$4,AC$2*ROWS(AA$5:AA99)),AA$4+7*AC$1*ROWS(AA$5:AA99))</f>
        <v>46728</v>
      </c>
      <c r="AB99" s="31">
        <f t="shared" ref="AB99:AD99" ca="1" si="366">IF(OR(WEEKDAY(AA99,2)&gt;5,COUNTIF($B$1:$B$15,AA99)=1),AA99+1,AA99)</f>
        <v>46728</v>
      </c>
      <c r="AC99" s="31">
        <f t="shared" ca="1" si="366"/>
        <v>46728</v>
      </c>
      <c r="AD99" s="31">
        <f t="shared" ca="1" si="366"/>
        <v>46728</v>
      </c>
      <c r="AG99" s="31">
        <f>IF(AI$2&lt;&gt;"",EDATE(AG$4,AI$2*ROWS(AG$5:AG99)),AG$4+7*AI$1*ROWS(AG$5:AG99))</f>
        <v>49623</v>
      </c>
      <c r="AH99" s="31">
        <f t="shared" ref="AH99:AJ99" ca="1" si="367">IF(OR(WEEKDAY(AG99,2)&gt;5,COUNTIF($B$1:$B$15,AG99)=1),AG99+1,AG99)</f>
        <v>49624</v>
      </c>
      <c r="AI99" s="31">
        <f t="shared" ca="1" si="367"/>
        <v>49625</v>
      </c>
      <c r="AJ99" s="31">
        <f t="shared" ca="1" si="367"/>
        <v>49625</v>
      </c>
    </row>
    <row r="100" spans="9:36" x14ac:dyDescent="0.25">
      <c r="I100" s="31">
        <f>IF(K$2&lt;&gt;"",EDATE(I$4,K$2*ROWS(I$5:I100)),I$4+7*K$1*ROWS(I$5:I100))</f>
        <v>44503</v>
      </c>
      <c r="J100" s="31">
        <f t="shared" si="341"/>
        <v>44503</v>
      </c>
      <c r="K100" s="31">
        <f t="shared" ca="1" si="342"/>
        <v>44503</v>
      </c>
      <c r="L100" s="31">
        <f t="shared" ca="1" si="343"/>
        <v>44503</v>
      </c>
      <c r="O100" s="31">
        <f>IF(Q$2&lt;&gt;"",EDATE(O$4,Q$2*ROWS(O$5:O100)),O$4+7*Q$1*ROWS(O$5:O100))</f>
        <v>45177</v>
      </c>
      <c r="P100" s="31">
        <f t="shared" ref="P100:R100" ca="1" si="368">IF(OR(WEEKDAY(O100,2)&gt;5,COUNTIF($B$1:$B$15,O100)=1),O100+1,O100)</f>
        <v>45177</v>
      </c>
      <c r="Q100" s="31">
        <f t="shared" ca="1" si="368"/>
        <v>45177</v>
      </c>
      <c r="R100" s="31">
        <f t="shared" ca="1" si="368"/>
        <v>45177</v>
      </c>
      <c r="U100" s="31">
        <f>IF(W$2&lt;&gt;"",EDATE(U$4,W$2*ROWS(U$5:U100)),U$4+7*W$1*ROWS(U$5:U100))</f>
        <v>45851</v>
      </c>
      <c r="V100" s="31">
        <f t="shared" ref="V100:X100" ca="1" si="369">IF(OR(WEEKDAY(U100,2)&gt;5,COUNTIF($B$1:$B$15,U100)=1),U100+1,U100)</f>
        <v>45852</v>
      </c>
      <c r="W100" s="31">
        <f t="shared" ca="1" si="369"/>
        <v>45852</v>
      </c>
      <c r="X100" s="31">
        <f t="shared" ca="1" si="369"/>
        <v>45852</v>
      </c>
      <c r="AA100" s="31">
        <f>IF(AC$2&lt;&gt;"",EDATE(AA$4,AC$2*ROWS(AA$5:AA100)),AA$4+7*AC$1*ROWS(AA$5:AA100))</f>
        <v>46759</v>
      </c>
      <c r="AB100" s="31">
        <f t="shared" ref="AB100:AD100" ca="1" si="370">IF(OR(WEEKDAY(AA100,2)&gt;5,COUNTIF($B$1:$B$15,AA100)=1),AA100+1,AA100)</f>
        <v>46759</v>
      </c>
      <c r="AC100" s="31">
        <f t="shared" ca="1" si="370"/>
        <v>46759</v>
      </c>
      <c r="AD100" s="31">
        <f t="shared" ca="1" si="370"/>
        <v>46759</v>
      </c>
      <c r="AG100" s="31">
        <f>IF(AI$2&lt;&gt;"",EDATE(AG$4,AI$2*ROWS(AG$5:AG100)),AG$4+7*AI$1*ROWS(AG$5:AG100))</f>
        <v>49684</v>
      </c>
      <c r="AH100" s="31">
        <f t="shared" ref="AH100:AJ100" ca="1" si="371">IF(OR(WEEKDAY(AG100,2)&gt;5,COUNTIF($B$1:$B$15,AG100)=1),AG100+1,AG100)</f>
        <v>49684</v>
      </c>
      <c r="AI100" s="31">
        <f t="shared" ca="1" si="371"/>
        <v>49684</v>
      </c>
      <c r="AJ100" s="31">
        <f t="shared" ca="1" si="371"/>
        <v>49684</v>
      </c>
    </row>
    <row r="101" spans="9:36" x14ac:dyDescent="0.25">
      <c r="I101" s="31">
        <f>IF(K$2&lt;&gt;"",EDATE(I$4,K$2*ROWS(I$5:I101)),I$4+7*K$1*ROWS(I$5:I101))</f>
        <v>44510</v>
      </c>
      <c r="J101" s="31">
        <f t="shared" si="341"/>
        <v>44510</v>
      </c>
      <c r="K101" s="31">
        <f t="shared" ca="1" si="342"/>
        <v>44510</v>
      </c>
      <c r="L101" s="31">
        <f t="shared" ca="1" si="343"/>
        <v>44510</v>
      </c>
      <c r="O101" s="31">
        <f>IF(Q$2&lt;&gt;"",EDATE(O$4,Q$2*ROWS(O$5:O101)),O$4+7*Q$1*ROWS(O$5:O101))</f>
        <v>45191</v>
      </c>
      <c r="P101" s="31">
        <f t="shared" ref="P101:R101" ca="1" si="372">IF(OR(WEEKDAY(O101,2)&gt;5,COUNTIF($B$1:$B$15,O101)=1),O101+1,O101)</f>
        <v>45191</v>
      </c>
      <c r="Q101" s="31">
        <f t="shared" ca="1" si="372"/>
        <v>45191</v>
      </c>
      <c r="R101" s="31">
        <f t="shared" ca="1" si="372"/>
        <v>45191</v>
      </c>
      <c r="U101" s="31">
        <f>IF(W$2&lt;&gt;"",EDATE(U$4,W$2*ROWS(U$5:U101)),U$4+7*W$1*ROWS(U$5:U101))</f>
        <v>45872</v>
      </c>
      <c r="V101" s="31">
        <f t="shared" ref="V101:X101" ca="1" si="373">IF(OR(WEEKDAY(U101,2)&gt;5,COUNTIF($B$1:$B$15,U101)=1),U101+1,U101)</f>
        <v>45873</v>
      </c>
      <c r="W101" s="31">
        <f t="shared" ca="1" si="373"/>
        <v>45873</v>
      </c>
      <c r="X101" s="31">
        <f t="shared" ca="1" si="373"/>
        <v>45873</v>
      </c>
      <c r="AA101" s="31">
        <f>IF(AC$2&lt;&gt;"",EDATE(AA$4,AC$2*ROWS(AA$5:AA101)),AA$4+7*AC$1*ROWS(AA$5:AA101))</f>
        <v>46790</v>
      </c>
      <c r="AB101" s="31">
        <f t="shared" ref="AB101:AD101" ca="1" si="374">IF(OR(WEEKDAY(AA101,2)&gt;5,COUNTIF($B$1:$B$15,AA101)=1),AA101+1,AA101)</f>
        <v>46790</v>
      </c>
      <c r="AC101" s="31">
        <f t="shared" ca="1" si="374"/>
        <v>46790</v>
      </c>
      <c r="AD101" s="31">
        <f t="shared" ca="1" si="374"/>
        <v>46790</v>
      </c>
      <c r="AG101" s="31">
        <f>IF(AI$2&lt;&gt;"",EDATE(AG$4,AI$2*ROWS(AG$5:AG101)),AG$4+7*AI$1*ROWS(AG$5:AG101))</f>
        <v>49744</v>
      </c>
      <c r="AH101" s="31">
        <f t="shared" ref="AH101:AJ101" ca="1" si="375">IF(OR(WEEKDAY(AG101,2)&gt;5,COUNTIF($B$1:$B$15,AG101)=1),AG101+1,AG101)</f>
        <v>49744</v>
      </c>
      <c r="AI101" s="31">
        <f t="shared" ca="1" si="375"/>
        <v>49744</v>
      </c>
      <c r="AJ101" s="31">
        <f t="shared" ca="1" si="375"/>
        <v>49744</v>
      </c>
    </row>
    <row r="102" spans="9:36" x14ac:dyDescent="0.25">
      <c r="I102" s="31">
        <f>IF(K$2&lt;&gt;"",EDATE(I$4,K$2*ROWS(I$5:I102)),I$4+7*K$1*ROWS(I$5:I102))</f>
        <v>44517</v>
      </c>
      <c r="J102" s="31">
        <f t="shared" si="341"/>
        <v>44517</v>
      </c>
      <c r="K102" s="31">
        <f t="shared" ca="1" si="342"/>
        <v>44517</v>
      </c>
      <c r="L102" s="31">
        <f t="shared" ca="1" si="343"/>
        <v>44517</v>
      </c>
      <c r="O102" s="31">
        <f>IF(Q$2&lt;&gt;"",EDATE(O$4,Q$2*ROWS(O$5:O102)),O$4+7*Q$1*ROWS(O$5:O102))</f>
        <v>45205</v>
      </c>
      <c r="P102" s="31">
        <f t="shared" ref="P102:R102" ca="1" si="376">IF(OR(WEEKDAY(O102,2)&gt;5,COUNTIF($B$1:$B$15,O102)=1),O102+1,O102)</f>
        <v>45205</v>
      </c>
      <c r="Q102" s="31">
        <f t="shared" ca="1" si="376"/>
        <v>45205</v>
      </c>
      <c r="R102" s="31">
        <f t="shared" ca="1" si="376"/>
        <v>45205</v>
      </c>
      <c r="U102" s="31">
        <f>IF(W$2&lt;&gt;"",EDATE(U$4,W$2*ROWS(U$5:U102)),U$4+7*W$1*ROWS(U$5:U102))</f>
        <v>45893</v>
      </c>
      <c r="V102" s="31">
        <f t="shared" ref="V102:X102" ca="1" si="377">IF(OR(WEEKDAY(U102,2)&gt;5,COUNTIF($B$1:$B$15,U102)=1),U102+1,U102)</f>
        <v>45894</v>
      </c>
      <c r="W102" s="31">
        <f t="shared" ca="1" si="377"/>
        <v>45894</v>
      </c>
      <c r="X102" s="31">
        <f t="shared" ca="1" si="377"/>
        <v>45894</v>
      </c>
      <c r="AA102" s="31">
        <f>IF(AC$2&lt;&gt;"",EDATE(AA$4,AC$2*ROWS(AA$5:AA102)),AA$4+7*AC$1*ROWS(AA$5:AA102))</f>
        <v>46819</v>
      </c>
      <c r="AB102" s="31">
        <f t="shared" ref="AB102:AD102" ca="1" si="378">IF(OR(WEEKDAY(AA102,2)&gt;5,COUNTIF($B$1:$B$15,AA102)=1),AA102+1,AA102)</f>
        <v>46819</v>
      </c>
      <c r="AC102" s="31">
        <f t="shared" ca="1" si="378"/>
        <v>46819</v>
      </c>
      <c r="AD102" s="31">
        <f t="shared" ca="1" si="378"/>
        <v>46819</v>
      </c>
      <c r="AG102" s="31">
        <f>IF(AI$2&lt;&gt;"",EDATE(AG$4,AI$2*ROWS(AG$5:AG102)),AG$4+7*AI$1*ROWS(AG$5:AG102))</f>
        <v>49805</v>
      </c>
      <c r="AH102" s="31">
        <f t="shared" ref="AH102:AJ102" ca="1" si="379">IF(OR(WEEKDAY(AG102,2)&gt;5,COUNTIF($B$1:$B$15,AG102)=1),AG102+1,AG102)</f>
        <v>49806</v>
      </c>
      <c r="AI102" s="31">
        <f t="shared" ca="1" si="379"/>
        <v>49807</v>
      </c>
      <c r="AJ102" s="31">
        <f t="shared" ca="1" si="379"/>
        <v>49807</v>
      </c>
    </row>
    <row r="103" spans="9:36" x14ac:dyDescent="0.25">
      <c r="I103" s="31">
        <f>IF(K$2&lt;&gt;"",EDATE(I$4,K$2*ROWS(I$5:I103)),I$4+7*K$1*ROWS(I$5:I103))</f>
        <v>44524</v>
      </c>
      <c r="J103" s="31">
        <f t="shared" si="341"/>
        <v>44524</v>
      </c>
      <c r="K103" s="31">
        <f t="shared" ca="1" si="342"/>
        <v>44524</v>
      </c>
      <c r="L103" s="31">
        <f t="shared" ca="1" si="343"/>
        <v>44524</v>
      </c>
      <c r="O103" s="31">
        <f>IF(Q$2&lt;&gt;"",EDATE(O$4,Q$2*ROWS(O$5:O103)),O$4+7*Q$1*ROWS(O$5:O103))</f>
        <v>45219</v>
      </c>
      <c r="P103" s="31">
        <f t="shared" ref="P103:R103" ca="1" si="380">IF(OR(WEEKDAY(O103,2)&gt;5,COUNTIF($B$1:$B$15,O103)=1),O103+1,O103)</f>
        <v>45219</v>
      </c>
      <c r="Q103" s="31">
        <f t="shared" ca="1" si="380"/>
        <v>45219</v>
      </c>
      <c r="R103" s="31">
        <f t="shared" ca="1" si="380"/>
        <v>45219</v>
      </c>
      <c r="U103" s="31">
        <f>IF(W$2&lt;&gt;"",EDATE(U$4,W$2*ROWS(U$5:U103)),U$4+7*W$1*ROWS(U$5:U103))</f>
        <v>45914</v>
      </c>
      <c r="V103" s="31">
        <f t="shared" ref="V103:X103" ca="1" si="381">IF(OR(WEEKDAY(U103,2)&gt;5,COUNTIF($B$1:$B$15,U103)=1),U103+1,U103)</f>
        <v>45915</v>
      </c>
      <c r="W103" s="31">
        <f t="shared" ca="1" si="381"/>
        <v>45915</v>
      </c>
      <c r="X103" s="31">
        <f t="shared" ca="1" si="381"/>
        <v>45915</v>
      </c>
      <c r="AA103" s="31">
        <f>IF(AC$2&lt;&gt;"",EDATE(AA$4,AC$2*ROWS(AA$5:AA103)),AA$4+7*AC$1*ROWS(AA$5:AA103))</f>
        <v>46850</v>
      </c>
      <c r="AB103" s="31">
        <f t="shared" ref="AB103:AD103" ca="1" si="382">IF(OR(WEEKDAY(AA103,2)&gt;5,COUNTIF($B$1:$B$15,AA103)=1),AA103+1,AA103)</f>
        <v>46850</v>
      </c>
      <c r="AC103" s="31">
        <f t="shared" ca="1" si="382"/>
        <v>46850</v>
      </c>
      <c r="AD103" s="31">
        <f t="shared" ca="1" si="382"/>
        <v>46850</v>
      </c>
      <c r="AG103" s="31">
        <f>IF(AI$2&lt;&gt;"",EDATE(AG$4,AI$2*ROWS(AG$5:AG103)),AG$4+7*AI$1*ROWS(AG$5:AG103))</f>
        <v>49866</v>
      </c>
      <c r="AH103" s="31">
        <f t="shared" ref="AH103:AJ103" ca="1" si="383">IF(OR(WEEKDAY(AG103,2)&gt;5,COUNTIF($B$1:$B$15,AG103)=1),AG103+1,AG103)</f>
        <v>49866</v>
      </c>
      <c r="AI103" s="31">
        <f t="shared" ca="1" si="383"/>
        <v>49866</v>
      </c>
      <c r="AJ103" s="31">
        <f t="shared" ca="1" si="383"/>
        <v>49866</v>
      </c>
    </row>
    <row r="104" spans="9:36" x14ac:dyDescent="0.25">
      <c r="I104" s="31">
        <f>IF(K$2&lt;&gt;"",EDATE(I$4,K$2*ROWS(I$5:I104)),I$4+7*K$1*ROWS(I$5:I104))</f>
        <v>44531</v>
      </c>
      <c r="J104" s="31">
        <f t="shared" si="341"/>
        <v>44531</v>
      </c>
      <c r="K104" s="31">
        <f t="shared" ca="1" si="342"/>
        <v>44531</v>
      </c>
      <c r="L104" s="31">
        <f t="shared" ca="1" si="343"/>
        <v>44531</v>
      </c>
      <c r="O104" s="31">
        <f>IF(Q$2&lt;&gt;"",EDATE(O$4,Q$2*ROWS(O$5:O104)),O$4+7*Q$1*ROWS(O$5:O104))</f>
        <v>45233</v>
      </c>
      <c r="P104" s="31">
        <f t="shared" ref="P104:R104" ca="1" si="384">IF(OR(WEEKDAY(O104,2)&gt;5,COUNTIF($B$1:$B$15,O104)=1),O104+1,O104)</f>
        <v>45233</v>
      </c>
      <c r="Q104" s="31">
        <f t="shared" ca="1" si="384"/>
        <v>45233</v>
      </c>
      <c r="R104" s="31">
        <f t="shared" ca="1" si="384"/>
        <v>45233</v>
      </c>
      <c r="U104" s="31">
        <f>IF(W$2&lt;&gt;"",EDATE(U$4,W$2*ROWS(U$5:U104)),U$4+7*W$1*ROWS(U$5:U104))</f>
        <v>45935</v>
      </c>
      <c r="V104" s="31">
        <f t="shared" ref="V104:X104" ca="1" si="385">IF(OR(WEEKDAY(U104,2)&gt;5,COUNTIF($B$1:$B$15,U104)=1),U104+1,U104)</f>
        <v>45936</v>
      </c>
      <c r="W104" s="31">
        <f t="shared" ca="1" si="385"/>
        <v>45936</v>
      </c>
      <c r="X104" s="31">
        <f t="shared" ca="1" si="385"/>
        <v>45936</v>
      </c>
      <c r="AA104" s="31">
        <f>IF(AC$2&lt;&gt;"",EDATE(AA$4,AC$2*ROWS(AA$5:AA104)),AA$4+7*AC$1*ROWS(AA$5:AA104))</f>
        <v>46880</v>
      </c>
      <c r="AB104" s="31">
        <f t="shared" ref="AB104:AD104" ca="1" si="386">IF(OR(WEEKDAY(AA104,2)&gt;5,COUNTIF($B$1:$B$15,AA104)=1),AA104+1,AA104)</f>
        <v>46881</v>
      </c>
      <c r="AC104" s="31">
        <f t="shared" ca="1" si="386"/>
        <v>46881</v>
      </c>
      <c r="AD104" s="31">
        <f t="shared" ca="1" si="386"/>
        <v>46881</v>
      </c>
      <c r="AG104" s="31">
        <f>IF(AI$2&lt;&gt;"",EDATE(AG$4,AI$2*ROWS(AG$5:AG104)),AG$4+7*AI$1*ROWS(AG$5:AG104))</f>
        <v>49928</v>
      </c>
      <c r="AH104" s="31">
        <f t="shared" ref="AH104:AJ104" ca="1" si="387">IF(OR(WEEKDAY(AG104,2)&gt;5,COUNTIF($B$1:$B$15,AG104)=1),AG104+1,AG104)</f>
        <v>49928</v>
      </c>
      <c r="AI104" s="31">
        <f t="shared" ca="1" si="387"/>
        <v>49928</v>
      </c>
      <c r="AJ104" s="31">
        <f t="shared" ca="1" si="387"/>
        <v>49928</v>
      </c>
    </row>
    <row r="105" spans="9:36" x14ac:dyDescent="0.25">
      <c r="I105" s="31">
        <f>IF(K$2&lt;&gt;"",EDATE(I$4,K$2*ROWS(I$5:I105)),I$4+7*K$1*ROWS(I$5:I105))</f>
        <v>44538</v>
      </c>
      <c r="J105" s="31">
        <f t="shared" si="341"/>
        <v>44538</v>
      </c>
      <c r="K105" s="31">
        <f t="shared" ca="1" si="342"/>
        <v>44538</v>
      </c>
      <c r="L105" s="31">
        <f t="shared" ca="1" si="343"/>
        <v>44538</v>
      </c>
      <c r="O105" s="31">
        <f>IF(Q$2&lt;&gt;"",EDATE(O$4,Q$2*ROWS(O$5:O105)),O$4+7*Q$1*ROWS(O$5:O105))</f>
        <v>45247</v>
      </c>
      <c r="P105" s="31">
        <f t="shared" ref="P105:R105" ca="1" si="388">IF(OR(WEEKDAY(O105,2)&gt;5,COUNTIF($B$1:$B$15,O105)=1),O105+1,O105)</f>
        <v>45247</v>
      </c>
      <c r="Q105" s="31">
        <f t="shared" ca="1" si="388"/>
        <v>45247</v>
      </c>
      <c r="R105" s="31">
        <f t="shared" ca="1" si="388"/>
        <v>45247</v>
      </c>
      <c r="U105" s="31">
        <f>IF(W$2&lt;&gt;"",EDATE(U$4,W$2*ROWS(U$5:U105)),U$4+7*W$1*ROWS(U$5:U105))</f>
        <v>45956</v>
      </c>
      <c r="V105" s="31">
        <f t="shared" ref="V105:X105" ca="1" si="389">IF(OR(WEEKDAY(U105,2)&gt;5,COUNTIF($B$1:$B$15,U105)=1),U105+1,U105)</f>
        <v>45957</v>
      </c>
      <c r="W105" s="31">
        <f t="shared" ca="1" si="389"/>
        <v>45957</v>
      </c>
      <c r="X105" s="31">
        <f t="shared" ca="1" si="389"/>
        <v>45957</v>
      </c>
      <c r="AA105" s="31">
        <f>IF(AC$2&lt;&gt;"",EDATE(AA$4,AC$2*ROWS(AA$5:AA105)),AA$4+7*AC$1*ROWS(AA$5:AA105))</f>
        <v>46911</v>
      </c>
      <c r="AB105" s="31">
        <f t="shared" ref="AB105:AD105" ca="1" si="390">IF(OR(WEEKDAY(AA105,2)&gt;5,COUNTIF($B$1:$B$15,AA105)=1),AA105+1,AA105)</f>
        <v>46911</v>
      </c>
      <c r="AC105" s="31">
        <f t="shared" ca="1" si="390"/>
        <v>46911</v>
      </c>
      <c r="AD105" s="31">
        <f t="shared" ca="1" si="390"/>
        <v>46911</v>
      </c>
      <c r="AG105" s="31">
        <f>IF(AI$2&lt;&gt;"",EDATE(AG$4,AI$2*ROWS(AG$5:AG105)),AG$4+7*AI$1*ROWS(AG$5:AG105))</f>
        <v>49989</v>
      </c>
      <c r="AH105" s="31">
        <f t="shared" ref="AH105:AJ105" ca="1" si="391">IF(OR(WEEKDAY(AG105,2)&gt;5,COUNTIF($B$1:$B$15,AG105)=1),AG105+1,AG105)</f>
        <v>49989</v>
      </c>
      <c r="AI105" s="31">
        <f t="shared" ca="1" si="391"/>
        <v>49989</v>
      </c>
      <c r="AJ105" s="31">
        <f t="shared" ca="1" si="391"/>
        <v>49989</v>
      </c>
    </row>
    <row r="106" spans="9:36" x14ac:dyDescent="0.25">
      <c r="I106" s="31">
        <f>IF(K$2&lt;&gt;"",EDATE(I$4,K$2*ROWS(I$5:I106)),I$4+7*K$1*ROWS(I$5:I106))</f>
        <v>44545</v>
      </c>
      <c r="J106" s="31">
        <f t="shared" si="341"/>
        <v>44545</v>
      </c>
      <c r="K106" s="31">
        <f t="shared" ca="1" si="342"/>
        <v>44545</v>
      </c>
      <c r="L106" s="31">
        <f t="shared" ca="1" si="343"/>
        <v>44545</v>
      </c>
      <c r="O106" s="31">
        <f>IF(Q$2&lt;&gt;"",EDATE(O$4,Q$2*ROWS(O$5:O106)),O$4+7*Q$1*ROWS(O$5:O106))</f>
        <v>45261</v>
      </c>
      <c r="P106" s="31">
        <f t="shared" ref="P106:R106" ca="1" si="392">IF(OR(WEEKDAY(O106,2)&gt;5,COUNTIF($B$1:$B$15,O106)=1),O106+1,O106)</f>
        <v>45261</v>
      </c>
      <c r="Q106" s="31">
        <f t="shared" ca="1" si="392"/>
        <v>45261</v>
      </c>
      <c r="R106" s="31">
        <f t="shared" ca="1" si="392"/>
        <v>45261</v>
      </c>
      <c r="U106" s="31">
        <f>IF(W$2&lt;&gt;"",EDATE(U$4,W$2*ROWS(U$5:U106)),U$4+7*W$1*ROWS(U$5:U106))</f>
        <v>45977</v>
      </c>
      <c r="V106" s="31">
        <f t="shared" ref="V106:X106" ca="1" si="393">IF(OR(WEEKDAY(U106,2)&gt;5,COUNTIF($B$1:$B$15,U106)=1),U106+1,U106)</f>
        <v>45978</v>
      </c>
      <c r="W106" s="31">
        <f t="shared" ca="1" si="393"/>
        <v>45978</v>
      </c>
      <c r="X106" s="31">
        <f t="shared" ca="1" si="393"/>
        <v>45978</v>
      </c>
      <c r="AA106" s="31">
        <f>IF(AC$2&lt;&gt;"",EDATE(AA$4,AC$2*ROWS(AA$5:AA106)),AA$4+7*AC$1*ROWS(AA$5:AA106))</f>
        <v>46941</v>
      </c>
      <c r="AB106" s="31">
        <f t="shared" ref="AB106:AD106" ca="1" si="394">IF(OR(WEEKDAY(AA106,2)&gt;5,COUNTIF($B$1:$B$15,AA106)=1),AA106+1,AA106)</f>
        <v>46941</v>
      </c>
      <c r="AC106" s="31">
        <f t="shared" ca="1" si="394"/>
        <v>46941</v>
      </c>
      <c r="AD106" s="31">
        <f t="shared" ca="1" si="394"/>
        <v>46941</v>
      </c>
      <c r="AG106" s="31">
        <f>IF(AI$2&lt;&gt;"",EDATE(AG$4,AI$2*ROWS(AG$5:AG106)),AG$4+7*AI$1*ROWS(AG$5:AG106))</f>
        <v>50050</v>
      </c>
      <c r="AH106" s="31">
        <f t="shared" ref="AH106:AJ106" ca="1" si="395">IF(OR(WEEKDAY(AG106,2)&gt;5,COUNTIF($B$1:$B$15,AG106)=1),AG106+1,AG106)</f>
        <v>50051</v>
      </c>
      <c r="AI106" s="31">
        <f t="shared" ca="1" si="395"/>
        <v>50052</v>
      </c>
      <c r="AJ106" s="31">
        <f t="shared" ca="1" si="395"/>
        <v>50052</v>
      </c>
    </row>
    <row r="107" spans="9:36" x14ac:dyDescent="0.25">
      <c r="I107" s="31">
        <f>IF(K$2&lt;&gt;"",EDATE(I$4,K$2*ROWS(I$5:I107)),I$4+7*K$1*ROWS(I$5:I107))</f>
        <v>44552</v>
      </c>
      <c r="J107" s="31">
        <f t="shared" si="341"/>
        <v>44552</v>
      </c>
      <c r="K107" s="31">
        <f t="shared" ca="1" si="342"/>
        <v>44552</v>
      </c>
      <c r="L107" s="31">
        <f t="shared" ca="1" si="343"/>
        <v>44552</v>
      </c>
      <c r="O107" s="31">
        <f>IF(Q$2&lt;&gt;"",EDATE(O$4,Q$2*ROWS(O$5:O107)),O$4+7*Q$1*ROWS(O$5:O107))</f>
        <v>45275</v>
      </c>
      <c r="P107" s="31">
        <f t="shared" ref="P107:R107" ca="1" si="396">IF(OR(WEEKDAY(O107,2)&gt;5,COUNTIF($B$1:$B$15,O107)=1),O107+1,O107)</f>
        <v>45275</v>
      </c>
      <c r="Q107" s="31">
        <f t="shared" ca="1" si="396"/>
        <v>45275</v>
      </c>
      <c r="R107" s="31">
        <f t="shared" ca="1" si="396"/>
        <v>45275</v>
      </c>
      <c r="U107" s="31">
        <f>IF(W$2&lt;&gt;"",EDATE(U$4,W$2*ROWS(U$5:U107)),U$4+7*W$1*ROWS(U$5:U107))</f>
        <v>45998</v>
      </c>
      <c r="V107" s="31">
        <f t="shared" ref="V107:X107" ca="1" si="397">IF(OR(WEEKDAY(U107,2)&gt;5,COUNTIF($B$1:$B$15,U107)=1),U107+1,U107)</f>
        <v>45999</v>
      </c>
      <c r="W107" s="31">
        <f t="shared" ca="1" si="397"/>
        <v>45999</v>
      </c>
      <c r="X107" s="31">
        <f t="shared" ca="1" si="397"/>
        <v>45999</v>
      </c>
      <c r="AA107" s="31">
        <f>IF(AC$2&lt;&gt;"",EDATE(AA$4,AC$2*ROWS(AA$5:AA107)),AA$4+7*AC$1*ROWS(AA$5:AA107))</f>
        <v>46972</v>
      </c>
      <c r="AB107" s="31">
        <f t="shared" ref="AB107:AD107" ca="1" si="398">IF(OR(WEEKDAY(AA107,2)&gt;5,COUNTIF($B$1:$B$15,AA107)=1),AA107+1,AA107)</f>
        <v>46972</v>
      </c>
      <c r="AC107" s="31">
        <f t="shared" ca="1" si="398"/>
        <v>46972</v>
      </c>
      <c r="AD107" s="31">
        <f t="shared" ca="1" si="398"/>
        <v>46972</v>
      </c>
      <c r="AG107" s="31">
        <f>IF(AI$2&lt;&gt;"",EDATE(AG$4,AI$2*ROWS(AG$5:AG107)),AG$4+7*AI$1*ROWS(AG$5:AG107))</f>
        <v>50109</v>
      </c>
      <c r="AH107" s="31">
        <f t="shared" ref="AH107:AJ107" ca="1" si="399">IF(OR(WEEKDAY(AG107,2)&gt;5,COUNTIF($B$1:$B$15,AG107)=1),AG107+1,AG107)</f>
        <v>50109</v>
      </c>
      <c r="AI107" s="31">
        <f t="shared" ca="1" si="399"/>
        <v>50109</v>
      </c>
      <c r="AJ107" s="31">
        <f t="shared" ca="1" si="399"/>
        <v>50109</v>
      </c>
    </row>
    <row r="108" spans="9:36" x14ac:dyDescent="0.25">
      <c r="I108" s="31">
        <f>IF(K$2&lt;&gt;"",EDATE(I$4,K$2*ROWS(I$5:I108)),I$4+7*K$1*ROWS(I$5:I108))</f>
        <v>44559</v>
      </c>
      <c r="J108" s="31">
        <f t="shared" si="341"/>
        <v>44559</v>
      </c>
      <c r="K108" s="31">
        <f t="shared" ca="1" si="342"/>
        <v>44559</v>
      </c>
      <c r="L108" s="31">
        <f t="shared" ca="1" si="343"/>
        <v>44559</v>
      </c>
      <c r="O108" s="31">
        <f>IF(Q$2&lt;&gt;"",EDATE(O$4,Q$2*ROWS(O$5:O108)),O$4+7*Q$1*ROWS(O$5:O108))</f>
        <v>45289</v>
      </c>
      <c r="P108" s="31">
        <f t="shared" ref="P108:R108" ca="1" si="400">IF(OR(WEEKDAY(O108,2)&gt;5,COUNTIF($B$1:$B$15,O108)=1),O108+1,O108)</f>
        <v>45289</v>
      </c>
      <c r="Q108" s="31">
        <f t="shared" ca="1" si="400"/>
        <v>45289</v>
      </c>
      <c r="R108" s="31">
        <f t="shared" ca="1" si="400"/>
        <v>45289</v>
      </c>
      <c r="U108" s="31">
        <f>IF(W$2&lt;&gt;"",EDATE(U$4,W$2*ROWS(U$5:U108)),U$4+7*W$1*ROWS(U$5:U108))</f>
        <v>46019</v>
      </c>
      <c r="V108" s="31">
        <f t="shared" ref="V108:X108" ca="1" si="401">IF(OR(WEEKDAY(U108,2)&gt;5,COUNTIF($B$1:$B$15,U108)=1),U108+1,U108)</f>
        <v>46020</v>
      </c>
      <c r="W108" s="31">
        <f t="shared" ca="1" si="401"/>
        <v>46020</v>
      </c>
      <c r="X108" s="31">
        <f t="shared" ca="1" si="401"/>
        <v>46020</v>
      </c>
      <c r="AA108" s="31">
        <f>IF(AC$2&lt;&gt;"",EDATE(AA$4,AC$2*ROWS(AA$5:AA108)),AA$4+7*AC$1*ROWS(AA$5:AA108))</f>
        <v>47003</v>
      </c>
      <c r="AB108" s="31">
        <f t="shared" ref="AB108:AD108" ca="1" si="402">IF(OR(WEEKDAY(AA108,2)&gt;5,COUNTIF($B$1:$B$15,AA108)=1),AA108+1,AA108)</f>
        <v>47003</v>
      </c>
      <c r="AC108" s="31">
        <f t="shared" ca="1" si="402"/>
        <v>47003</v>
      </c>
      <c r="AD108" s="31">
        <f t="shared" ca="1" si="402"/>
        <v>47003</v>
      </c>
      <c r="AG108" s="31">
        <f>IF(AI$2&lt;&gt;"",EDATE(AG$4,AI$2*ROWS(AG$5:AG108)),AG$4+7*AI$1*ROWS(AG$5:AG108))</f>
        <v>50170</v>
      </c>
      <c r="AH108" s="31">
        <f t="shared" ref="AH108:AJ108" ca="1" si="403">IF(OR(WEEKDAY(AG108,2)&gt;5,COUNTIF($B$1:$B$15,AG108)=1),AG108+1,AG108)</f>
        <v>50171</v>
      </c>
      <c r="AI108" s="31">
        <f t="shared" ca="1" si="403"/>
        <v>50171</v>
      </c>
      <c r="AJ108" s="31">
        <f t="shared" ca="1" si="403"/>
        <v>50171</v>
      </c>
    </row>
    <row r="109" spans="9:36" x14ac:dyDescent="0.25">
      <c r="I109" s="31">
        <f>IF(K$2&lt;&gt;"",EDATE(I$4,K$2*ROWS(I$5:I109)),I$4+7*K$1*ROWS(I$5:I109))</f>
        <v>44566</v>
      </c>
      <c r="J109" s="31">
        <f t="shared" si="341"/>
        <v>44566</v>
      </c>
      <c r="K109" s="31">
        <f t="shared" ca="1" si="342"/>
        <v>44566</v>
      </c>
      <c r="L109" s="31">
        <f t="shared" ca="1" si="343"/>
        <v>44566</v>
      </c>
      <c r="O109" s="31">
        <f>IF(Q$2&lt;&gt;"",EDATE(O$4,Q$2*ROWS(O$5:O109)),O$4+7*Q$1*ROWS(O$5:O109))</f>
        <v>45303</v>
      </c>
      <c r="P109" s="31">
        <f t="shared" ref="P109:R109" ca="1" si="404">IF(OR(WEEKDAY(O109,2)&gt;5,COUNTIF($B$1:$B$15,O109)=1),O109+1,O109)</f>
        <v>45303</v>
      </c>
      <c r="Q109" s="31">
        <f t="shared" ca="1" si="404"/>
        <v>45303</v>
      </c>
      <c r="R109" s="31">
        <f t="shared" ca="1" si="404"/>
        <v>45303</v>
      </c>
      <c r="U109" s="31">
        <f>IF(W$2&lt;&gt;"",EDATE(U$4,W$2*ROWS(U$5:U109)),U$4+7*W$1*ROWS(U$5:U109))</f>
        <v>46040</v>
      </c>
      <c r="V109" s="31">
        <f t="shared" ref="V109:X109" ca="1" si="405">IF(OR(WEEKDAY(U109,2)&gt;5,COUNTIF($B$1:$B$15,U109)=1),U109+1,U109)</f>
        <v>46041</v>
      </c>
      <c r="W109" s="31">
        <f t="shared" ca="1" si="405"/>
        <v>46041</v>
      </c>
      <c r="X109" s="31">
        <f t="shared" ca="1" si="405"/>
        <v>46041</v>
      </c>
      <c r="AA109" s="31">
        <f>IF(AC$2&lt;&gt;"",EDATE(AA$4,AC$2*ROWS(AA$5:AA109)),AA$4+7*AC$1*ROWS(AA$5:AA109))</f>
        <v>47033</v>
      </c>
      <c r="AB109" s="31">
        <f t="shared" ref="AB109:AD109" ca="1" si="406">IF(OR(WEEKDAY(AA109,2)&gt;5,COUNTIF($B$1:$B$15,AA109)=1),AA109+1,AA109)</f>
        <v>47034</v>
      </c>
      <c r="AC109" s="31">
        <f t="shared" ca="1" si="406"/>
        <v>47035</v>
      </c>
      <c r="AD109" s="31">
        <f t="shared" ca="1" si="406"/>
        <v>47035</v>
      </c>
      <c r="AG109" s="31">
        <f>IF(AI$2&lt;&gt;"",EDATE(AG$4,AI$2*ROWS(AG$5:AG109)),AG$4+7*AI$1*ROWS(AG$5:AG109))</f>
        <v>50231</v>
      </c>
      <c r="AH109" s="31">
        <f t="shared" ref="AH109:AJ109" ca="1" si="407">IF(OR(WEEKDAY(AG109,2)&gt;5,COUNTIF($B$1:$B$15,AG109)=1),AG109+1,AG109)</f>
        <v>50231</v>
      </c>
      <c r="AI109" s="31">
        <f t="shared" ca="1" si="407"/>
        <v>50231</v>
      </c>
      <c r="AJ109" s="31">
        <f t="shared" ca="1" si="407"/>
        <v>50231</v>
      </c>
    </row>
    <row r="110" spans="9:36" x14ac:dyDescent="0.25">
      <c r="I110" s="31">
        <f>IF(K$2&lt;&gt;"",EDATE(I$4,K$2*ROWS(I$5:I110)),I$4+7*K$1*ROWS(I$5:I110))</f>
        <v>44573</v>
      </c>
      <c r="J110" s="31">
        <f t="shared" si="341"/>
        <v>44573</v>
      </c>
      <c r="K110" s="31">
        <f t="shared" ca="1" si="342"/>
        <v>44573</v>
      </c>
      <c r="L110" s="31">
        <f t="shared" ca="1" si="343"/>
        <v>44573</v>
      </c>
      <c r="O110" s="31">
        <f>IF(Q$2&lt;&gt;"",EDATE(O$4,Q$2*ROWS(O$5:O110)),O$4+7*Q$1*ROWS(O$5:O110))</f>
        <v>45317</v>
      </c>
      <c r="P110" s="31">
        <f t="shared" ref="P110:R110" ca="1" si="408">IF(OR(WEEKDAY(O110,2)&gt;5,COUNTIF($B$1:$B$15,O110)=1),O110+1,O110)</f>
        <v>45317</v>
      </c>
      <c r="Q110" s="31">
        <f t="shared" ca="1" si="408"/>
        <v>45317</v>
      </c>
      <c r="R110" s="31">
        <f t="shared" ca="1" si="408"/>
        <v>45317</v>
      </c>
      <c r="U110" s="31">
        <f>IF(W$2&lt;&gt;"",EDATE(U$4,W$2*ROWS(U$5:U110)),U$4+7*W$1*ROWS(U$5:U110))</f>
        <v>46061</v>
      </c>
      <c r="V110" s="31">
        <f t="shared" ref="V110:X110" ca="1" si="409">IF(OR(WEEKDAY(U110,2)&gt;5,COUNTIF($B$1:$B$15,U110)=1),U110+1,U110)</f>
        <v>46062</v>
      </c>
      <c r="W110" s="31">
        <f t="shared" ca="1" si="409"/>
        <v>46062</v>
      </c>
      <c r="X110" s="31">
        <f t="shared" ca="1" si="409"/>
        <v>46062</v>
      </c>
      <c r="AA110" s="31">
        <f>IF(AC$2&lt;&gt;"",EDATE(AA$4,AC$2*ROWS(AA$5:AA110)),AA$4+7*AC$1*ROWS(AA$5:AA110))</f>
        <v>47064</v>
      </c>
      <c r="AB110" s="31">
        <f t="shared" ref="AB110:AD110" ca="1" si="410">IF(OR(WEEKDAY(AA110,2)&gt;5,COUNTIF($B$1:$B$15,AA110)=1),AA110+1,AA110)</f>
        <v>47064</v>
      </c>
      <c r="AC110" s="31">
        <f t="shared" ca="1" si="410"/>
        <v>47064</v>
      </c>
      <c r="AD110" s="31">
        <f t="shared" ca="1" si="410"/>
        <v>47064</v>
      </c>
      <c r="AG110" s="31">
        <f>IF(AI$2&lt;&gt;"",EDATE(AG$4,AI$2*ROWS(AG$5:AG110)),AG$4+7*AI$1*ROWS(AG$5:AG110))</f>
        <v>50293</v>
      </c>
      <c r="AH110" s="31">
        <f t="shared" ref="AH110:AJ110" ca="1" si="411">IF(OR(WEEKDAY(AG110,2)&gt;5,COUNTIF($B$1:$B$15,AG110)=1),AG110+1,AG110)</f>
        <v>50293</v>
      </c>
      <c r="AI110" s="31">
        <f t="shared" ca="1" si="411"/>
        <v>50293</v>
      </c>
      <c r="AJ110" s="31">
        <f t="shared" ca="1" si="411"/>
        <v>50293</v>
      </c>
    </row>
    <row r="111" spans="9:36" x14ac:dyDescent="0.25">
      <c r="I111" s="31">
        <f>IF(K$2&lt;&gt;"",EDATE(I$4,K$2*ROWS(I$5:I111)),I$4+7*K$1*ROWS(I$5:I111))</f>
        <v>44580</v>
      </c>
      <c r="J111" s="31">
        <f t="shared" si="341"/>
        <v>44580</v>
      </c>
      <c r="K111" s="31">
        <f t="shared" ca="1" si="342"/>
        <v>44580</v>
      </c>
      <c r="L111" s="31">
        <f t="shared" ca="1" si="343"/>
        <v>44580</v>
      </c>
      <c r="O111" s="31">
        <f>IF(Q$2&lt;&gt;"",EDATE(O$4,Q$2*ROWS(O$5:O111)),O$4+7*Q$1*ROWS(O$5:O111))</f>
        <v>45331</v>
      </c>
      <c r="P111" s="31">
        <f t="shared" ref="P111:R111" ca="1" si="412">IF(OR(WEEKDAY(O111,2)&gt;5,COUNTIF($B$1:$B$15,O111)=1),O111+1,O111)</f>
        <v>45331</v>
      </c>
      <c r="Q111" s="31">
        <f t="shared" ca="1" si="412"/>
        <v>45331</v>
      </c>
      <c r="R111" s="31">
        <f t="shared" ca="1" si="412"/>
        <v>45331</v>
      </c>
      <c r="U111" s="31">
        <f>IF(W$2&lt;&gt;"",EDATE(U$4,W$2*ROWS(U$5:U111)),U$4+7*W$1*ROWS(U$5:U111))</f>
        <v>46082</v>
      </c>
      <c r="V111" s="31">
        <f t="shared" ref="V111:X111" ca="1" si="413">IF(OR(WEEKDAY(U111,2)&gt;5,COUNTIF($B$1:$B$15,U111)=1),U111+1,U111)</f>
        <v>46083</v>
      </c>
      <c r="W111" s="31">
        <f t="shared" ca="1" si="413"/>
        <v>46083</v>
      </c>
      <c r="X111" s="31">
        <f t="shared" ca="1" si="413"/>
        <v>46083</v>
      </c>
      <c r="AA111" s="31">
        <f>IF(AC$2&lt;&gt;"",EDATE(AA$4,AC$2*ROWS(AA$5:AA111)),AA$4+7*AC$1*ROWS(AA$5:AA111))</f>
        <v>47094</v>
      </c>
      <c r="AB111" s="31">
        <f t="shared" ref="AB111:AD111" ca="1" si="414">IF(OR(WEEKDAY(AA111,2)&gt;5,COUNTIF($B$1:$B$15,AA111)=1),AA111+1,AA111)</f>
        <v>47094</v>
      </c>
      <c r="AC111" s="31">
        <f t="shared" ca="1" si="414"/>
        <v>47094</v>
      </c>
      <c r="AD111" s="31">
        <f t="shared" ca="1" si="414"/>
        <v>47094</v>
      </c>
      <c r="AG111" s="31">
        <f>IF(AI$2&lt;&gt;"",EDATE(AG$4,AI$2*ROWS(AG$5:AG111)),AG$4+7*AI$1*ROWS(AG$5:AG111))</f>
        <v>50354</v>
      </c>
      <c r="AH111" s="31">
        <f t="shared" ref="AH111:AJ111" ca="1" si="415">IF(OR(WEEKDAY(AG111,2)&gt;5,COUNTIF($B$1:$B$15,AG111)=1),AG111+1,AG111)</f>
        <v>50354</v>
      </c>
      <c r="AI111" s="31">
        <f t="shared" ca="1" si="415"/>
        <v>50354</v>
      </c>
      <c r="AJ111" s="31">
        <f t="shared" ca="1" si="415"/>
        <v>50354</v>
      </c>
    </row>
    <row r="112" spans="9:36" x14ac:dyDescent="0.25">
      <c r="I112" s="31">
        <f>IF(K$2&lt;&gt;"",EDATE(I$4,K$2*ROWS(I$5:I112)),I$4+7*K$1*ROWS(I$5:I112))</f>
        <v>44587</v>
      </c>
      <c r="J112" s="31">
        <f t="shared" si="341"/>
        <v>44587</v>
      </c>
      <c r="K112" s="31">
        <f t="shared" ca="1" si="342"/>
        <v>44587</v>
      </c>
      <c r="L112" s="31">
        <f t="shared" ca="1" si="343"/>
        <v>44587</v>
      </c>
      <c r="O112" s="31">
        <f>IF(Q$2&lt;&gt;"",EDATE(O$4,Q$2*ROWS(O$5:O112)),O$4+7*Q$1*ROWS(O$5:O112))</f>
        <v>45345</v>
      </c>
      <c r="P112" s="31">
        <f t="shared" ref="P112:R112" ca="1" si="416">IF(OR(WEEKDAY(O112,2)&gt;5,COUNTIF($B$1:$B$15,O112)=1),O112+1,O112)</f>
        <v>45345</v>
      </c>
      <c r="Q112" s="31">
        <f t="shared" ca="1" si="416"/>
        <v>45345</v>
      </c>
      <c r="R112" s="31">
        <f t="shared" ca="1" si="416"/>
        <v>45345</v>
      </c>
      <c r="U112" s="31">
        <f>IF(W$2&lt;&gt;"",EDATE(U$4,W$2*ROWS(U$5:U112)),U$4+7*W$1*ROWS(U$5:U112))</f>
        <v>46103</v>
      </c>
      <c r="V112" s="31">
        <f t="shared" ref="V112:X112" ca="1" si="417">IF(OR(WEEKDAY(U112,2)&gt;5,COUNTIF($B$1:$B$15,U112)=1),U112+1,U112)</f>
        <v>46104</v>
      </c>
      <c r="W112" s="31">
        <f t="shared" ca="1" si="417"/>
        <v>46104</v>
      </c>
      <c r="X112" s="31">
        <f t="shared" ca="1" si="417"/>
        <v>46104</v>
      </c>
      <c r="AA112" s="31">
        <f>IF(AC$2&lt;&gt;"",EDATE(AA$4,AC$2*ROWS(AA$5:AA112)),AA$4+7*AC$1*ROWS(AA$5:AA112))</f>
        <v>47125</v>
      </c>
      <c r="AB112" s="31">
        <f t="shared" ref="AB112:AD112" ca="1" si="418">IF(OR(WEEKDAY(AA112,2)&gt;5,COUNTIF($B$1:$B$15,AA112)=1),AA112+1,AA112)</f>
        <v>47126</v>
      </c>
      <c r="AC112" s="31">
        <f t="shared" ca="1" si="418"/>
        <v>47126</v>
      </c>
      <c r="AD112" s="31">
        <f t="shared" ca="1" si="418"/>
        <v>47126</v>
      </c>
      <c r="AG112" s="31">
        <f>IF(AI$2&lt;&gt;"",EDATE(AG$4,AI$2*ROWS(AG$5:AG112)),AG$4+7*AI$1*ROWS(AG$5:AG112))</f>
        <v>50415</v>
      </c>
      <c r="AH112" s="31">
        <f t="shared" ref="AH112:AJ112" ca="1" si="419">IF(OR(WEEKDAY(AG112,2)&gt;5,COUNTIF($B$1:$B$15,AG112)=1),AG112+1,AG112)</f>
        <v>50416</v>
      </c>
      <c r="AI112" s="31">
        <f t="shared" ca="1" si="419"/>
        <v>50416</v>
      </c>
      <c r="AJ112" s="31">
        <f t="shared" ca="1" si="419"/>
        <v>50416</v>
      </c>
    </row>
    <row r="113" spans="9:36" x14ac:dyDescent="0.25">
      <c r="I113" s="31">
        <f>IF(K$2&lt;&gt;"",EDATE(I$4,K$2*ROWS(I$5:I113)),I$4+7*K$1*ROWS(I$5:I113))</f>
        <v>44594</v>
      </c>
      <c r="J113" s="31">
        <f t="shared" si="341"/>
        <v>44594</v>
      </c>
      <c r="K113" s="31">
        <f t="shared" ca="1" si="342"/>
        <v>44594</v>
      </c>
      <c r="L113" s="31">
        <f t="shared" ca="1" si="343"/>
        <v>44594</v>
      </c>
      <c r="O113" s="31">
        <f>IF(Q$2&lt;&gt;"",EDATE(O$4,Q$2*ROWS(O$5:O113)),O$4+7*Q$1*ROWS(O$5:O113))</f>
        <v>45359</v>
      </c>
      <c r="P113" s="31">
        <f t="shared" ref="P113:R113" ca="1" si="420">IF(OR(WEEKDAY(O113,2)&gt;5,COUNTIF($B$1:$B$15,O113)=1),O113+1,O113)</f>
        <v>45359</v>
      </c>
      <c r="Q113" s="31">
        <f t="shared" ca="1" si="420"/>
        <v>45359</v>
      </c>
      <c r="R113" s="31">
        <f t="shared" ca="1" si="420"/>
        <v>45359</v>
      </c>
      <c r="U113" s="31">
        <f>IF(W$2&lt;&gt;"",EDATE(U$4,W$2*ROWS(U$5:U113)),U$4+7*W$1*ROWS(U$5:U113))</f>
        <v>46124</v>
      </c>
      <c r="V113" s="31">
        <f t="shared" ref="V113:X113" ca="1" si="421">IF(OR(WEEKDAY(U113,2)&gt;5,COUNTIF($B$1:$B$15,U113)=1),U113+1,U113)</f>
        <v>46125</v>
      </c>
      <c r="W113" s="31">
        <f t="shared" ca="1" si="421"/>
        <v>46125</v>
      </c>
      <c r="X113" s="31">
        <f t="shared" ca="1" si="421"/>
        <v>46125</v>
      </c>
      <c r="AA113" s="31">
        <f>IF(AC$2&lt;&gt;"",EDATE(AA$4,AC$2*ROWS(AA$5:AA113)),AA$4+7*AC$1*ROWS(AA$5:AA113))</f>
        <v>47156</v>
      </c>
      <c r="AB113" s="31">
        <f t="shared" ref="AB113:AD113" ca="1" si="422">IF(OR(WEEKDAY(AA113,2)&gt;5,COUNTIF($B$1:$B$15,AA113)=1),AA113+1,AA113)</f>
        <v>47156</v>
      </c>
      <c r="AC113" s="31">
        <f t="shared" ca="1" si="422"/>
        <v>47156</v>
      </c>
      <c r="AD113" s="31">
        <f t="shared" ca="1" si="422"/>
        <v>47156</v>
      </c>
      <c r="AG113" s="31">
        <f>IF(AI$2&lt;&gt;"",EDATE(AG$4,AI$2*ROWS(AG$5:AG113)),AG$4+7*AI$1*ROWS(AG$5:AG113))</f>
        <v>50474</v>
      </c>
      <c r="AH113" s="31">
        <f t="shared" ref="AH113:AJ113" ca="1" si="423">IF(OR(WEEKDAY(AG113,2)&gt;5,COUNTIF($B$1:$B$15,AG113)=1),AG113+1,AG113)</f>
        <v>50474</v>
      </c>
      <c r="AI113" s="31">
        <f t="shared" ca="1" si="423"/>
        <v>50474</v>
      </c>
      <c r="AJ113" s="31">
        <f t="shared" ca="1" si="423"/>
        <v>50474</v>
      </c>
    </row>
    <row r="114" spans="9:36" x14ac:dyDescent="0.25">
      <c r="I114" s="31">
        <f>IF(K$2&lt;&gt;"",EDATE(I$4,K$2*ROWS(I$5:I114)),I$4+7*K$1*ROWS(I$5:I114))</f>
        <v>44601</v>
      </c>
      <c r="J114" s="31">
        <f t="shared" si="341"/>
        <v>44601</v>
      </c>
      <c r="K114" s="31">
        <f t="shared" ca="1" si="342"/>
        <v>44601</v>
      </c>
      <c r="L114" s="31">
        <f t="shared" ca="1" si="343"/>
        <v>44601</v>
      </c>
      <c r="O114" s="31">
        <f>IF(Q$2&lt;&gt;"",EDATE(O$4,Q$2*ROWS(O$5:O114)),O$4+7*Q$1*ROWS(O$5:O114))</f>
        <v>45373</v>
      </c>
      <c r="P114" s="31">
        <f t="shared" ref="P114:R114" ca="1" si="424">IF(OR(WEEKDAY(O114,2)&gt;5,COUNTIF($B$1:$B$15,O114)=1),O114+1,O114)</f>
        <v>45373</v>
      </c>
      <c r="Q114" s="31">
        <f t="shared" ca="1" si="424"/>
        <v>45373</v>
      </c>
      <c r="R114" s="31">
        <f t="shared" ca="1" si="424"/>
        <v>45373</v>
      </c>
      <c r="U114" s="31">
        <f>IF(W$2&lt;&gt;"",EDATE(U$4,W$2*ROWS(U$5:U114)),U$4+7*W$1*ROWS(U$5:U114))</f>
        <v>46145</v>
      </c>
      <c r="V114" s="31">
        <f t="shared" ref="V114:X114" ca="1" si="425">IF(OR(WEEKDAY(U114,2)&gt;5,COUNTIF($B$1:$B$15,U114)=1),U114+1,U114)</f>
        <v>46146</v>
      </c>
      <c r="W114" s="31">
        <f t="shared" ca="1" si="425"/>
        <v>46146</v>
      </c>
      <c r="X114" s="31">
        <f t="shared" ca="1" si="425"/>
        <v>46146</v>
      </c>
      <c r="AA114" s="31">
        <f>IF(AC$2&lt;&gt;"",EDATE(AA$4,AC$2*ROWS(AA$5:AA114)),AA$4+7*AC$1*ROWS(AA$5:AA114))</f>
        <v>47184</v>
      </c>
      <c r="AB114" s="31">
        <f t="shared" ref="AB114:AD114" ca="1" si="426">IF(OR(WEEKDAY(AA114,2)&gt;5,COUNTIF($B$1:$B$15,AA114)=1),AA114+1,AA114)</f>
        <v>47184</v>
      </c>
      <c r="AC114" s="31">
        <f t="shared" ca="1" si="426"/>
        <v>47184</v>
      </c>
      <c r="AD114" s="31">
        <f t="shared" ca="1" si="426"/>
        <v>47184</v>
      </c>
      <c r="AG114" s="31">
        <f>IF(AI$2&lt;&gt;"",EDATE(AG$4,AI$2*ROWS(AG$5:AG114)),AG$4+7*AI$1*ROWS(AG$5:AG114))</f>
        <v>50535</v>
      </c>
      <c r="AH114" s="31">
        <f t="shared" ref="AH114:AJ114" ca="1" si="427">IF(OR(WEEKDAY(AG114,2)&gt;5,COUNTIF($B$1:$B$15,AG114)=1),AG114+1,AG114)</f>
        <v>50535</v>
      </c>
      <c r="AI114" s="31">
        <f t="shared" ca="1" si="427"/>
        <v>50535</v>
      </c>
      <c r="AJ114" s="31">
        <f t="shared" ca="1" si="427"/>
        <v>50535</v>
      </c>
    </row>
    <row r="115" spans="9:36" x14ac:dyDescent="0.25">
      <c r="I115" s="31">
        <f>IF(K$2&lt;&gt;"",EDATE(I$4,K$2*ROWS(I$5:I115)),I$4+7*K$1*ROWS(I$5:I115))</f>
        <v>44608</v>
      </c>
      <c r="J115" s="31">
        <f t="shared" si="341"/>
        <v>44608</v>
      </c>
      <c r="K115" s="31">
        <f t="shared" ca="1" si="342"/>
        <v>44608</v>
      </c>
      <c r="L115" s="31">
        <f t="shared" ca="1" si="343"/>
        <v>44608</v>
      </c>
      <c r="O115" s="31">
        <f>IF(Q$2&lt;&gt;"",EDATE(O$4,Q$2*ROWS(O$5:O115)),O$4+7*Q$1*ROWS(O$5:O115))</f>
        <v>45387</v>
      </c>
      <c r="P115" s="31">
        <f t="shared" ref="P115:R115" ca="1" si="428">IF(OR(WEEKDAY(O115,2)&gt;5,COUNTIF($B$1:$B$15,O115)=1),O115+1,O115)</f>
        <v>45387</v>
      </c>
      <c r="Q115" s="31">
        <f t="shared" ca="1" si="428"/>
        <v>45387</v>
      </c>
      <c r="R115" s="31">
        <f t="shared" ca="1" si="428"/>
        <v>45387</v>
      </c>
      <c r="U115" s="31">
        <f>IF(W$2&lt;&gt;"",EDATE(U$4,W$2*ROWS(U$5:U115)),U$4+7*W$1*ROWS(U$5:U115))</f>
        <v>46166</v>
      </c>
      <c r="V115" s="31">
        <f t="shared" ref="V115:X115" ca="1" si="429">IF(OR(WEEKDAY(U115,2)&gt;5,COUNTIF($B$1:$B$15,U115)=1),U115+1,U115)</f>
        <v>46167</v>
      </c>
      <c r="W115" s="31">
        <f t="shared" ca="1" si="429"/>
        <v>46167</v>
      </c>
      <c r="X115" s="31">
        <f t="shared" ca="1" si="429"/>
        <v>46167</v>
      </c>
      <c r="AA115" s="31">
        <f>IF(AC$2&lt;&gt;"",EDATE(AA$4,AC$2*ROWS(AA$5:AA115)),AA$4+7*AC$1*ROWS(AA$5:AA115))</f>
        <v>47215</v>
      </c>
      <c r="AB115" s="31">
        <f t="shared" ref="AB115:AD115" ca="1" si="430">IF(OR(WEEKDAY(AA115,2)&gt;5,COUNTIF($B$1:$B$15,AA115)=1),AA115+1,AA115)</f>
        <v>47216</v>
      </c>
      <c r="AC115" s="31">
        <f t="shared" ca="1" si="430"/>
        <v>47217</v>
      </c>
      <c r="AD115" s="31">
        <f t="shared" ca="1" si="430"/>
        <v>47217</v>
      </c>
      <c r="AG115" s="31">
        <f>IF(AI$2&lt;&gt;"",EDATE(AG$4,AI$2*ROWS(AG$5:AG115)),AG$4+7*AI$1*ROWS(AG$5:AG115))</f>
        <v>50596</v>
      </c>
      <c r="AH115" s="31">
        <f t="shared" ref="AH115:AJ115" ca="1" si="431">IF(OR(WEEKDAY(AG115,2)&gt;5,COUNTIF($B$1:$B$15,AG115)=1),AG115+1,AG115)</f>
        <v>50597</v>
      </c>
      <c r="AI115" s="31">
        <f t="shared" ca="1" si="431"/>
        <v>50598</v>
      </c>
      <c r="AJ115" s="31">
        <f t="shared" ca="1" si="431"/>
        <v>50598</v>
      </c>
    </row>
    <row r="116" spans="9:36" x14ac:dyDescent="0.25">
      <c r="I116" s="31">
        <f>IF(K$2&lt;&gt;"",EDATE(I$4,K$2*ROWS(I$5:I116)),I$4+7*K$1*ROWS(I$5:I116))</f>
        <v>44615</v>
      </c>
      <c r="J116" s="31">
        <f t="shared" si="341"/>
        <v>44615</v>
      </c>
      <c r="K116" s="31">
        <f t="shared" ca="1" si="342"/>
        <v>44615</v>
      </c>
      <c r="L116" s="31">
        <f t="shared" ca="1" si="343"/>
        <v>44615</v>
      </c>
      <c r="O116" s="31">
        <f>IF(Q$2&lt;&gt;"",EDATE(O$4,Q$2*ROWS(O$5:O116)),O$4+7*Q$1*ROWS(O$5:O116))</f>
        <v>45401</v>
      </c>
      <c r="P116" s="31">
        <f t="shared" ref="P116:R116" ca="1" si="432">IF(OR(WEEKDAY(O116,2)&gt;5,COUNTIF($B$1:$B$15,O116)=1),O116+1,O116)</f>
        <v>45401</v>
      </c>
      <c r="Q116" s="31">
        <f t="shared" ca="1" si="432"/>
        <v>45401</v>
      </c>
      <c r="R116" s="31">
        <f t="shared" ca="1" si="432"/>
        <v>45401</v>
      </c>
      <c r="U116" s="31">
        <f>IF(W$2&lt;&gt;"",EDATE(U$4,W$2*ROWS(U$5:U116)),U$4+7*W$1*ROWS(U$5:U116))</f>
        <v>46187</v>
      </c>
      <c r="V116" s="31">
        <f t="shared" ref="V116:X116" ca="1" si="433">IF(OR(WEEKDAY(U116,2)&gt;5,COUNTIF($B$1:$B$15,U116)=1),U116+1,U116)</f>
        <v>46188</v>
      </c>
      <c r="W116" s="31">
        <f t="shared" ca="1" si="433"/>
        <v>46188</v>
      </c>
      <c r="X116" s="31">
        <f t="shared" ca="1" si="433"/>
        <v>46188</v>
      </c>
      <c r="AA116" s="31">
        <f>IF(AC$2&lt;&gt;"",EDATE(AA$4,AC$2*ROWS(AA$5:AA116)),AA$4+7*AC$1*ROWS(AA$5:AA116))</f>
        <v>47245</v>
      </c>
      <c r="AB116" s="31">
        <f t="shared" ref="AB116:AD116" ca="1" si="434">IF(OR(WEEKDAY(AA116,2)&gt;5,COUNTIF($B$1:$B$15,AA116)=1),AA116+1,AA116)</f>
        <v>47245</v>
      </c>
      <c r="AC116" s="31">
        <f t="shared" ca="1" si="434"/>
        <v>47245</v>
      </c>
      <c r="AD116" s="31">
        <f t="shared" ca="1" si="434"/>
        <v>47245</v>
      </c>
      <c r="AG116" s="31">
        <f>IF(AI$2&lt;&gt;"",EDATE(AG$4,AI$2*ROWS(AG$5:AG116)),AG$4+7*AI$1*ROWS(AG$5:AG116))</f>
        <v>50658</v>
      </c>
      <c r="AH116" s="31">
        <f t="shared" ref="AH116:AJ116" ca="1" si="435">IF(OR(WEEKDAY(AG116,2)&gt;5,COUNTIF($B$1:$B$15,AG116)=1),AG116+1,AG116)</f>
        <v>50658</v>
      </c>
      <c r="AI116" s="31">
        <f t="shared" ca="1" si="435"/>
        <v>50658</v>
      </c>
      <c r="AJ116" s="31">
        <f t="shared" ca="1" si="435"/>
        <v>50658</v>
      </c>
    </row>
    <row r="117" spans="9:36" x14ac:dyDescent="0.25">
      <c r="I117" s="31">
        <f>IF(K$2&lt;&gt;"",EDATE(I$4,K$2*ROWS(I$5:I117)),I$4+7*K$1*ROWS(I$5:I117))</f>
        <v>44622</v>
      </c>
      <c r="J117" s="31">
        <f t="shared" si="341"/>
        <v>44622</v>
      </c>
      <c r="K117" s="31">
        <f t="shared" ca="1" si="342"/>
        <v>44622</v>
      </c>
      <c r="L117" s="31">
        <f t="shared" ca="1" si="343"/>
        <v>44622</v>
      </c>
      <c r="O117" s="31">
        <f>IF(Q$2&lt;&gt;"",EDATE(O$4,Q$2*ROWS(O$5:O117)),O$4+7*Q$1*ROWS(O$5:O117))</f>
        <v>45415</v>
      </c>
      <c r="P117" s="31">
        <f t="shared" ref="P117:R117" ca="1" si="436">IF(OR(WEEKDAY(O117,2)&gt;5,COUNTIF($B$1:$B$15,O117)=1),O117+1,O117)</f>
        <v>45415</v>
      </c>
      <c r="Q117" s="31">
        <f t="shared" ca="1" si="436"/>
        <v>45415</v>
      </c>
      <c r="R117" s="31">
        <f t="shared" ca="1" si="436"/>
        <v>45415</v>
      </c>
      <c r="U117" s="31">
        <f>IF(W$2&lt;&gt;"",EDATE(U$4,W$2*ROWS(U$5:U117)),U$4+7*W$1*ROWS(U$5:U117))</f>
        <v>46208</v>
      </c>
      <c r="V117" s="31">
        <f t="shared" ref="V117:X117" ca="1" si="437">IF(OR(WEEKDAY(U117,2)&gt;5,COUNTIF($B$1:$B$15,U117)=1),U117+1,U117)</f>
        <v>46209</v>
      </c>
      <c r="W117" s="31">
        <f t="shared" ca="1" si="437"/>
        <v>46209</v>
      </c>
      <c r="X117" s="31">
        <f t="shared" ca="1" si="437"/>
        <v>46209</v>
      </c>
      <c r="AA117" s="31">
        <f>IF(AC$2&lt;&gt;"",EDATE(AA$4,AC$2*ROWS(AA$5:AA117)),AA$4+7*AC$1*ROWS(AA$5:AA117))</f>
        <v>47276</v>
      </c>
      <c r="AB117" s="31">
        <f t="shared" ref="AB117:AD117" ca="1" si="438">IF(OR(WEEKDAY(AA117,2)&gt;5,COUNTIF($B$1:$B$15,AA117)=1),AA117+1,AA117)</f>
        <v>47276</v>
      </c>
      <c r="AC117" s="31">
        <f t="shared" ca="1" si="438"/>
        <v>47276</v>
      </c>
      <c r="AD117" s="31">
        <f t="shared" ca="1" si="438"/>
        <v>47276</v>
      </c>
      <c r="AG117" s="31">
        <f>IF(AI$2&lt;&gt;"",EDATE(AG$4,AI$2*ROWS(AG$5:AG117)),AG$4+7*AI$1*ROWS(AG$5:AG117))</f>
        <v>50719</v>
      </c>
      <c r="AH117" s="31">
        <f t="shared" ref="AH117:AJ117" ca="1" si="439">IF(OR(WEEKDAY(AG117,2)&gt;5,COUNTIF($B$1:$B$15,AG117)=1),AG117+1,AG117)</f>
        <v>50719</v>
      </c>
      <c r="AI117" s="31">
        <f t="shared" ca="1" si="439"/>
        <v>50719</v>
      </c>
      <c r="AJ117" s="31">
        <f t="shared" ca="1" si="439"/>
        <v>50719</v>
      </c>
    </row>
    <row r="118" spans="9:36" x14ac:dyDescent="0.25">
      <c r="I118" s="31">
        <f>IF(K$2&lt;&gt;"",EDATE(I$4,K$2*ROWS(I$5:I118)),I$4+7*K$1*ROWS(I$5:I118))</f>
        <v>44629</v>
      </c>
      <c r="J118" s="31">
        <f t="shared" si="341"/>
        <v>44629</v>
      </c>
      <c r="K118" s="31">
        <f t="shared" ca="1" si="342"/>
        <v>44629</v>
      </c>
      <c r="L118" s="31">
        <f t="shared" ca="1" si="343"/>
        <v>44629</v>
      </c>
      <c r="O118" s="31">
        <f>IF(Q$2&lt;&gt;"",EDATE(O$4,Q$2*ROWS(O$5:O118)),O$4+7*Q$1*ROWS(O$5:O118))</f>
        <v>45429</v>
      </c>
      <c r="P118" s="31">
        <f t="shared" ref="P118:R118" ca="1" si="440">IF(OR(WEEKDAY(O118,2)&gt;5,COUNTIF($B$1:$B$15,O118)=1),O118+1,O118)</f>
        <v>45429</v>
      </c>
      <c r="Q118" s="31">
        <f t="shared" ca="1" si="440"/>
        <v>45429</v>
      </c>
      <c r="R118" s="31">
        <f t="shared" ca="1" si="440"/>
        <v>45429</v>
      </c>
      <c r="U118" s="31">
        <f>IF(W$2&lt;&gt;"",EDATE(U$4,W$2*ROWS(U$5:U118)),U$4+7*W$1*ROWS(U$5:U118))</f>
        <v>46229</v>
      </c>
      <c r="V118" s="31">
        <f t="shared" ref="V118:X118" ca="1" si="441">IF(OR(WEEKDAY(U118,2)&gt;5,COUNTIF($B$1:$B$15,U118)=1),U118+1,U118)</f>
        <v>46230</v>
      </c>
      <c r="W118" s="31">
        <f t="shared" ca="1" si="441"/>
        <v>46230</v>
      </c>
      <c r="X118" s="31">
        <f t="shared" ca="1" si="441"/>
        <v>46230</v>
      </c>
      <c r="AA118" s="31">
        <f>IF(AC$2&lt;&gt;"",EDATE(AA$4,AC$2*ROWS(AA$5:AA118)),AA$4+7*AC$1*ROWS(AA$5:AA118))</f>
        <v>47306</v>
      </c>
      <c r="AB118" s="31">
        <f t="shared" ref="AB118:AD118" ca="1" si="442">IF(OR(WEEKDAY(AA118,2)&gt;5,COUNTIF($B$1:$B$15,AA118)=1),AA118+1,AA118)</f>
        <v>47307</v>
      </c>
      <c r="AC118" s="31">
        <f t="shared" ca="1" si="442"/>
        <v>47308</v>
      </c>
      <c r="AD118" s="31">
        <f t="shared" ca="1" si="442"/>
        <v>47308</v>
      </c>
      <c r="AG118" s="31">
        <f>IF(AI$2&lt;&gt;"",EDATE(AG$4,AI$2*ROWS(AG$5:AG118)),AG$4+7*AI$1*ROWS(AG$5:AG118))</f>
        <v>50780</v>
      </c>
      <c r="AH118" s="31">
        <f t="shared" ref="AH118:AJ118" ca="1" si="443">IF(OR(WEEKDAY(AG118,2)&gt;5,COUNTIF($B$1:$B$15,AG118)=1),AG118+1,AG118)</f>
        <v>50780</v>
      </c>
      <c r="AI118" s="31">
        <f t="shared" ca="1" si="443"/>
        <v>50780</v>
      </c>
      <c r="AJ118" s="31">
        <f t="shared" ca="1" si="443"/>
        <v>50780</v>
      </c>
    </row>
    <row r="119" spans="9:36" x14ac:dyDescent="0.25">
      <c r="I119" s="31">
        <f>IF(K$2&lt;&gt;"",EDATE(I$4,K$2*ROWS(I$5:I119)),I$4+7*K$1*ROWS(I$5:I119))</f>
        <v>44636</v>
      </c>
      <c r="J119" s="31">
        <f t="shared" si="341"/>
        <v>44636</v>
      </c>
      <c r="K119" s="31">
        <f t="shared" ca="1" si="342"/>
        <v>44636</v>
      </c>
      <c r="L119" s="31">
        <f t="shared" ca="1" si="343"/>
        <v>44636</v>
      </c>
      <c r="O119" s="31">
        <f>IF(Q$2&lt;&gt;"",EDATE(O$4,Q$2*ROWS(O$5:O119)),O$4+7*Q$1*ROWS(O$5:O119))</f>
        <v>45443</v>
      </c>
      <c r="P119" s="31">
        <f t="shared" ref="P119:R119" ca="1" si="444">IF(OR(WEEKDAY(O119,2)&gt;5,COUNTIF($B$1:$B$15,O119)=1),O119+1,O119)</f>
        <v>45443</v>
      </c>
      <c r="Q119" s="31">
        <f t="shared" ca="1" si="444"/>
        <v>45443</v>
      </c>
      <c r="R119" s="31">
        <f t="shared" ca="1" si="444"/>
        <v>45443</v>
      </c>
      <c r="U119" s="31">
        <f>IF(W$2&lt;&gt;"",EDATE(U$4,W$2*ROWS(U$5:U119)),U$4+7*W$1*ROWS(U$5:U119))</f>
        <v>46250</v>
      </c>
      <c r="V119" s="31">
        <f t="shared" ref="V119:X119" ca="1" si="445">IF(OR(WEEKDAY(U119,2)&gt;5,COUNTIF($B$1:$B$15,U119)=1),U119+1,U119)</f>
        <v>46251</v>
      </c>
      <c r="W119" s="31">
        <f t="shared" ca="1" si="445"/>
        <v>46251</v>
      </c>
      <c r="X119" s="31">
        <f t="shared" ca="1" si="445"/>
        <v>46251</v>
      </c>
      <c r="AA119" s="31">
        <f>IF(AC$2&lt;&gt;"",EDATE(AA$4,AC$2*ROWS(AA$5:AA119)),AA$4+7*AC$1*ROWS(AA$5:AA119))</f>
        <v>47337</v>
      </c>
      <c r="AB119" s="31">
        <f t="shared" ref="AB119:AD119" ca="1" si="446">IF(OR(WEEKDAY(AA119,2)&gt;5,COUNTIF($B$1:$B$15,AA119)=1),AA119+1,AA119)</f>
        <v>47337</v>
      </c>
      <c r="AC119" s="31">
        <f t="shared" ca="1" si="446"/>
        <v>47337</v>
      </c>
      <c r="AD119" s="31">
        <f t="shared" ca="1" si="446"/>
        <v>47337</v>
      </c>
      <c r="AG119" s="31">
        <f>IF(AI$2&lt;&gt;"",EDATE(AG$4,AI$2*ROWS(AG$5:AG119)),AG$4+7*AI$1*ROWS(AG$5:AG119))</f>
        <v>50839</v>
      </c>
      <c r="AH119" s="31">
        <f t="shared" ref="AH119:AJ119" ca="1" si="447">IF(OR(WEEKDAY(AG119,2)&gt;5,COUNTIF($B$1:$B$15,AG119)=1),AG119+1,AG119)</f>
        <v>50839</v>
      </c>
      <c r="AI119" s="31">
        <f t="shared" ca="1" si="447"/>
        <v>50839</v>
      </c>
      <c r="AJ119" s="31">
        <f t="shared" ca="1" si="447"/>
        <v>50839</v>
      </c>
    </row>
    <row r="120" spans="9:36" x14ac:dyDescent="0.25">
      <c r="I120" s="31">
        <f>IF(K$2&lt;&gt;"",EDATE(I$4,K$2*ROWS(I$5:I120)),I$4+7*K$1*ROWS(I$5:I120))</f>
        <v>44643</v>
      </c>
      <c r="J120" s="31">
        <f t="shared" si="341"/>
        <v>44643</v>
      </c>
      <c r="K120" s="31">
        <f t="shared" ca="1" si="342"/>
        <v>44643</v>
      </c>
      <c r="L120" s="31">
        <f t="shared" ca="1" si="343"/>
        <v>44643</v>
      </c>
      <c r="O120" s="31">
        <f>IF(Q$2&lt;&gt;"",EDATE(O$4,Q$2*ROWS(O$5:O120)),O$4+7*Q$1*ROWS(O$5:O120))</f>
        <v>45457</v>
      </c>
      <c r="P120" s="31">
        <f t="shared" ref="P120:R120" ca="1" si="448">IF(OR(WEEKDAY(O120,2)&gt;5,COUNTIF($B$1:$B$15,O120)=1),O120+1,O120)</f>
        <v>45457</v>
      </c>
      <c r="Q120" s="31">
        <f t="shared" ca="1" si="448"/>
        <v>45457</v>
      </c>
      <c r="R120" s="31">
        <f t="shared" ca="1" si="448"/>
        <v>45457</v>
      </c>
      <c r="U120" s="31">
        <f>IF(W$2&lt;&gt;"",EDATE(U$4,W$2*ROWS(U$5:U120)),U$4+7*W$1*ROWS(U$5:U120))</f>
        <v>46271</v>
      </c>
      <c r="V120" s="31">
        <f t="shared" ref="V120:X120" ca="1" si="449">IF(OR(WEEKDAY(U120,2)&gt;5,COUNTIF($B$1:$B$15,U120)=1),U120+1,U120)</f>
        <v>46272</v>
      </c>
      <c r="W120" s="31">
        <f t="shared" ca="1" si="449"/>
        <v>46272</v>
      </c>
      <c r="X120" s="31">
        <f t="shared" ca="1" si="449"/>
        <v>46272</v>
      </c>
      <c r="AA120" s="31">
        <f>IF(AC$2&lt;&gt;"",EDATE(AA$4,AC$2*ROWS(AA$5:AA120)),AA$4+7*AC$1*ROWS(AA$5:AA120))</f>
        <v>47368</v>
      </c>
      <c r="AB120" s="31">
        <f t="shared" ref="AB120:AD120" ca="1" si="450">IF(OR(WEEKDAY(AA120,2)&gt;5,COUNTIF($B$1:$B$15,AA120)=1),AA120+1,AA120)</f>
        <v>47368</v>
      </c>
      <c r="AC120" s="31">
        <f t="shared" ca="1" si="450"/>
        <v>47368</v>
      </c>
      <c r="AD120" s="31">
        <f t="shared" ca="1" si="450"/>
        <v>47368</v>
      </c>
      <c r="AG120" s="31">
        <f>IF(AI$2&lt;&gt;"",EDATE(AG$4,AI$2*ROWS(AG$5:AG120)),AG$4+7*AI$1*ROWS(AG$5:AG120))</f>
        <v>50900</v>
      </c>
      <c r="AH120" s="31">
        <f t="shared" ref="AH120:AJ120" ca="1" si="451">IF(OR(WEEKDAY(AG120,2)&gt;5,COUNTIF($B$1:$B$15,AG120)=1),AG120+1,AG120)</f>
        <v>50900</v>
      </c>
      <c r="AI120" s="31">
        <f t="shared" ca="1" si="451"/>
        <v>50900</v>
      </c>
      <c r="AJ120" s="31">
        <f t="shared" ca="1" si="451"/>
        <v>50900</v>
      </c>
    </row>
    <row r="121" spans="9:36" x14ac:dyDescent="0.25">
      <c r="I121" s="31">
        <f>IF(K$2&lt;&gt;"",EDATE(I$4,K$2*ROWS(I$5:I121)),I$4+7*K$1*ROWS(I$5:I121))</f>
        <v>44650</v>
      </c>
      <c r="J121" s="31">
        <f t="shared" si="341"/>
        <v>44650</v>
      </c>
      <c r="K121" s="31">
        <f t="shared" ca="1" si="342"/>
        <v>44650</v>
      </c>
      <c r="L121" s="31">
        <f t="shared" ca="1" si="343"/>
        <v>44650</v>
      </c>
      <c r="O121" s="31">
        <f>IF(Q$2&lt;&gt;"",EDATE(O$4,Q$2*ROWS(O$5:O121)),O$4+7*Q$1*ROWS(O$5:O121))</f>
        <v>45471</v>
      </c>
      <c r="P121" s="31">
        <f t="shared" ref="P121:R121" ca="1" si="452">IF(OR(WEEKDAY(O121,2)&gt;5,COUNTIF($B$1:$B$15,O121)=1),O121+1,O121)</f>
        <v>45471</v>
      </c>
      <c r="Q121" s="31">
        <f t="shared" ca="1" si="452"/>
        <v>45471</v>
      </c>
      <c r="R121" s="31">
        <f t="shared" ca="1" si="452"/>
        <v>45471</v>
      </c>
      <c r="U121" s="31">
        <f>IF(W$2&lt;&gt;"",EDATE(U$4,W$2*ROWS(U$5:U121)),U$4+7*W$1*ROWS(U$5:U121))</f>
        <v>46292</v>
      </c>
      <c r="V121" s="31">
        <f t="shared" ref="V121:X121" ca="1" si="453">IF(OR(WEEKDAY(U121,2)&gt;5,COUNTIF($B$1:$B$15,U121)=1),U121+1,U121)</f>
        <v>46293</v>
      </c>
      <c r="W121" s="31">
        <f t="shared" ca="1" si="453"/>
        <v>46293</v>
      </c>
      <c r="X121" s="31">
        <f t="shared" ca="1" si="453"/>
        <v>46293</v>
      </c>
      <c r="AA121" s="31">
        <f>IF(AC$2&lt;&gt;"",EDATE(AA$4,AC$2*ROWS(AA$5:AA121)),AA$4+7*AC$1*ROWS(AA$5:AA121))</f>
        <v>47398</v>
      </c>
      <c r="AB121" s="31">
        <f t="shared" ref="AB121:AD121" ca="1" si="454">IF(OR(WEEKDAY(AA121,2)&gt;5,COUNTIF($B$1:$B$15,AA121)=1),AA121+1,AA121)</f>
        <v>47399</v>
      </c>
      <c r="AC121" s="31">
        <f t="shared" ca="1" si="454"/>
        <v>47399</v>
      </c>
      <c r="AD121" s="31">
        <f t="shared" ca="1" si="454"/>
        <v>47399</v>
      </c>
      <c r="AG121" s="31">
        <f>IF(AI$2&lt;&gt;"",EDATE(AG$4,AI$2*ROWS(AG$5:AG121)),AG$4+7*AI$1*ROWS(AG$5:AG121))</f>
        <v>50961</v>
      </c>
      <c r="AH121" s="31">
        <f t="shared" ref="AH121:AJ121" ca="1" si="455">IF(OR(WEEKDAY(AG121,2)&gt;5,COUNTIF($B$1:$B$15,AG121)=1),AG121+1,AG121)</f>
        <v>50962</v>
      </c>
      <c r="AI121" s="31">
        <f t="shared" ca="1" si="455"/>
        <v>50962</v>
      </c>
      <c r="AJ121" s="31">
        <f t="shared" ca="1" si="455"/>
        <v>50962</v>
      </c>
    </row>
    <row r="122" spans="9:36" x14ac:dyDescent="0.25">
      <c r="I122" s="31">
        <f>IF(K$2&lt;&gt;"",EDATE(I$4,K$2*ROWS(I$5:I122)),I$4+7*K$1*ROWS(I$5:I122))</f>
        <v>44657</v>
      </c>
      <c r="J122" s="31">
        <f t="shared" si="341"/>
        <v>44657</v>
      </c>
      <c r="K122" s="31">
        <f t="shared" ca="1" si="342"/>
        <v>44657</v>
      </c>
      <c r="L122" s="31">
        <f t="shared" ca="1" si="343"/>
        <v>44657</v>
      </c>
      <c r="O122" s="31">
        <f>IF(Q$2&lt;&gt;"",EDATE(O$4,Q$2*ROWS(O$5:O122)),O$4+7*Q$1*ROWS(O$5:O122))</f>
        <v>45485</v>
      </c>
      <c r="P122" s="31">
        <f t="shared" ref="P122:R122" ca="1" si="456">IF(OR(WEEKDAY(O122,2)&gt;5,COUNTIF($B$1:$B$15,O122)=1),O122+1,O122)</f>
        <v>45485</v>
      </c>
      <c r="Q122" s="31">
        <f t="shared" ca="1" si="456"/>
        <v>45485</v>
      </c>
      <c r="R122" s="31">
        <f t="shared" ca="1" si="456"/>
        <v>45485</v>
      </c>
      <c r="U122" s="31">
        <f>IF(W$2&lt;&gt;"",EDATE(U$4,W$2*ROWS(U$5:U122)),U$4+7*W$1*ROWS(U$5:U122))</f>
        <v>46313</v>
      </c>
      <c r="V122" s="31">
        <f t="shared" ref="V122:X122" ca="1" si="457">IF(OR(WEEKDAY(U122,2)&gt;5,COUNTIF($B$1:$B$15,U122)=1),U122+1,U122)</f>
        <v>46314</v>
      </c>
      <c r="W122" s="31">
        <f t="shared" ca="1" si="457"/>
        <v>46314</v>
      </c>
      <c r="X122" s="31">
        <f t="shared" ca="1" si="457"/>
        <v>46314</v>
      </c>
      <c r="AA122" s="31">
        <f>IF(AC$2&lt;&gt;"",EDATE(AA$4,AC$2*ROWS(AA$5:AA122)),AA$4+7*AC$1*ROWS(AA$5:AA122))</f>
        <v>47429</v>
      </c>
      <c r="AB122" s="31">
        <f t="shared" ref="AB122:AD122" ca="1" si="458">IF(OR(WEEKDAY(AA122,2)&gt;5,COUNTIF($B$1:$B$15,AA122)=1),AA122+1,AA122)</f>
        <v>47429</v>
      </c>
      <c r="AC122" s="31">
        <f t="shared" ca="1" si="458"/>
        <v>47429</v>
      </c>
      <c r="AD122" s="31">
        <f t="shared" ca="1" si="458"/>
        <v>47429</v>
      </c>
      <c r="AG122" s="31">
        <f>IF(AI$2&lt;&gt;"",EDATE(AG$4,AI$2*ROWS(AG$5:AG122)),AG$4+7*AI$1*ROWS(AG$5:AG122))</f>
        <v>51023</v>
      </c>
      <c r="AH122" s="31">
        <f t="shared" ref="AH122:AJ122" ca="1" si="459">IF(OR(WEEKDAY(AG122,2)&gt;5,COUNTIF($B$1:$B$15,AG122)=1),AG122+1,AG122)</f>
        <v>51024</v>
      </c>
      <c r="AI122" s="31">
        <f t="shared" ca="1" si="459"/>
        <v>51025</v>
      </c>
      <c r="AJ122" s="31">
        <f t="shared" ca="1" si="459"/>
        <v>51025</v>
      </c>
    </row>
    <row r="123" spans="9:36" x14ac:dyDescent="0.25">
      <c r="I123" s="31">
        <f>IF(K$2&lt;&gt;"",EDATE(I$4,K$2*ROWS(I$5:I123)),I$4+7*K$1*ROWS(I$5:I123))</f>
        <v>44664</v>
      </c>
      <c r="J123" s="31">
        <f t="shared" si="341"/>
        <v>44664</v>
      </c>
      <c r="K123" s="31">
        <f t="shared" ca="1" si="342"/>
        <v>44664</v>
      </c>
      <c r="L123" s="31">
        <f t="shared" ca="1" si="343"/>
        <v>44664</v>
      </c>
      <c r="O123" s="31">
        <f>IF(Q$2&lt;&gt;"",EDATE(O$4,Q$2*ROWS(O$5:O123)),O$4+7*Q$1*ROWS(O$5:O123))</f>
        <v>45499</v>
      </c>
      <c r="P123" s="31">
        <f t="shared" ref="P123:R123" ca="1" si="460">IF(OR(WEEKDAY(O123,2)&gt;5,COUNTIF($B$1:$B$15,O123)=1),O123+1,O123)</f>
        <v>45499</v>
      </c>
      <c r="Q123" s="31">
        <f t="shared" ca="1" si="460"/>
        <v>45499</v>
      </c>
      <c r="R123" s="31">
        <f t="shared" ca="1" si="460"/>
        <v>45499</v>
      </c>
      <c r="U123" s="31">
        <f>IF(W$2&lt;&gt;"",EDATE(U$4,W$2*ROWS(U$5:U123)),U$4+7*W$1*ROWS(U$5:U123))</f>
        <v>46334</v>
      </c>
      <c r="V123" s="31">
        <f t="shared" ref="V123:X123" ca="1" si="461">IF(OR(WEEKDAY(U123,2)&gt;5,COUNTIF($B$1:$B$15,U123)=1),U123+1,U123)</f>
        <v>46335</v>
      </c>
      <c r="W123" s="31">
        <f t="shared" ca="1" si="461"/>
        <v>46335</v>
      </c>
      <c r="X123" s="31">
        <f t="shared" ca="1" si="461"/>
        <v>46335</v>
      </c>
      <c r="AA123" s="31">
        <f>IF(AC$2&lt;&gt;"",EDATE(AA$4,AC$2*ROWS(AA$5:AA123)),AA$4+7*AC$1*ROWS(AA$5:AA123))</f>
        <v>47459</v>
      </c>
      <c r="AB123" s="31">
        <f t="shared" ref="AB123:AD123" ca="1" si="462">IF(OR(WEEKDAY(AA123,2)&gt;5,COUNTIF($B$1:$B$15,AA123)=1),AA123+1,AA123)</f>
        <v>47459</v>
      </c>
      <c r="AC123" s="31">
        <f t="shared" ca="1" si="462"/>
        <v>47459</v>
      </c>
      <c r="AD123" s="31">
        <f t="shared" ca="1" si="462"/>
        <v>47459</v>
      </c>
      <c r="AG123" s="31">
        <f>IF(AI$2&lt;&gt;"",EDATE(AG$4,AI$2*ROWS(AG$5:AG123)),AG$4+7*AI$1*ROWS(AG$5:AG123))</f>
        <v>51084</v>
      </c>
      <c r="AH123" s="31">
        <f t="shared" ref="AH123:AJ123" ca="1" si="463">IF(OR(WEEKDAY(AG123,2)&gt;5,COUNTIF($B$1:$B$15,AG123)=1),AG123+1,AG123)</f>
        <v>51084</v>
      </c>
      <c r="AI123" s="31">
        <f t="shared" ca="1" si="463"/>
        <v>51084</v>
      </c>
      <c r="AJ123" s="31">
        <f t="shared" ca="1" si="463"/>
        <v>51084</v>
      </c>
    </row>
    <row r="124" spans="9:36" x14ac:dyDescent="0.25">
      <c r="I124" s="31">
        <f>IF(K$2&lt;&gt;"",EDATE(I$4,K$2*ROWS(I$5:I124)),I$4+7*K$1*ROWS(I$5:I124))</f>
        <v>44671</v>
      </c>
      <c r="J124" s="31">
        <f t="shared" si="341"/>
        <v>44671</v>
      </c>
      <c r="K124" s="31">
        <f t="shared" ca="1" si="342"/>
        <v>44671</v>
      </c>
      <c r="L124" s="31">
        <f t="shared" ca="1" si="343"/>
        <v>44671</v>
      </c>
      <c r="O124" s="31">
        <f>IF(Q$2&lt;&gt;"",EDATE(O$4,Q$2*ROWS(O$5:O124)),O$4+7*Q$1*ROWS(O$5:O124))</f>
        <v>45513</v>
      </c>
      <c r="P124" s="31">
        <f t="shared" ref="P124:R124" ca="1" si="464">IF(OR(WEEKDAY(O124,2)&gt;5,COUNTIF($B$1:$B$15,O124)=1),O124+1,O124)</f>
        <v>45513</v>
      </c>
      <c r="Q124" s="31">
        <f t="shared" ca="1" si="464"/>
        <v>45513</v>
      </c>
      <c r="R124" s="31">
        <f t="shared" ca="1" si="464"/>
        <v>45513</v>
      </c>
      <c r="U124" s="31">
        <f>IF(W$2&lt;&gt;"",EDATE(U$4,W$2*ROWS(U$5:U124)),U$4+7*W$1*ROWS(U$5:U124))</f>
        <v>46355</v>
      </c>
      <c r="V124" s="31">
        <f t="shared" ref="V124:X124" ca="1" si="465">IF(OR(WEEKDAY(U124,2)&gt;5,COUNTIF($B$1:$B$15,U124)=1),U124+1,U124)</f>
        <v>46356</v>
      </c>
      <c r="W124" s="31">
        <f t="shared" ca="1" si="465"/>
        <v>46356</v>
      </c>
      <c r="X124" s="31">
        <f t="shared" ca="1" si="465"/>
        <v>46356</v>
      </c>
      <c r="AA124" s="31">
        <f>IF(AC$2&lt;&gt;"",EDATE(AA$4,AC$2*ROWS(AA$5:AA124)),AA$4+7*AC$1*ROWS(AA$5:AA124))</f>
        <v>47490</v>
      </c>
      <c r="AB124" s="31">
        <f t="shared" ref="AB124:AD124" ca="1" si="466">IF(OR(WEEKDAY(AA124,2)&gt;5,COUNTIF($B$1:$B$15,AA124)=1),AA124+1,AA124)</f>
        <v>47490</v>
      </c>
      <c r="AC124" s="31">
        <f t="shared" ca="1" si="466"/>
        <v>47490</v>
      </c>
      <c r="AD124" s="31">
        <f t="shared" ca="1" si="466"/>
        <v>47490</v>
      </c>
      <c r="AG124" s="31">
        <f>IF(AI$2&lt;&gt;"",EDATE(AG$4,AI$2*ROWS(AG$5:AG124)),AG$4+7*AI$1*ROWS(AG$5:AG124))</f>
        <v>51145</v>
      </c>
      <c r="AH124" s="31">
        <f t="shared" ref="AH124:AJ124" ca="1" si="467">IF(OR(WEEKDAY(AG124,2)&gt;5,COUNTIF($B$1:$B$15,AG124)=1),AG124+1,AG124)</f>
        <v>51145</v>
      </c>
      <c r="AI124" s="31">
        <f t="shared" ca="1" si="467"/>
        <v>51145</v>
      </c>
      <c r="AJ124" s="31">
        <f t="shared" ca="1" si="467"/>
        <v>51145</v>
      </c>
    </row>
    <row r="125" spans="9:36" x14ac:dyDescent="0.25">
      <c r="I125" s="31">
        <f>IF(K$2&lt;&gt;"",EDATE(I$4,K$2*ROWS(I$5:I125)),I$4+7*K$1*ROWS(I$5:I125))</f>
        <v>44678</v>
      </c>
      <c r="J125" s="31">
        <f t="shared" si="341"/>
        <v>44678</v>
      </c>
      <c r="K125" s="31">
        <f t="shared" ca="1" si="342"/>
        <v>44678</v>
      </c>
      <c r="L125" s="31">
        <f t="shared" ca="1" si="343"/>
        <v>44678</v>
      </c>
      <c r="O125" s="31">
        <f>IF(Q$2&lt;&gt;"",EDATE(O$4,Q$2*ROWS(O$5:O125)),O$4+7*Q$1*ROWS(O$5:O125))</f>
        <v>45527</v>
      </c>
      <c r="P125" s="31">
        <f t="shared" ref="P125:R125" ca="1" si="468">IF(OR(WEEKDAY(O125,2)&gt;5,COUNTIF($B$1:$B$15,O125)=1),O125+1,O125)</f>
        <v>45527</v>
      </c>
      <c r="Q125" s="31">
        <f t="shared" ca="1" si="468"/>
        <v>45527</v>
      </c>
      <c r="R125" s="31">
        <f t="shared" ca="1" si="468"/>
        <v>45527</v>
      </c>
      <c r="U125" s="31">
        <f>IF(W$2&lt;&gt;"",EDATE(U$4,W$2*ROWS(U$5:U125)),U$4+7*W$1*ROWS(U$5:U125))</f>
        <v>46376</v>
      </c>
      <c r="V125" s="31">
        <f t="shared" ref="V125:X125" ca="1" si="469">IF(OR(WEEKDAY(U125,2)&gt;5,COUNTIF($B$1:$B$15,U125)=1),U125+1,U125)</f>
        <v>46377</v>
      </c>
      <c r="W125" s="31">
        <f t="shared" ca="1" si="469"/>
        <v>46377</v>
      </c>
      <c r="X125" s="31">
        <f t="shared" ca="1" si="469"/>
        <v>46377</v>
      </c>
      <c r="AA125" s="31">
        <f>IF(AC$2&lt;&gt;"",EDATE(AA$4,AC$2*ROWS(AA$5:AA125)),AA$4+7*AC$1*ROWS(AA$5:AA125))</f>
        <v>47521</v>
      </c>
      <c r="AB125" s="31">
        <f t="shared" ref="AB125:AD125" ca="1" si="470">IF(OR(WEEKDAY(AA125,2)&gt;5,COUNTIF($B$1:$B$15,AA125)=1),AA125+1,AA125)</f>
        <v>47521</v>
      </c>
      <c r="AC125" s="31">
        <f t="shared" ca="1" si="470"/>
        <v>47521</v>
      </c>
      <c r="AD125" s="31">
        <f t="shared" ca="1" si="470"/>
        <v>47521</v>
      </c>
      <c r="AG125" s="31">
        <f>IF(AI$2&lt;&gt;"",EDATE(AG$4,AI$2*ROWS(AG$5:AG125)),AG$4+7*AI$1*ROWS(AG$5:AG125))</f>
        <v>51205</v>
      </c>
      <c r="AH125" s="31">
        <f t="shared" ref="AH125:AJ125" ca="1" si="471">IF(OR(WEEKDAY(AG125,2)&gt;5,COUNTIF($B$1:$B$15,AG125)=1),AG125+1,AG125)</f>
        <v>51206</v>
      </c>
      <c r="AI125" s="31">
        <f t="shared" ca="1" si="471"/>
        <v>51207</v>
      </c>
      <c r="AJ125" s="31">
        <f t="shared" ca="1" si="471"/>
        <v>51207</v>
      </c>
    </row>
    <row r="126" spans="9:36" x14ac:dyDescent="0.25">
      <c r="I126" s="31">
        <f>IF(K$2&lt;&gt;"",EDATE(I$4,K$2*ROWS(I$5:I126)),I$4+7*K$1*ROWS(I$5:I126))</f>
        <v>44685</v>
      </c>
      <c r="J126" s="31">
        <f t="shared" si="341"/>
        <v>44685</v>
      </c>
      <c r="K126" s="31">
        <f t="shared" ca="1" si="342"/>
        <v>44685</v>
      </c>
      <c r="L126" s="31">
        <f t="shared" ca="1" si="343"/>
        <v>44685</v>
      </c>
      <c r="O126" s="31">
        <f>IF(Q$2&lt;&gt;"",EDATE(O$4,Q$2*ROWS(O$5:O126)),O$4+7*Q$1*ROWS(O$5:O126))</f>
        <v>45541</v>
      </c>
      <c r="P126" s="31">
        <f t="shared" ref="P126:R126" ca="1" si="472">IF(OR(WEEKDAY(O126,2)&gt;5,COUNTIF($B$1:$B$15,O126)=1),O126+1,O126)</f>
        <v>45541</v>
      </c>
      <c r="Q126" s="31">
        <f t="shared" ca="1" si="472"/>
        <v>45541</v>
      </c>
      <c r="R126" s="31">
        <f t="shared" ca="1" si="472"/>
        <v>45541</v>
      </c>
      <c r="U126" s="31">
        <f>IF(W$2&lt;&gt;"",EDATE(U$4,W$2*ROWS(U$5:U126)),U$4+7*W$1*ROWS(U$5:U126))</f>
        <v>46397</v>
      </c>
      <c r="V126" s="31">
        <f t="shared" ref="V126:X126" ca="1" si="473">IF(OR(WEEKDAY(U126,2)&gt;5,COUNTIF($B$1:$B$15,U126)=1),U126+1,U126)</f>
        <v>46398</v>
      </c>
      <c r="W126" s="31">
        <f t="shared" ca="1" si="473"/>
        <v>46398</v>
      </c>
      <c r="X126" s="31">
        <f t="shared" ca="1" si="473"/>
        <v>46398</v>
      </c>
      <c r="AA126" s="31">
        <f>IF(AC$2&lt;&gt;"",EDATE(AA$4,AC$2*ROWS(AA$5:AA126)),AA$4+7*AC$1*ROWS(AA$5:AA126))</f>
        <v>47549</v>
      </c>
      <c r="AB126" s="31">
        <f t="shared" ref="AB126:AD126" ca="1" si="474">IF(OR(WEEKDAY(AA126,2)&gt;5,COUNTIF($B$1:$B$15,AA126)=1),AA126+1,AA126)</f>
        <v>47549</v>
      </c>
      <c r="AC126" s="31">
        <f t="shared" ca="1" si="474"/>
        <v>47549</v>
      </c>
      <c r="AD126" s="31">
        <f t="shared" ca="1" si="474"/>
        <v>47549</v>
      </c>
      <c r="AG126" s="31">
        <f>IF(AI$2&lt;&gt;"",EDATE(AG$4,AI$2*ROWS(AG$5:AG126)),AG$4+7*AI$1*ROWS(AG$5:AG126))</f>
        <v>51266</v>
      </c>
      <c r="AH126" s="31">
        <f t="shared" ref="AH126:AJ126" ca="1" si="475">IF(OR(WEEKDAY(AG126,2)&gt;5,COUNTIF($B$1:$B$15,AG126)=1),AG126+1,AG126)</f>
        <v>51266</v>
      </c>
      <c r="AI126" s="31">
        <f t="shared" ca="1" si="475"/>
        <v>51266</v>
      </c>
      <c r="AJ126" s="31">
        <f t="shared" ca="1" si="475"/>
        <v>51266</v>
      </c>
    </row>
    <row r="127" spans="9:36" x14ac:dyDescent="0.25">
      <c r="I127" s="31">
        <f>IF(K$2&lt;&gt;"",EDATE(I$4,K$2*ROWS(I$5:I127)),I$4+7*K$1*ROWS(I$5:I127))</f>
        <v>44692</v>
      </c>
      <c r="J127" s="31">
        <f t="shared" si="341"/>
        <v>44692</v>
      </c>
      <c r="K127" s="31">
        <f t="shared" ca="1" si="342"/>
        <v>44692</v>
      </c>
      <c r="L127" s="31">
        <f t="shared" ca="1" si="343"/>
        <v>44692</v>
      </c>
      <c r="O127" s="31">
        <f>IF(Q$2&lt;&gt;"",EDATE(O$4,Q$2*ROWS(O$5:O127)),O$4+7*Q$1*ROWS(O$5:O127))</f>
        <v>45555</v>
      </c>
      <c r="P127" s="31">
        <f t="shared" ref="P127:R127" ca="1" si="476">IF(OR(WEEKDAY(O127,2)&gt;5,COUNTIF($B$1:$B$15,O127)=1),O127+1,O127)</f>
        <v>45555</v>
      </c>
      <c r="Q127" s="31">
        <f t="shared" ca="1" si="476"/>
        <v>45555</v>
      </c>
      <c r="R127" s="31">
        <f t="shared" ca="1" si="476"/>
        <v>45555</v>
      </c>
      <c r="U127" s="31">
        <f>IF(W$2&lt;&gt;"",EDATE(U$4,W$2*ROWS(U$5:U127)),U$4+7*W$1*ROWS(U$5:U127))</f>
        <v>46418</v>
      </c>
      <c r="V127" s="31">
        <f t="shared" ref="V127:X127" ca="1" si="477">IF(OR(WEEKDAY(U127,2)&gt;5,COUNTIF($B$1:$B$15,U127)=1),U127+1,U127)</f>
        <v>46419</v>
      </c>
      <c r="W127" s="31">
        <f t="shared" ca="1" si="477"/>
        <v>46419</v>
      </c>
      <c r="X127" s="31">
        <f t="shared" ca="1" si="477"/>
        <v>46419</v>
      </c>
      <c r="AA127" s="31">
        <f>IF(AC$2&lt;&gt;"",EDATE(AA$4,AC$2*ROWS(AA$5:AA127)),AA$4+7*AC$1*ROWS(AA$5:AA127))</f>
        <v>47580</v>
      </c>
      <c r="AB127" s="31">
        <f t="shared" ref="AB127:AD127" ca="1" si="478">IF(OR(WEEKDAY(AA127,2)&gt;5,COUNTIF($B$1:$B$15,AA127)=1),AA127+1,AA127)</f>
        <v>47581</v>
      </c>
      <c r="AC127" s="31">
        <f t="shared" ca="1" si="478"/>
        <v>47581</v>
      </c>
      <c r="AD127" s="31">
        <f t="shared" ca="1" si="478"/>
        <v>47581</v>
      </c>
      <c r="AG127" s="31">
        <f>IF(AI$2&lt;&gt;"",EDATE(AG$4,AI$2*ROWS(AG$5:AG127)),AG$4+7*AI$1*ROWS(AG$5:AG127))</f>
        <v>51327</v>
      </c>
      <c r="AH127" s="31">
        <f t="shared" ref="AH127:AJ127" ca="1" si="479">IF(OR(WEEKDAY(AG127,2)&gt;5,COUNTIF($B$1:$B$15,AG127)=1),AG127+1,AG127)</f>
        <v>51327</v>
      </c>
      <c r="AI127" s="31">
        <f t="shared" ca="1" si="479"/>
        <v>51327</v>
      </c>
      <c r="AJ127" s="31">
        <f t="shared" ca="1" si="479"/>
        <v>51327</v>
      </c>
    </row>
    <row r="128" spans="9:36" x14ac:dyDescent="0.25">
      <c r="I128" s="31">
        <f>IF(K$2&lt;&gt;"",EDATE(I$4,K$2*ROWS(I$5:I128)),I$4+7*K$1*ROWS(I$5:I128))</f>
        <v>44699</v>
      </c>
      <c r="J128" s="31">
        <f t="shared" si="341"/>
        <v>44699</v>
      </c>
      <c r="K128" s="31">
        <f t="shared" ca="1" si="342"/>
        <v>44699</v>
      </c>
      <c r="L128" s="31">
        <f t="shared" ca="1" si="343"/>
        <v>44699</v>
      </c>
      <c r="O128" s="31">
        <f>IF(Q$2&lt;&gt;"",EDATE(O$4,Q$2*ROWS(O$5:O128)),O$4+7*Q$1*ROWS(O$5:O128))</f>
        <v>45569</v>
      </c>
      <c r="P128" s="31">
        <f t="shared" ref="P128:R128" ca="1" si="480">IF(OR(WEEKDAY(O128,2)&gt;5,COUNTIF($B$1:$B$15,O128)=1),O128+1,O128)</f>
        <v>45569</v>
      </c>
      <c r="Q128" s="31">
        <f t="shared" ca="1" si="480"/>
        <v>45569</v>
      </c>
      <c r="R128" s="31">
        <f t="shared" ca="1" si="480"/>
        <v>45569</v>
      </c>
      <c r="U128" s="31">
        <f>IF(W$2&lt;&gt;"",EDATE(U$4,W$2*ROWS(U$5:U128)),U$4+7*W$1*ROWS(U$5:U128))</f>
        <v>46439</v>
      </c>
      <c r="V128" s="31">
        <f t="shared" ref="V128:X128" ca="1" si="481">IF(OR(WEEKDAY(U128,2)&gt;5,COUNTIF($B$1:$B$15,U128)=1),U128+1,U128)</f>
        <v>46440</v>
      </c>
      <c r="W128" s="31">
        <f t="shared" ca="1" si="481"/>
        <v>46440</v>
      </c>
      <c r="X128" s="31">
        <f t="shared" ca="1" si="481"/>
        <v>46440</v>
      </c>
      <c r="AA128" s="31">
        <f>IF(AC$2&lt;&gt;"",EDATE(AA$4,AC$2*ROWS(AA$5:AA128)),AA$4+7*AC$1*ROWS(AA$5:AA128))</f>
        <v>47610</v>
      </c>
      <c r="AB128" s="31">
        <f t="shared" ref="AB128:AD128" ca="1" si="482">IF(OR(WEEKDAY(AA128,2)&gt;5,COUNTIF($B$1:$B$15,AA128)=1),AA128+1,AA128)</f>
        <v>47610</v>
      </c>
      <c r="AC128" s="31">
        <f t="shared" ca="1" si="482"/>
        <v>47610</v>
      </c>
      <c r="AD128" s="31">
        <f t="shared" ca="1" si="482"/>
        <v>47610</v>
      </c>
      <c r="AG128" s="31">
        <f>IF(AI$2&lt;&gt;"",EDATE(AG$4,AI$2*ROWS(AG$5:AG128)),AG$4+7*AI$1*ROWS(AG$5:AG128))</f>
        <v>51389</v>
      </c>
      <c r="AH128" s="31">
        <f t="shared" ref="AH128:AJ128" ca="1" si="483">IF(OR(WEEKDAY(AG128,2)&gt;5,COUNTIF($B$1:$B$15,AG128)=1),AG128+1,AG128)</f>
        <v>51389</v>
      </c>
      <c r="AI128" s="31">
        <f t="shared" ca="1" si="483"/>
        <v>51389</v>
      </c>
      <c r="AJ128" s="31">
        <f t="shared" ca="1" si="483"/>
        <v>51389</v>
      </c>
    </row>
    <row r="129" spans="9:36" x14ac:dyDescent="0.25">
      <c r="I129" s="31">
        <f>IF(K$2&lt;&gt;"",EDATE(I$4,K$2*ROWS(I$5:I129)),I$4+7*K$1*ROWS(I$5:I129))</f>
        <v>44706</v>
      </c>
      <c r="J129" s="31">
        <f t="shared" si="341"/>
        <v>44706</v>
      </c>
      <c r="K129" s="31">
        <f t="shared" ca="1" si="342"/>
        <v>44706</v>
      </c>
      <c r="L129" s="31">
        <f t="shared" ca="1" si="343"/>
        <v>44706</v>
      </c>
      <c r="O129" s="31">
        <f>IF(Q$2&lt;&gt;"",EDATE(O$4,Q$2*ROWS(O$5:O129)),O$4+7*Q$1*ROWS(O$5:O129))</f>
        <v>45583</v>
      </c>
      <c r="P129" s="31">
        <f t="shared" ref="P129:R129" ca="1" si="484">IF(OR(WEEKDAY(O129,2)&gt;5,COUNTIF($B$1:$B$15,O129)=1),O129+1,O129)</f>
        <v>45583</v>
      </c>
      <c r="Q129" s="31">
        <f t="shared" ca="1" si="484"/>
        <v>45583</v>
      </c>
      <c r="R129" s="31">
        <f t="shared" ca="1" si="484"/>
        <v>45583</v>
      </c>
      <c r="U129" s="31">
        <f>IF(W$2&lt;&gt;"",EDATE(U$4,W$2*ROWS(U$5:U129)),U$4+7*W$1*ROWS(U$5:U129))</f>
        <v>46460</v>
      </c>
      <c r="V129" s="31">
        <f t="shared" ref="V129:X129" ca="1" si="485">IF(OR(WEEKDAY(U129,2)&gt;5,COUNTIF($B$1:$B$15,U129)=1),U129+1,U129)</f>
        <v>46461</v>
      </c>
      <c r="W129" s="31">
        <f t="shared" ca="1" si="485"/>
        <v>46461</v>
      </c>
      <c r="X129" s="31">
        <f t="shared" ca="1" si="485"/>
        <v>46461</v>
      </c>
      <c r="AA129" s="31">
        <f>IF(AC$2&lt;&gt;"",EDATE(AA$4,AC$2*ROWS(AA$5:AA129)),AA$4+7*AC$1*ROWS(AA$5:AA129))</f>
        <v>47641</v>
      </c>
      <c r="AB129" s="31">
        <f t="shared" ref="AB129:AD129" ca="1" si="486">IF(OR(WEEKDAY(AA129,2)&gt;5,COUNTIF($B$1:$B$15,AA129)=1),AA129+1,AA129)</f>
        <v>47641</v>
      </c>
      <c r="AC129" s="31">
        <f t="shared" ca="1" si="486"/>
        <v>47641</v>
      </c>
      <c r="AD129" s="31">
        <f t="shared" ca="1" si="486"/>
        <v>47641</v>
      </c>
      <c r="AG129" s="31">
        <f>IF(AI$2&lt;&gt;"",EDATE(AG$4,AI$2*ROWS(AG$5:AG129)),AG$4+7*AI$1*ROWS(AG$5:AG129))</f>
        <v>51450</v>
      </c>
      <c r="AH129" s="31">
        <f t="shared" ref="AH129:AJ129" ca="1" si="487">IF(OR(WEEKDAY(AG129,2)&gt;5,COUNTIF($B$1:$B$15,AG129)=1),AG129+1,AG129)</f>
        <v>51451</v>
      </c>
      <c r="AI129" s="31">
        <f t="shared" ca="1" si="487"/>
        <v>51452</v>
      </c>
      <c r="AJ129" s="31">
        <f t="shared" ca="1" si="487"/>
        <v>51452</v>
      </c>
    </row>
    <row r="130" spans="9:36" x14ac:dyDescent="0.25">
      <c r="I130" s="31">
        <f>IF(K$2&lt;&gt;"",EDATE(I$4,K$2*ROWS(I$5:I130)),I$4+7*K$1*ROWS(I$5:I130))</f>
        <v>44713</v>
      </c>
      <c r="J130" s="31">
        <f t="shared" si="341"/>
        <v>44713</v>
      </c>
      <c r="K130" s="31">
        <f t="shared" ca="1" si="342"/>
        <v>44713</v>
      </c>
      <c r="L130" s="31">
        <f t="shared" ca="1" si="343"/>
        <v>44713</v>
      </c>
      <c r="O130" s="31">
        <f>IF(Q$2&lt;&gt;"",EDATE(O$4,Q$2*ROWS(O$5:O130)),O$4+7*Q$1*ROWS(O$5:O130))</f>
        <v>45597</v>
      </c>
      <c r="P130" s="31">
        <f t="shared" ref="P130:R130" ca="1" si="488">IF(OR(WEEKDAY(O130,2)&gt;5,COUNTIF($B$1:$B$15,O130)=1),O130+1,O130)</f>
        <v>45597</v>
      </c>
      <c r="Q130" s="31">
        <f t="shared" ca="1" si="488"/>
        <v>45597</v>
      </c>
      <c r="R130" s="31">
        <f t="shared" ca="1" si="488"/>
        <v>45597</v>
      </c>
      <c r="U130" s="31">
        <f>IF(W$2&lt;&gt;"",EDATE(U$4,W$2*ROWS(U$5:U130)),U$4+7*W$1*ROWS(U$5:U130))</f>
        <v>46481</v>
      </c>
      <c r="V130" s="31">
        <f t="shared" ref="V130:X130" ca="1" si="489">IF(OR(WEEKDAY(U130,2)&gt;5,COUNTIF($B$1:$B$15,U130)=1),U130+1,U130)</f>
        <v>46482</v>
      </c>
      <c r="W130" s="31">
        <f t="shared" ca="1" si="489"/>
        <v>46482</v>
      </c>
      <c r="X130" s="31">
        <f t="shared" ca="1" si="489"/>
        <v>46482</v>
      </c>
      <c r="AA130" s="31">
        <f>IF(AC$2&lt;&gt;"",EDATE(AA$4,AC$2*ROWS(AA$5:AA130)),AA$4+7*AC$1*ROWS(AA$5:AA130))</f>
        <v>47671</v>
      </c>
      <c r="AB130" s="31">
        <f t="shared" ref="AB130:AD130" ca="1" si="490">IF(OR(WEEKDAY(AA130,2)&gt;5,COUNTIF($B$1:$B$15,AA130)=1),AA130+1,AA130)</f>
        <v>47672</v>
      </c>
      <c r="AC130" s="31">
        <f t="shared" ca="1" si="490"/>
        <v>47672</v>
      </c>
      <c r="AD130" s="31">
        <f t="shared" ca="1" si="490"/>
        <v>47672</v>
      </c>
      <c r="AG130" s="31">
        <f>IF(AI$2&lt;&gt;"",EDATE(AG$4,AI$2*ROWS(AG$5:AG130)),AG$4+7*AI$1*ROWS(AG$5:AG130))</f>
        <v>51511</v>
      </c>
      <c r="AH130" s="31">
        <f t="shared" ref="AH130:AJ130" ca="1" si="491">IF(OR(WEEKDAY(AG130,2)&gt;5,COUNTIF($B$1:$B$15,AG130)=1),AG130+1,AG130)</f>
        <v>51511</v>
      </c>
      <c r="AI130" s="31">
        <f t="shared" ca="1" si="491"/>
        <v>51511</v>
      </c>
      <c r="AJ130" s="31">
        <f t="shared" ca="1" si="491"/>
        <v>51511</v>
      </c>
    </row>
    <row r="131" spans="9:36" x14ac:dyDescent="0.25">
      <c r="I131" s="31">
        <f>IF(K$2&lt;&gt;"",EDATE(I$4,K$2*ROWS(I$5:I131)),I$4+7*K$1*ROWS(I$5:I131))</f>
        <v>44720</v>
      </c>
      <c r="J131" s="31">
        <f t="shared" si="341"/>
        <v>44720</v>
      </c>
      <c r="K131" s="31">
        <f t="shared" ca="1" si="342"/>
        <v>44720</v>
      </c>
      <c r="L131" s="31">
        <f t="shared" ca="1" si="343"/>
        <v>44720</v>
      </c>
      <c r="O131" s="31">
        <f>IF(Q$2&lt;&gt;"",EDATE(O$4,Q$2*ROWS(O$5:O131)),O$4+7*Q$1*ROWS(O$5:O131))</f>
        <v>45611</v>
      </c>
      <c r="P131" s="31">
        <f t="shared" ref="P131:R131" ca="1" si="492">IF(OR(WEEKDAY(O131,2)&gt;5,COUNTIF($B$1:$B$15,O131)=1),O131+1,O131)</f>
        <v>45611</v>
      </c>
      <c r="Q131" s="31">
        <f t="shared" ca="1" si="492"/>
        <v>45611</v>
      </c>
      <c r="R131" s="31">
        <f t="shared" ca="1" si="492"/>
        <v>45611</v>
      </c>
      <c r="U131" s="31">
        <f>IF(W$2&lt;&gt;"",EDATE(U$4,W$2*ROWS(U$5:U131)),U$4+7*W$1*ROWS(U$5:U131))</f>
        <v>46502</v>
      </c>
      <c r="V131" s="31">
        <f t="shared" ref="V131:X131" ca="1" si="493">IF(OR(WEEKDAY(U131,2)&gt;5,COUNTIF($B$1:$B$15,U131)=1),U131+1,U131)</f>
        <v>46503</v>
      </c>
      <c r="W131" s="31">
        <f t="shared" ca="1" si="493"/>
        <v>46503</v>
      </c>
      <c r="X131" s="31">
        <f t="shared" ca="1" si="493"/>
        <v>46503</v>
      </c>
      <c r="AA131" s="31">
        <f>IF(AC$2&lt;&gt;"",EDATE(AA$4,AC$2*ROWS(AA$5:AA131)),AA$4+7*AC$1*ROWS(AA$5:AA131))</f>
        <v>47702</v>
      </c>
      <c r="AB131" s="31">
        <f t="shared" ref="AB131:AD131" ca="1" si="494">IF(OR(WEEKDAY(AA131,2)&gt;5,COUNTIF($B$1:$B$15,AA131)=1),AA131+1,AA131)</f>
        <v>47702</v>
      </c>
      <c r="AC131" s="31">
        <f t="shared" ca="1" si="494"/>
        <v>47702</v>
      </c>
      <c r="AD131" s="31">
        <f t="shared" ca="1" si="494"/>
        <v>47702</v>
      </c>
      <c r="AG131" s="31">
        <f>IF(AI$2&lt;&gt;"",EDATE(AG$4,AI$2*ROWS(AG$5:AG131)),AG$4+7*AI$1*ROWS(AG$5:AG131))</f>
        <v>51570</v>
      </c>
      <c r="AH131" s="31">
        <f t="shared" ref="AH131:AJ131" ca="1" si="495">IF(OR(WEEKDAY(AG131,2)&gt;5,COUNTIF($B$1:$B$15,AG131)=1),AG131+1,AG131)</f>
        <v>51571</v>
      </c>
      <c r="AI131" s="31">
        <f t="shared" ca="1" si="495"/>
        <v>51571</v>
      </c>
      <c r="AJ131" s="31">
        <f t="shared" ca="1" si="495"/>
        <v>51571</v>
      </c>
    </row>
    <row r="132" spans="9:36" x14ac:dyDescent="0.25">
      <c r="I132" s="31">
        <f>IF(K$2&lt;&gt;"",EDATE(I$4,K$2*ROWS(I$5:I132)),I$4+7*K$1*ROWS(I$5:I132))</f>
        <v>44727</v>
      </c>
      <c r="J132" s="31">
        <f t="shared" si="341"/>
        <v>44727</v>
      </c>
      <c r="K132" s="31">
        <f t="shared" ca="1" si="342"/>
        <v>44727</v>
      </c>
      <c r="L132" s="31">
        <f t="shared" ca="1" si="343"/>
        <v>44727</v>
      </c>
      <c r="O132" s="31">
        <f>IF(Q$2&lt;&gt;"",EDATE(O$4,Q$2*ROWS(O$5:O132)),O$4+7*Q$1*ROWS(O$5:O132))</f>
        <v>45625</v>
      </c>
      <c r="P132" s="31">
        <f t="shared" ref="P132:R132" ca="1" si="496">IF(OR(WEEKDAY(O132,2)&gt;5,COUNTIF($B$1:$B$15,O132)=1),O132+1,O132)</f>
        <v>45625</v>
      </c>
      <c r="Q132" s="31">
        <f t="shared" ca="1" si="496"/>
        <v>45625</v>
      </c>
      <c r="R132" s="31">
        <f t="shared" ca="1" si="496"/>
        <v>45625</v>
      </c>
      <c r="U132" s="31">
        <f>IF(W$2&lt;&gt;"",EDATE(U$4,W$2*ROWS(U$5:U132)),U$4+7*W$1*ROWS(U$5:U132))</f>
        <v>46523</v>
      </c>
      <c r="V132" s="31">
        <f t="shared" ref="V132:X132" ca="1" si="497">IF(OR(WEEKDAY(U132,2)&gt;5,COUNTIF($B$1:$B$15,U132)=1),U132+1,U132)</f>
        <v>46524</v>
      </c>
      <c r="W132" s="31">
        <f t="shared" ca="1" si="497"/>
        <v>46524</v>
      </c>
      <c r="X132" s="31">
        <f t="shared" ca="1" si="497"/>
        <v>46524</v>
      </c>
      <c r="AA132" s="31">
        <f>IF(AC$2&lt;&gt;"",EDATE(AA$4,AC$2*ROWS(AA$5:AA132)),AA$4+7*AC$1*ROWS(AA$5:AA132))</f>
        <v>47733</v>
      </c>
      <c r="AB132" s="31">
        <f t="shared" ref="AB132:AD132" ca="1" si="498">IF(OR(WEEKDAY(AA132,2)&gt;5,COUNTIF($B$1:$B$15,AA132)=1),AA132+1,AA132)</f>
        <v>47734</v>
      </c>
      <c r="AC132" s="31">
        <f t="shared" ca="1" si="498"/>
        <v>47735</v>
      </c>
      <c r="AD132" s="31">
        <f t="shared" ca="1" si="498"/>
        <v>47735</v>
      </c>
      <c r="AG132" s="31">
        <f>IF(AI$2&lt;&gt;"",EDATE(AG$4,AI$2*ROWS(AG$5:AG132)),AG$4+7*AI$1*ROWS(AG$5:AG132))</f>
        <v>51631</v>
      </c>
      <c r="AH132" s="31">
        <f t="shared" ref="AH132:AJ132" ca="1" si="499">IF(OR(WEEKDAY(AG132,2)&gt;5,COUNTIF($B$1:$B$15,AG132)=1),AG132+1,AG132)</f>
        <v>51631</v>
      </c>
      <c r="AI132" s="31">
        <f t="shared" ca="1" si="499"/>
        <v>51631</v>
      </c>
      <c r="AJ132" s="31">
        <f t="shared" ca="1" si="499"/>
        <v>51631</v>
      </c>
    </row>
    <row r="133" spans="9:36" x14ac:dyDescent="0.25">
      <c r="I133" s="31">
        <f>IF(K$2&lt;&gt;"",EDATE(I$4,K$2*ROWS(I$5:I133)),I$4+7*K$1*ROWS(I$5:I133))</f>
        <v>44734</v>
      </c>
      <c r="J133" s="31">
        <f t="shared" si="341"/>
        <v>44734</v>
      </c>
      <c r="K133" s="31">
        <f t="shared" ca="1" si="342"/>
        <v>44734</v>
      </c>
      <c r="L133" s="31">
        <f t="shared" ca="1" si="343"/>
        <v>44734</v>
      </c>
      <c r="O133" s="31">
        <f>IF(Q$2&lt;&gt;"",EDATE(O$4,Q$2*ROWS(O$5:O133)),O$4+7*Q$1*ROWS(O$5:O133))</f>
        <v>45639</v>
      </c>
      <c r="P133" s="31">
        <f t="shared" ref="P133:R133" ca="1" si="500">IF(OR(WEEKDAY(O133,2)&gt;5,COUNTIF($B$1:$B$15,O133)=1),O133+1,O133)</f>
        <v>45639</v>
      </c>
      <c r="Q133" s="31">
        <f t="shared" ca="1" si="500"/>
        <v>45639</v>
      </c>
      <c r="R133" s="31">
        <f t="shared" ca="1" si="500"/>
        <v>45639</v>
      </c>
      <c r="U133" s="31">
        <f>IF(W$2&lt;&gt;"",EDATE(U$4,W$2*ROWS(U$5:U133)),U$4+7*W$1*ROWS(U$5:U133))</f>
        <v>46544</v>
      </c>
      <c r="V133" s="31">
        <f t="shared" ref="V133:X133" ca="1" si="501">IF(OR(WEEKDAY(U133,2)&gt;5,COUNTIF($B$1:$B$15,U133)=1),U133+1,U133)</f>
        <v>46545</v>
      </c>
      <c r="W133" s="31">
        <f t="shared" ca="1" si="501"/>
        <v>46545</v>
      </c>
      <c r="X133" s="31">
        <f t="shared" ca="1" si="501"/>
        <v>46545</v>
      </c>
      <c r="AA133" s="31">
        <f>IF(AC$2&lt;&gt;"",EDATE(AA$4,AC$2*ROWS(AA$5:AA133)),AA$4+7*AC$1*ROWS(AA$5:AA133))</f>
        <v>47763</v>
      </c>
      <c r="AB133" s="31">
        <f t="shared" ref="AB133:AD133" ca="1" si="502">IF(OR(WEEKDAY(AA133,2)&gt;5,COUNTIF($B$1:$B$15,AA133)=1),AA133+1,AA133)</f>
        <v>47763</v>
      </c>
      <c r="AC133" s="31">
        <f t="shared" ca="1" si="502"/>
        <v>47763</v>
      </c>
      <c r="AD133" s="31">
        <f t="shared" ca="1" si="502"/>
        <v>47763</v>
      </c>
      <c r="AG133" s="31">
        <f>IF(AI$2&lt;&gt;"",EDATE(AG$4,AI$2*ROWS(AG$5:AG133)),AG$4+7*AI$1*ROWS(AG$5:AG133))</f>
        <v>51692</v>
      </c>
      <c r="AH133" s="31">
        <f t="shared" ref="AH133:AJ133" ca="1" si="503">IF(OR(WEEKDAY(AG133,2)&gt;5,COUNTIF($B$1:$B$15,AG133)=1),AG133+1,AG133)</f>
        <v>51692</v>
      </c>
      <c r="AI133" s="31">
        <f t="shared" ca="1" si="503"/>
        <v>51692</v>
      </c>
      <c r="AJ133" s="31">
        <f t="shared" ca="1" si="503"/>
        <v>51692</v>
      </c>
    </row>
    <row r="134" spans="9:36" x14ac:dyDescent="0.25">
      <c r="I134" s="31">
        <f>IF(K$2&lt;&gt;"",EDATE(I$4,K$2*ROWS(I$5:I134)),I$4+7*K$1*ROWS(I$5:I134))</f>
        <v>44741</v>
      </c>
      <c r="J134" s="31">
        <f t="shared" si="341"/>
        <v>44741</v>
      </c>
      <c r="K134" s="31">
        <f t="shared" ca="1" si="342"/>
        <v>44741</v>
      </c>
      <c r="L134" s="31">
        <f t="shared" ca="1" si="343"/>
        <v>44741</v>
      </c>
      <c r="O134" s="31">
        <f>IF(Q$2&lt;&gt;"",EDATE(O$4,Q$2*ROWS(O$5:O134)),O$4+7*Q$1*ROWS(O$5:O134))</f>
        <v>45653</v>
      </c>
      <c r="P134" s="31">
        <f t="shared" ref="P134:R134" ca="1" si="504">IF(OR(WEEKDAY(O134,2)&gt;5,COUNTIF($B$1:$B$15,O134)=1),O134+1,O134)</f>
        <v>45653</v>
      </c>
      <c r="Q134" s="31">
        <f t="shared" ca="1" si="504"/>
        <v>45653</v>
      </c>
      <c r="R134" s="31">
        <f t="shared" ca="1" si="504"/>
        <v>45653</v>
      </c>
      <c r="U134" s="31">
        <f>IF(W$2&lt;&gt;"",EDATE(U$4,W$2*ROWS(U$5:U134)),U$4+7*W$1*ROWS(U$5:U134))</f>
        <v>46565</v>
      </c>
      <c r="V134" s="31">
        <f t="shared" ref="V134:X134" ca="1" si="505">IF(OR(WEEKDAY(U134,2)&gt;5,COUNTIF($B$1:$B$15,U134)=1),U134+1,U134)</f>
        <v>46566</v>
      </c>
      <c r="W134" s="31">
        <f t="shared" ca="1" si="505"/>
        <v>46566</v>
      </c>
      <c r="X134" s="31">
        <f t="shared" ca="1" si="505"/>
        <v>46566</v>
      </c>
      <c r="AA134" s="31">
        <f>IF(AC$2&lt;&gt;"",EDATE(AA$4,AC$2*ROWS(AA$5:AA134)),AA$4+7*AC$1*ROWS(AA$5:AA134))</f>
        <v>47794</v>
      </c>
      <c r="AB134" s="31">
        <f t="shared" ref="AB134:AD134" ca="1" si="506">IF(OR(WEEKDAY(AA134,2)&gt;5,COUNTIF($B$1:$B$15,AA134)=1),AA134+1,AA134)</f>
        <v>47794</v>
      </c>
      <c r="AC134" s="31">
        <f t="shared" ca="1" si="506"/>
        <v>47794</v>
      </c>
      <c r="AD134" s="31">
        <f t="shared" ca="1" si="506"/>
        <v>47794</v>
      </c>
      <c r="AG134" s="31">
        <f>IF(AI$2&lt;&gt;"",EDATE(AG$4,AI$2*ROWS(AG$5:AG134)),AG$4+7*AI$1*ROWS(AG$5:AG134))</f>
        <v>51754</v>
      </c>
      <c r="AH134" s="31">
        <f t="shared" ref="AH134:AJ134" ca="1" si="507">IF(OR(WEEKDAY(AG134,2)&gt;5,COUNTIF($B$1:$B$15,AG134)=1),AG134+1,AG134)</f>
        <v>51754</v>
      </c>
      <c r="AI134" s="31">
        <f t="shared" ca="1" si="507"/>
        <v>51754</v>
      </c>
      <c r="AJ134" s="31">
        <f t="shared" ca="1" si="507"/>
        <v>51754</v>
      </c>
    </row>
    <row r="135" spans="9:36" x14ac:dyDescent="0.25">
      <c r="I135" s="31">
        <f>IF(K$2&lt;&gt;"",EDATE(I$4,K$2*ROWS(I$5:I135)),I$4+7*K$1*ROWS(I$5:I135))</f>
        <v>44748</v>
      </c>
      <c r="J135" s="31">
        <f t="shared" si="341"/>
        <v>44748</v>
      </c>
      <c r="K135" s="31">
        <f t="shared" ca="1" si="342"/>
        <v>44748</v>
      </c>
      <c r="L135" s="31">
        <f t="shared" ca="1" si="343"/>
        <v>44748</v>
      </c>
      <c r="O135" s="31">
        <f>IF(Q$2&lt;&gt;"",EDATE(O$4,Q$2*ROWS(O$5:O135)),O$4+7*Q$1*ROWS(O$5:O135))</f>
        <v>45667</v>
      </c>
      <c r="P135" s="31">
        <f t="shared" ref="P135:R135" ca="1" si="508">IF(OR(WEEKDAY(O135,2)&gt;5,COUNTIF($B$1:$B$15,O135)=1),O135+1,O135)</f>
        <v>45667</v>
      </c>
      <c r="Q135" s="31">
        <f t="shared" ca="1" si="508"/>
        <v>45667</v>
      </c>
      <c r="R135" s="31">
        <f t="shared" ca="1" si="508"/>
        <v>45667</v>
      </c>
      <c r="U135" s="31">
        <f>IF(W$2&lt;&gt;"",EDATE(U$4,W$2*ROWS(U$5:U135)),U$4+7*W$1*ROWS(U$5:U135))</f>
        <v>46586</v>
      </c>
      <c r="V135" s="31">
        <f t="shared" ref="V135:X135" ca="1" si="509">IF(OR(WEEKDAY(U135,2)&gt;5,COUNTIF($B$1:$B$15,U135)=1),U135+1,U135)</f>
        <v>46587</v>
      </c>
      <c r="W135" s="31">
        <f t="shared" ca="1" si="509"/>
        <v>46587</v>
      </c>
      <c r="X135" s="31">
        <f t="shared" ca="1" si="509"/>
        <v>46587</v>
      </c>
      <c r="AA135" s="31">
        <f>IF(AC$2&lt;&gt;"",EDATE(AA$4,AC$2*ROWS(AA$5:AA135)),AA$4+7*AC$1*ROWS(AA$5:AA135))</f>
        <v>47824</v>
      </c>
      <c r="AB135" s="31">
        <f t="shared" ref="AB135:AD135" ca="1" si="510">IF(OR(WEEKDAY(AA135,2)&gt;5,COUNTIF($B$1:$B$15,AA135)=1),AA135+1,AA135)</f>
        <v>47825</v>
      </c>
      <c r="AC135" s="31">
        <f t="shared" ca="1" si="510"/>
        <v>47826</v>
      </c>
      <c r="AD135" s="31">
        <f t="shared" ca="1" si="510"/>
        <v>47826</v>
      </c>
      <c r="AG135" s="31">
        <f>IF(AI$2&lt;&gt;"",EDATE(AG$4,AI$2*ROWS(AG$5:AG135)),AG$4+7*AI$1*ROWS(AG$5:AG135))</f>
        <v>51815</v>
      </c>
      <c r="AH135" s="31">
        <f t="shared" ref="AH135:AJ135" ca="1" si="511">IF(OR(WEEKDAY(AG135,2)&gt;5,COUNTIF($B$1:$B$15,AG135)=1),AG135+1,AG135)</f>
        <v>51816</v>
      </c>
      <c r="AI135" s="31">
        <f t="shared" ca="1" si="511"/>
        <v>51816</v>
      </c>
      <c r="AJ135" s="31">
        <f t="shared" ca="1" si="511"/>
        <v>51816</v>
      </c>
    </row>
    <row r="136" spans="9:36" x14ac:dyDescent="0.25">
      <c r="I136" s="31">
        <f>IF(K$2&lt;&gt;"",EDATE(I$4,K$2*ROWS(I$5:I136)),I$4+7*K$1*ROWS(I$5:I136))</f>
        <v>44755</v>
      </c>
      <c r="J136" s="31">
        <f t="shared" si="341"/>
        <v>44755</v>
      </c>
      <c r="K136" s="31">
        <f t="shared" ca="1" si="342"/>
        <v>44755</v>
      </c>
      <c r="L136" s="31">
        <f t="shared" ca="1" si="343"/>
        <v>44755</v>
      </c>
      <c r="O136" s="31">
        <f>IF(Q$2&lt;&gt;"",EDATE(O$4,Q$2*ROWS(O$5:O136)),O$4+7*Q$1*ROWS(O$5:O136))</f>
        <v>45681</v>
      </c>
      <c r="P136" s="31">
        <f t="shared" ref="P136:R136" ca="1" si="512">IF(OR(WEEKDAY(O136,2)&gt;5,COUNTIF($B$1:$B$15,O136)=1),O136+1,O136)</f>
        <v>45681</v>
      </c>
      <c r="Q136" s="31">
        <f t="shared" ca="1" si="512"/>
        <v>45681</v>
      </c>
      <c r="R136" s="31">
        <f t="shared" ca="1" si="512"/>
        <v>45681</v>
      </c>
      <c r="U136" s="31">
        <f>IF(W$2&lt;&gt;"",EDATE(U$4,W$2*ROWS(U$5:U136)),U$4+7*W$1*ROWS(U$5:U136))</f>
        <v>46607</v>
      </c>
      <c r="V136" s="31">
        <f t="shared" ref="V136:X136" ca="1" si="513">IF(OR(WEEKDAY(U136,2)&gt;5,COUNTIF($B$1:$B$15,U136)=1),U136+1,U136)</f>
        <v>46608</v>
      </c>
      <c r="W136" s="31">
        <f t="shared" ca="1" si="513"/>
        <v>46608</v>
      </c>
      <c r="X136" s="31">
        <f t="shared" ca="1" si="513"/>
        <v>46608</v>
      </c>
      <c r="AA136" s="31">
        <f>IF(AC$2&lt;&gt;"",EDATE(AA$4,AC$2*ROWS(AA$5:AA136)),AA$4+7*AC$1*ROWS(AA$5:AA136))</f>
        <v>47855</v>
      </c>
      <c r="AB136" s="31">
        <f t="shared" ref="AB136:AD136" ca="1" si="514">IF(OR(WEEKDAY(AA136,2)&gt;5,COUNTIF($B$1:$B$15,AA136)=1),AA136+1,AA136)</f>
        <v>47855</v>
      </c>
      <c r="AC136" s="31">
        <f t="shared" ca="1" si="514"/>
        <v>47855</v>
      </c>
      <c r="AD136" s="31">
        <f t="shared" ca="1" si="514"/>
        <v>47855</v>
      </c>
      <c r="AG136" s="31">
        <f>IF(AI$2&lt;&gt;"",EDATE(AG$4,AI$2*ROWS(AG$5:AG136)),AG$4+7*AI$1*ROWS(AG$5:AG136))</f>
        <v>51876</v>
      </c>
      <c r="AH136" s="31">
        <f t="shared" ref="AH136:AJ136" ca="1" si="515">IF(OR(WEEKDAY(AG136,2)&gt;5,COUNTIF($B$1:$B$15,AG136)=1),AG136+1,AG136)</f>
        <v>51876</v>
      </c>
      <c r="AI136" s="31">
        <f t="shared" ca="1" si="515"/>
        <v>51876</v>
      </c>
      <c r="AJ136" s="31">
        <f t="shared" ca="1" si="515"/>
        <v>51876</v>
      </c>
    </row>
    <row r="137" spans="9:36" x14ac:dyDescent="0.25">
      <c r="I137" s="31">
        <f>IF(K$2&lt;&gt;"",EDATE(I$4,K$2*ROWS(I$5:I137)),I$4+7*K$1*ROWS(I$5:I137))</f>
        <v>44762</v>
      </c>
      <c r="J137" s="31">
        <f t="shared" si="341"/>
        <v>44762</v>
      </c>
      <c r="K137" s="31">
        <f t="shared" ca="1" si="342"/>
        <v>44762</v>
      </c>
      <c r="L137" s="31">
        <f t="shared" ca="1" si="343"/>
        <v>44762</v>
      </c>
      <c r="O137" s="31">
        <f>IF(Q$2&lt;&gt;"",EDATE(O$4,Q$2*ROWS(O$5:O137)),O$4+7*Q$1*ROWS(O$5:O137))</f>
        <v>45695</v>
      </c>
      <c r="P137" s="31">
        <f t="shared" ref="P137:R137" ca="1" si="516">IF(OR(WEEKDAY(O137,2)&gt;5,COUNTIF($B$1:$B$15,O137)=1),O137+1,O137)</f>
        <v>45695</v>
      </c>
      <c r="Q137" s="31">
        <f t="shared" ca="1" si="516"/>
        <v>45695</v>
      </c>
      <c r="R137" s="31">
        <f t="shared" ca="1" si="516"/>
        <v>45695</v>
      </c>
      <c r="U137" s="31">
        <f>IF(W$2&lt;&gt;"",EDATE(U$4,W$2*ROWS(U$5:U137)),U$4+7*W$1*ROWS(U$5:U137))</f>
        <v>46628</v>
      </c>
      <c r="V137" s="31">
        <f t="shared" ref="V137:X137" ca="1" si="517">IF(OR(WEEKDAY(U137,2)&gt;5,COUNTIF($B$1:$B$15,U137)=1),U137+1,U137)</f>
        <v>46629</v>
      </c>
      <c r="W137" s="31">
        <f t="shared" ca="1" si="517"/>
        <v>46629</v>
      </c>
      <c r="X137" s="31">
        <f t="shared" ca="1" si="517"/>
        <v>46629</v>
      </c>
      <c r="AA137" s="31">
        <f>IF(AC$2&lt;&gt;"",EDATE(AA$4,AC$2*ROWS(AA$5:AA137)),AA$4+7*AC$1*ROWS(AA$5:AA137))</f>
        <v>47886</v>
      </c>
      <c r="AB137" s="31">
        <f t="shared" ref="AB137:AD137" ca="1" si="518">IF(OR(WEEKDAY(AA137,2)&gt;5,COUNTIF($B$1:$B$15,AA137)=1),AA137+1,AA137)</f>
        <v>47886</v>
      </c>
      <c r="AC137" s="31">
        <f t="shared" ca="1" si="518"/>
        <v>47886</v>
      </c>
      <c r="AD137" s="31">
        <f t="shared" ca="1" si="518"/>
        <v>47886</v>
      </c>
      <c r="AG137" s="31">
        <f>IF(AI$2&lt;&gt;"",EDATE(AG$4,AI$2*ROWS(AG$5:AG137)),AG$4+7*AI$1*ROWS(AG$5:AG137))</f>
        <v>51935</v>
      </c>
      <c r="AH137" s="31">
        <f t="shared" ref="AH137:AJ137" ca="1" si="519">IF(OR(WEEKDAY(AG137,2)&gt;5,COUNTIF($B$1:$B$15,AG137)=1),AG137+1,AG137)</f>
        <v>51935</v>
      </c>
      <c r="AI137" s="31">
        <f t="shared" ca="1" si="519"/>
        <v>51935</v>
      </c>
      <c r="AJ137" s="31">
        <f t="shared" ca="1" si="519"/>
        <v>51935</v>
      </c>
    </row>
    <row r="138" spans="9:36" x14ac:dyDescent="0.25">
      <c r="I138" s="31">
        <f>IF(K$2&lt;&gt;"",EDATE(I$4,K$2*ROWS(I$5:I138)),I$4+7*K$1*ROWS(I$5:I138))</f>
        <v>44769</v>
      </c>
      <c r="J138" s="31">
        <f t="shared" si="341"/>
        <v>44769</v>
      </c>
      <c r="K138" s="31">
        <f t="shared" ca="1" si="342"/>
        <v>44769</v>
      </c>
      <c r="L138" s="31">
        <f t="shared" ca="1" si="343"/>
        <v>44769</v>
      </c>
      <c r="O138" s="31">
        <f>IF(Q$2&lt;&gt;"",EDATE(O$4,Q$2*ROWS(O$5:O138)),O$4+7*Q$1*ROWS(O$5:O138))</f>
        <v>45709</v>
      </c>
      <c r="P138" s="31">
        <f t="shared" ref="P138:R138" ca="1" si="520">IF(OR(WEEKDAY(O138,2)&gt;5,COUNTIF($B$1:$B$15,O138)=1),O138+1,O138)</f>
        <v>45709</v>
      </c>
      <c r="Q138" s="31">
        <f t="shared" ca="1" si="520"/>
        <v>45709</v>
      </c>
      <c r="R138" s="31">
        <f t="shared" ca="1" si="520"/>
        <v>45709</v>
      </c>
      <c r="U138" s="31">
        <f>IF(W$2&lt;&gt;"",EDATE(U$4,W$2*ROWS(U$5:U138)),U$4+7*W$1*ROWS(U$5:U138))</f>
        <v>46649</v>
      </c>
      <c r="V138" s="31">
        <f t="shared" ref="V138:X138" ca="1" si="521">IF(OR(WEEKDAY(U138,2)&gt;5,COUNTIF($B$1:$B$15,U138)=1),U138+1,U138)</f>
        <v>46650</v>
      </c>
      <c r="W138" s="31">
        <f t="shared" ca="1" si="521"/>
        <v>46650</v>
      </c>
      <c r="X138" s="31">
        <f t="shared" ca="1" si="521"/>
        <v>46650</v>
      </c>
      <c r="AA138" s="31">
        <f>IF(AC$2&lt;&gt;"",EDATE(AA$4,AC$2*ROWS(AA$5:AA138)),AA$4+7*AC$1*ROWS(AA$5:AA138))</f>
        <v>47914</v>
      </c>
      <c r="AB138" s="31">
        <f t="shared" ref="AB138:AD138" ca="1" si="522">IF(OR(WEEKDAY(AA138,2)&gt;5,COUNTIF($B$1:$B$15,AA138)=1),AA138+1,AA138)</f>
        <v>47914</v>
      </c>
      <c r="AC138" s="31">
        <f t="shared" ca="1" si="522"/>
        <v>47914</v>
      </c>
      <c r="AD138" s="31">
        <f t="shared" ca="1" si="522"/>
        <v>47914</v>
      </c>
      <c r="AG138" s="31">
        <f>IF(AI$2&lt;&gt;"",EDATE(AG$4,AI$2*ROWS(AG$5:AG138)),AG$4+7*AI$1*ROWS(AG$5:AG138))</f>
        <v>51996</v>
      </c>
      <c r="AH138" s="31">
        <f t="shared" ref="AH138:AJ138" ca="1" si="523">IF(OR(WEEKDAY(AG138,2)&gt;5,COUNTIF($B$1:$B$15,AG138)=1),AG138+1,AG138)</f>
        <v>51997</v>
      </c>
      <c r="AI138" s="31">
        <f t="shared" ca="1" si="523"/>
        <v>51998</v>
      </c>
      <c r="AJ138" s="31">
        <f t="shared" ca="1" si="523"/>
        <v>51998</v>
      </c>
    </row>
    <row r="139" spans="9:36" x14ac:dyDescent="0.25">
      <c r="I139" s="31">
        <f>IF(K$2&lt;&gt;"",EDATE(I$4,K$2*ROWS(I$5:I139)),I$4+7*K$1*ROWS(I$5:I139))</f>
        <v>44776</v>
      </c>
      <c r="J139" s="31">
        <f t="shared" si="341"/>
        <v>44776</v>
      </c>
      <c r="K139" s="31">
        <f t="shared" ca="1" si="342"/>
        <v>44776</v>
      </c>
      <c r="L139" s="31">
        <f t="shared" ca="1" si="343"/>
        <v>44776</v>
      </c>
      <c r="O139" s="31">
        <f>IF(Q$2&lt;&gt;"",EDATE(O$4,Q$2*ROWS(O$5:O139)),O$4+7*Q$1*ROWS(O$5:O139))</f>
        <v>45723</v>
      </c>
      <c r="P139" s="31">
        <f t="shared" ref="P139:R139" ca="1" si="524">IF(OR(WEEKDAY(O139,2)&gt;5,COUNTIF($B$1:$B$15,O139)=1),O139+1,O139)</f>
        <v>45723</v>
      </c>
      <c r="Q139" s="31">
        <f t="shared" ca="1" si="524"/>
        <v>45723</v>
      </c>
      <c r="R139" s="31">
        <f t="shared" ca="1" si="524"/>
        <v>45723</v>
      </c>
      <c r="U139" s="31">
        <f>IF(W$2&lt;&gt;"",EDATE(U$4,W$2*ROWS(U$5:U139)),U$4+7*W$1*ROWS(U$5:U139))</f>
        <v>46670</v>
      </c>
      <c r="V139" s="31">
        <f t="shared" ref="V139:X139" ca="1" si="525">IF(OR(WEEKDAY(U139,2)&gt;5,COUNTIF($B$1:$B$15,U139)=1),U139+1,U139)</f>
        <v>46671</v>
      </c>
      <c r="W139" s="31">
        <f t="shared" ca="1" si="525"/>
        <v>46671</v>
      </c>
      <c r="X139" s="31">
        <f t="shared" ca="1" si="525"/>
        <v>46671</v>
      </c>
      <c r="AA139" s="31">
        <f>IF(AC$2&lt;&gt;"",EDATE(AA$4,AC$2*ROWS(AA$5:AA139)),AA$4+7*AC$1*ROWS(AA$5:AA139))</f>
        <v>47945</v>
      </c>
      <c r="AB139" s="31">
        <f t="shared" ref="AB139:AD139" ca="1" si="526">IF(OR(WEEKDAY(AA139,2)&gt;5,COUNTIF($B$1:$B$15,AA139)=1),AA139+1,AA139)</f>
        <v>47945</v>
      </c>
      <c r="AC139" s="31">
        <f t="shared" ca="1" si="526"/>
        <v>47945</v>
      </c>
      <c r="AD139" s="31">
        <f t="shared" ca="1" si="526"/>
        <v>47945</v>
      </c>
      <c r="AG139" s="31">
        <f>IF(AI$2&lt;&gt;"",EDATE(AG$4,AI$2*ROWS(AG$5:AG139)),AG$4+7*AI$1*ROWS(AG$5:AG139))</f>
        <v>52057</v>
      </c>
      <c r="AH139" s="31">
        <f t="shared" ref="AH139:AJ139" ca="1" si="527">IF(OR(WEEKDAY(AG139,2)&gt;5,COUNTIF($B$1:$B$15,AG139)=1),AG139+1,AG139)</f>
        <v>52057</v>
      </c>
      <c r="AI139" s="31">
        <f t="shared" ca="1" si="527"/>
        <v>52057</v>
      </c>
      <c r="AJ139" s="31">
        <f t="shared" ca="1" si="527"/>
        <v>52057</v>
      </c>
    </row>
    <row r="140" spans="9:36" x14ac:dyDescent="0.25">
      <c r="I140" s="31">
        <f>IF(K$2&lt;&gt;"",EDATE(I$4,K$2*ROWS(I$5:I140)),I$4+7*K$1*ROWS(I$5:I140))</f>
        <v>44783</v>
      </c>
      <c r="J140" s="31">
        <f t="shared" si="341"/>
        <v>44783</v>
      </c>
      <c r="K140" s="31">
        <f t="shared" ca="1" si="342"/>
        <v>44783</v>
      </c>
      <c r="L140" s="31">
        <f t="shared" ca="1" si="343"/>
        <v>44783</v>
      </c>
      <c r="O140" s="31">
        <f>IF(Q$2&lt;&gt;"",EDATE(O$4,Q$2*ROWS(O$5:O140)),O$4+7*Q$1*ROWS(O$5:O140))</f>
        <v>45737</v>
      </c>
      <c r="P140" s="31">
        <f t="shared" ref="P140:R140" ca="1" si="528">IF(OR(WEEKDAY(O140,2)&gt;5,COUNTIF($B$1:$B$15,O140)=1),O140+1,O140)</f>
        <v>45737</v>
      </c>
      <c r="Q140" s="31">
        <f t="shared" ca="1" si="528"/>
        <v>45737</v>
      </c>
      <c r="R140" s="31">
        <f t="shared" ca="1" si="528"/>
        <v>45737</v>
      </c>
      <c r="U140" s="31">
        <f>IF(W$2&lt;&gt;"",EDATE(U$4,W$2*ROWS(U$5:U140)),U$4+7*W$1*ROWS(U$5:U140))</f>
        <v>46691</v>
      </c>
      <c r="V140" s="31">
        <f t="shared" ref="V140:X140" ca="1" si="529">IF(OR(WEEKDAY(U140,2)&gt;5,COUNTIF($B$1:$B$15,U140)=1),U140+1,U140)</f>
        <v>46692</v>
      </c>
      <c r="W140" s="31">
        <f t="shared" ca="1" si="529"/>
        <v>46692</v>
      </c>
      <c r="X140" s="31">
        <f t="shared" ca="1" si="529"/>
        <v>46692</v>
      </c>
      <c r="AA140" s="31">
        <f>IF(AC$2&lt;&gt;"",EDATE(AA$4,AC$2*ROWS(AA$5:AA140)),AA$4+7*AC$1*ROWS(AA$5:AA140))</f>
        <v>47975</v>
      </c>
      <c r="AB140" s="31">
        <f t="shared" ref="AB140:AD140" ca="1" si="530">IF(OR(WEEKDAY(AA140,2)&gt;5,COUNTIF($B$1:$B$15,AA140)=1),AA140+1,AA140)</f>
        <v>47975</v>
      </c>
      <c r="AC140" s="31">
        <f t="shared" ca="1" si="530"/>
        <v>47975</v>
      </c>
      <c r="AD140" s="31">
        <f t="shared" ca="1" si="530"/>
        <v>47975</v>
      </c>
      <c r="AG140" s="31">
        <f>IF(AI$2&lt;&gt;"",EDATE(AG$4,AI$2*ROWS(AG$5:AG140)),AG$4+7*AI$1*ROWS(AG$5:AG140))</f>
        <v>52119</v>
      </c>
      <c r="AH140" s="31">
        <f t="shared" ref="AH140:AJ140" ca="1" si="531">IF(OR(WEEKDAY(AG140,2)&gt;5,COUNTIF($B$1:$B$15,AG140)=1),AG140+1,AG140)</f>
        <v>52119</v>
      </c>
      <c r="AI140" s="31">
        <f t="shared" ca="1" si="531"/>
        <v>52119</v>
      </c>
      <c r="AJ140" s="31">
        <f t="shared" ca="1" si="531"/>
        <v>52119</v>
      </c>
    </row>
    <row r="141" spans="9:36" x14ac:dyDescent="0.25">
      <c r="I141" s="31">
        <f>IF(K$2&lt;&gt;"",EDATE(I$4,K$2*ROWS(I$5:I141)),I$4+7*K$1*ROWS(I$5:I141))</f>
        <v>44790</v>
      </c>
      <c r="J141" s="31">
        <f t="shared" si="341"/>
        <v>44790</v>
      </c>
      <c r="K141" s="31">
        <f t="shared" ca="1" si="342"/>
        <v>44790</v>
      </c>
      <c r="L141" s="31">
        <f t="shared" ca="1" si="343"/>
        <v>44790</v>
      </c>
      <c r="O141" s="31">
        <f>IF(Q$2&lt;&gt;"",EDATE(O$4,Q$2*ROWS(O$5:O141)),O$4+7*Q$1*ROWS(O$5:O141))</f>
        <v>45751</v>
      </c>
      <c r="P141" s="31">
        <f t="shared" ref="P141:R141" ca="1" si="532">IF(OR(WEEKDAY(O141,2)&gt;5,COUNTIF($B$1:$B$15,O141)=1),O141+1,O141)</f>
        <v>45751</v>
      </c>
      <c r="Q141" s="31">
        <f t="shared" ca="1" si="532"/>
        <v>45751</v>
      </c>
      <c r="R141" s="31">
        <f t="shared" ca="1" si="532"/>
        <v>45751</v>
      </c>
      <c r="U141" s="31">
        <f>IF(W$2&lt;&gt;"",EDATE(U$4,W$2*ROWS(U$5:U141)),U$4+7*W$1*ROWS(U$5:U141))</f>
        <v>46712</v>
      </c>
      <c r="V141" s="31">
        <f t="shared" ref="V141:X141" ca="1" si="533">IF(OR(WEEKDAY(U141,2)&gt;5,COUNTIF($B$1:$B$15,U141)=1),U141+1,U141)</f>
        <v>46713</v>
      </c>
      <c r="W141" s="31">
        <f t="shared" ca="1" si="533"/>
        <v>46713</v>
      </c>
      <c r="X141" s="31">
        <f t="shared" ca="1" si="533"/>
        <v>46713</v>
      </c>
      <c r="AA141" s="31">
        <f>IF(AC$2&lt;&gt;"",EDATE(AA$4,AC$2*ROWS(AA$5:AA141)),AA$4+7*AC$1*ROWS(AA$5:AA141))</f>
        <v>48006</v>
      </c>
      <c r="AB141" s="31">
        <f t="shared" ref="AB141:AD141" ca="1" si="534">IF(OR(WEEKDAY(AA141,2)&gt;5,COUNTIF($B$1:$B$15,AA141)=1),AA141+1,AA141)</f>
        <v>48007</v>
      </c>
      <c r="AC141" s="31">
        <f t="shared" ca="1" si="534"/>
        <v>48008</v>
      </c>
      <c r="AD141" s="31">
        <f t="shared" ca="1" si="534"/>
        <v>48008</v>
      </c>
      <c r="AG141" s="31">
        <f>IF(AI$2&lt;&gt;"",EDATE(AG$4,AI$2*ROWS(AG$5:AG141)),AG$4+7*AI$1*ROWS(AG$5:AG141))</f>
        <v>52180</v>
      </c>
      <c r="AH141" s="31">
        <f t="shared" ref="AH141:AJ141" ca="1" si="535">IF(OR(WEEKDAY(AG141,2)&gt;5,COUNTIF($B$1:$B$15,AG141)=1),AG141+1,AG141)</f>
        <v>52180</v>
      </c>
      <c r="AI141" s="31">
        <f t="shared" ca="1" si="535"/>
        <v>52180</v>
      </c>
      <c r="AJ141" s="31">
        <f t="shared" ca="1" si="535"/>
        <v>52180</v>
      </c>
    </row>
    <row r="142" spans="9:36" x14ac:dyDescent="0.25">
      <c r="I142" s="31">
        <f>IF(K$2&lt;&gt;"",EDATE(I$4,K$2*ROWS(I$5:I142)),I$4+7*K$1*ROWS(I$5:I142))</f>
        <v>44797</v>
      </c>
      <c r="J142" s="31">
        <f t="shared" si="341"/>
        <v>44797</v>
      </c>
      <c r="K142" s="31">
        <f t="shared" ca="1" si="342"/>
        <v>44797</v>
      </c>
      <c r="L142" s="31">
        <f t="shared" ca="1" si="343"/>
        <v>44797</v>
      </c>
      <c r="O142" s="31">
        <f>IF(Q$2&lt;&gt;"",EDATE(O$4,Q$2*ROWS(O$5:O142)),O$4+7*Q$1*ROWS(O$5:O142))</f>
        <v>45765</v>
      </c>
      <c r="P142" s="31">
        <f t="shared" ref="P142:R142" ca="1" si="536">IF(OR(WEEKDAY(O142,2)&gt;5,COUNTIF($B$1:$B$15,O142)=1),O142+1,O142)</f>
        <v>45765</v>
      </c>
      <c r="Q142" s="31">
        <f t="shared" ca="1" si="536"/>
        <v>45765</v>
      </c>
      <c r="R142" s="31">
        <f t="shared" ca="1" si="536"/>
        <v>45765</v>
      </c>
      <c r="U142" s="31">
        <f>IF(W$2&lt;&gt;"",EDATE(U$4,W$2*ROWS(U$5:U142)),U$4+7*W$1*ROWS(U$5:U142))</f>
        <v>46733</v>
      </c>
      <c r="V142" s="31">
        <f t="shared" ref="V142:X142" ca="1" si="537">IF(OR(WEEKDAY(U142,2)&gt;5,COUNTIF($B$1:$B$15,U142)=1),U142+1,U142)</f>
        <v>46734</v>
      </c>
      <c r="W142" s="31">
        <f t="shared" ca="1" si="537"/>
        <v>46734</v>
      </c>
      <c r="X142" s="31">
        <f t="shared" ca="1" si="537"/>
        <v>46734</v>
      </c>
      <c r="AA142" s="31">
        <f>IF(AC$2&lt;&gt;"",EDATE(AA$4,AC$2*ROWS(AA$5:AA142)),AA$4+7*AC$1*ROWS(AA$5:AA142))</f>
        <v>48036</v>
      </c>
      <c r="AB142" s="31">
        <f t="shared" ref="AB142:AD142" ca="1" si="538">IF(OR(WEEKDAY(AA142,2)&gt;5,COUNTIF($B$1:$B$15,AA142)=1),AA142+1,AA142)</f>
        <v>48036</v>
      </c>
      <c r="AC142" s="31">
        <f t="shared" ca="1" si="538"/>
        <v>48036</v>
      </c>
      <c r="AD142" s="31">
        <f t="shared" ca="1" si="538"/>
        <v>48036</v>
      </c>
      <c r="AG142" s="31">
        <f>IF(AI$2&lt;&gt;"",EDATE(AG$4,AI$2*ROWS(AG$5:AG142)),AG$4+7*AI$1*ROWS(AG$5:AG142))</f>
        <v>52241</v>
      </c>
      <c r="AH142" s="31">
        <f t="shared" ref="AH142:AJ142" ca="1" si="539">IF(OR(WEEKDAY(AG142,2)&gt;5,COUNTIF($B$1:$B$15,AG142)=1),AG142+1,AG142)</f>
        <v>52242</v>
      </c>
      <c r="AI142" s="31">
        <f t="shared" ca="1" si="539"/>
        <v>52243</v>
      </c>
      <c r="AJ142" s="31">
        <f t="shared" ca="1" si="539"/>
        <v>52243</v>
      </c>
    </row>
    <row r="143" spans="9:36" x14ac:dyDescent="0.25">
      <c r="I143" s="31">
        <f>IF(K$2&lt;&gt;"",EDATE(I$4,K$2*ROWS(I$5:I143)),I$4+7*K$1*ROWS(I$5:I143))</f>
        <v>44804</v>
      </c>
      <c r="J143" s="31">
        <f t="shared" si="341"/>
        <v>44804</v>
      </c>
      <c r="K143" s="31">
        <f t="shared" ca="1" si="342"/>
        <v>44804</v>
      </c>
      <c r="L143" s="31">
        <f t="shared" ca="1" si="343"/>
        <v>44804</v>
      </c>
      <c r="O143" s="31">
        <f>IF(Q$2&lt;&gt;"",EDATE(O$4,Q$2*ROWS(O$5:O143)),O$4+7*Q$1*ROWS(O$5:O143))</f>
        <v>45779</v>
      </c>
      <c r="P143" s="31">
        <f t="shared" ref="P143:R143" ca="1" si="540">IF(OR(WEEKDAY(O143,2)&gt;5,COUNTIF($B$1:$B$15,O143)=1),O143+1,O143)</f>
        <v>45779</v>
      </c>
      <c r="Q143" s="31">
        <f t="shared" ca="1" si="540"/>
        <v>45779</v>
      </c>
      <c r="R143" s="31">
        <f t="shared" ca="1" si="540"/>
        <v>45779</v>
      </c>
      <c r="U143" s="31">
        <f>IF(W$2&lt;&gt;"",EDATE(U$4,W$2*ROWS(U$5:U143)),U$4+7*W$1*ROWS(U$5:U143))</f>
        <v>46754</v>
      </c>
      <c r="V143" s="31">
        <f t="shared" ref="V143:X143" ca="1" si="541">IF(OR(WEEKDAY(U143,2)&gt;5,COUNTIF($B$1:$B$15,U143)=1),U143+1,U143)</f>
        <v>46755</v>
      </c>
      <c r="W143" s="31">
        <f t="shared" ca="1" si="541"/>
        <v>46755</v>
      </c>
      <c r="X143" s="31">
        <f t="shared" ca="1" si="541"/>
        <v>46755</v>
      </c>
      <c r="AA143" s="31">
        <f>IF(AC$2&lt;&gt;"",EDATE(AA$4,AC$2*ROWS(AA$5:AA143)),AA$4+7*AC$1*ROWS(AA$5:AA143))</f>
        <v>48067</v>
      </c>
      <c r="AB143" s="31">
        <f t="shared" ref="AB143:AD143" ca="1" si="542">IF(OR(WEEKDAY(AA143,2)&gt;5,COUNTIF($B$1:$B$15,AA143)=1),AA143+1,AA143)</f>
        <v>48067</v>
      </c>
      <c r="AC143" s="31">
        <f t="shared" ca="1" si="542"/>
        <v>48067</v>
      </c>
      <c r="AD143" s="31">
        <f t="shared" ca="1" si="542"/>
        <v>48067</v>
      </c>
      <c r="AG143" s="31">
        <f>IF(AI$2&lt;&gt;"",EDATE(AG$4,AI$2*ROWS(AG$5:AG143)),AG$4+7*AI$1*ROWS(AG$5:AG143))</f>
        <v>52300</v>
      </c>
      <c r="AH143" s="31">
        <f t="shared" ref="AH143:AJ143" ca="1" si="543">IF(OR(WEEKDAY(AG143,2)&gt;5,COUNTIF($B$1:$B$15,AG143)=1),AG143+1,AG143)</f>
        <v>52300</v>
      </c>
      <c r="AI143" s="31">
        <f t="shared" ca="1" si="543"/>
        <v>52300</v>
      </c>
      <c r="AJ143" s="31">
        <f t="shared" ca="1" si="543"/>
        <v>52300</v>
      </c>
    </row>
    <row r="144" spans="9:36" x14ac:dyDescent="0.25">
      <c r="I144" s="31">
        <f>IF(K$2&lt;&gt;"",EDATE(I$4,K$2*ROWS(I$5:I144)),I$4+7*K$1*ROWS(I$5:I144))</f>
        <v>44811</v>
      </c>
      <c r="J144" s="31">
        <f t="shared" si="341"/>
        <v>44811</v>
      </c>
      <c r="K144" s="31">
        <f t="shared" ca="1" si="342"/>
        <v>44811</v>
      </c>
      <c r="L144" s="31">
        <f t="shared" ca="1" si="343"/>
        <v>44811</v>
      </c>
      <c r="O144" s="31">
        <f>IF(Q$2&lt;&gt;"",EDATE(O$4,Q$2*ROWS(O$5:O144)),O$4+7*Q$1*ROWS(O$5:O144))</f>
        <v>45793</v>
      </c>
      <c r="P144" s="31">
        <f t="shared" ref="P144:R144" ca="1" si="544">IF(OR(WEEKDAY(O144,2)&gt;5,COUNTIF($B$1:$B$15,O144)=1),O144+1,O144)</f>
        <v>45793</v>
      </c>
      <c r="Q144" s="31">
        <f t="shared" ca="1" si="544"/>
        <v>45793</v>
      </c>
      <c r="R144" s="31">
        <f t="shared" ca="1" si="544"/>
        <v>45793</v>
      </c>
      <c r="U144" s="31">
        <f>IF(W$2&lt;&gt;"",EDATE(U$4,W$2*ROWS(U$5:U144)),U$4+7*W$1*ROWS(U$5:U144))</f>
        <v>46775</v>
      </c>
      <c r="V144" s="31">
        <f t="shared" ref="V144:X144" ca="1" si="545">IF(OR(WEEKDAY(U144,2)&gt;5,COUNTIF($B$1:$B$15,U144)=1),U144+1,U144)</f>
        <v>46776</v>
      </c>
      <c r="W144" s="31">
        <f t="shared" ca="1" si="545"/>
        <v>46776</v>
      </c>
      <c r="X144" s="31">
        <f t="shared" ca="1" si="545"/>
        <v>46776</v>
      </c>
      <c r="AA144" s="31">
        <f>IF(AC$2&lt;&gt;"",EDATE(AA$4,AC$2*ROWS(AA$5:AA144)),AA$4+7*AC$1*ROWS(AA$5:AA144))</f>
        <v>48098</v>
      </c>
      <c r="AB144" s="31">
        <f t="shared" ref="AB144:AD144" ca="1" si="546">IF(OR(WEEKDAY(AA144,2)&gt;5,COUNTIF($B$1:$B$15,AA144)=1),AA144+1,AA144)</f>
        <v>48099</v>
      </c>
      <c r="AC144" s="31">
        <f t="shared" ca="1" si="546"/>
        <v>48099</v>
      </c>
      <c r="AD144" s="31">
        <f t="shared" ca="1" si="546"/>
        <v>48099</v>
      </c>
      <c r="AG144" s="31">
        <f>IF(AI$2&lt;&gt;"",EDATE(AG$4,AI$2*ROWS(AG$5:AG144)),AG$4+7*AI$1*ROWS(AG$5:AG144))</f>
        <v>52361</v>
      </c>
      <c r="AH144" s="31">
        <f t="shared" ref="AH144:AJ144" ca="1" si="547">IF(OR(WEEKDAY(AG144,2)&gt;5,COUNTIF($B$1:$B$15,AG144)=1),AG144+1,AG144)</f>
        <v>52362</v>
      </c>
      <c r="AI144" s="31">
        <f t="shared" ca="1" si="547"/>
        <v>52362</v>
      </c>
      <c r="AJ144" s="31">
        <f t="shared" ca="1" si="547"/>
        <v>52362</v>
      </c>
    </row>
    <row r="145" spans="9:36" x14ac:dyDescent="0.25">
      <c r="I145" s="31">
        <f>IF(K$2&lt;&gt;"",EDATE(I$4,K$2*ROWS(I$5:I145)),I$4+7*K$1*ROWS(I$5:I145))</f>
        <v>44818</v>
      </c>
      <c r="J145" s="31">
        <f t="shared" si="341"/>
        <v>44818</v>
      </c>
      <c r="K145" s="31">
        <f t="shared" ca="1" si="342"/>
        <v>44818</v>
      </c>
      <c r="L145" s="31">
        <f t="shared" ca="1" si="343"/>
        <v>44818</v>
      </c>
      <c r="O145" s="31">
        <f>IF(Q$2&lt;&gt;"",EDATE(O$4,Q$2*ROWS(O$5:O145)),O$4+7*Q$1*ROWS(O$5:O145))</f>
        <v>45807</v>
      </c>
      <c r="P145" s="31">
        <f t="shared" ref="P145:R145" ca="1" si="548">IF(OR(WEEKDAY(O145,2)&gt;5,COUNTIF($B$1:$B$15,O145)=1),O145+1,O145)</f>
        <v>45807</v>
      </c>
      <c r="Q145" s="31">
        <f t="shared" ca="1" si="548"/>
        <v>45807</v>
      </c>
      <c r="R145" s="31">
        <f t="shared" ca="1" si="548"/>
        <v>45807</v>
      </c>
      <c r="U145" s="31">
        <f>IF(W$2&lt;&gt;"",EDATE(U$4,W$2*ROWS(U$5:U145)),U$4+7*W$1*ROWS(U$5:U145))</f>
        <v>46796</v>
      </c>
      <c r="V145" s="31">
        <f t="shared" ref="V145:X145" ca="1" si="549">IF(OR(WEEKDAY(U145,2)&gt;5,COUNTIF($B$1:$B$15,U145)=1),U145+1,U145)</f>
        <v>46797</v>
      </c>
      <c r="W145" s="31">
        <f t="shared" ca="1" si="549"/>
        <v>46797</v>
      </c>
      <c r="X145" s="31">
        <f t="shared" ca="1" si="549"/>
        <v>46797</v>
      </c>
      <c r="AA145" s="31">
        <f>IF(AC$2&lt;&gt;"",EDATE(AA$4,AC$2*ROWS(AA$5:AA145)),AA$4+7*AC$1*ROWS(AA$5:AA145))</f>
        <v>48128</v>
      </c>
      <c r="AB145" s="31">
        <f t="shared" ref="AB145:AD145" ca="1" si="550">IF(OR(WEEKDAY(AA145,2)&gt;5,COUNTIF($B$1:$B$15,AA145)=1),AA145+1,AA145)</f>
        <v>48128</v>
      </c>
      <c r="AC145" s="31">
        <f t="shared" ca="1" si="550"/>
        <v>48128</v>
      </c>
      <c r="AD145" s="31">
        <f t="shared" ca="1" si="550"/>
        <v>48128</v>
      </c>
      <c r="AG145" s="31">
        <f>IF(AI$2&lt;&gt;"",EDATE(AG$4,AI$2*ROWS(AG$5:AG145)),AG$4+7*AI$1*ROWS(AG$5:AG145))</f>
        <v>52422</v>
      </c>
      <c r="AH145" s="31">
        <f t="shared" ref="AH145:AJ145" ca="1" si="551">IF(OR(WEEKDAY(AG145,2)&gt;5,COUNTIF($B$1:$B$15,AG145)=1),AG145+1,AG145)</f>
        <v>52422</v>
      </c>
      <c r="AI145" s="31">
        <f t="shared" ca="1" si="551"/>
        <v>52422</v>
      </c>
      <c r="AJ145" s="31">
        <f t="shared" ca="1" si="551"/>
        <v>52422</v>
      </c>
    </row>
    <row r="146" spans="9:36" x14ac:dyDescent="0.25">
      <c r="I146" s="31">
        <f>IF(K$2&lt;&gt;"",EDATE(I$4,K$2*ROWS(I$5:I146)),I$4+7*K$1*ROWS(I$5:I146))</f>
        <v>44825</v>
      </c>
      <c r="J146" s="31">
        <f t="shared" si="341"/>
        <v>44825</v>
      </c>
      <c r="K146" s="31">
        <f t="shared" ca="1" si="342"/>
        <v>44825</v>
      </c>
      <c r="L146" s="31">
        <f t="shared" ca="1" si="343"/>
        <v>44825</v>
      </c>
      <c r="O146" s="31">
        <f>IF(Q$2&lt;&gt;"",EDATE(O$4,Q$2*ROWS(O$5:O146)),O$4+7*Q$1*ROWS(O$5:O146))</f>
        <v>45821</v>
      </c>
      <c r="P146" s="31">
        <f t="shared" ref="P146:R146" ca="1" si="552">IF(OR(WEEKDAY(O146,2)&gt;5,COUNTIF($B$1:$B$15,O146)=1),O146+1,O146)</f>
        <v>45821</v>
      </c>
      <c r="Q146" s="31">
        <f t="shared" ca="1" si="552"/>
        <v>45821</v>
      </c>
      <c r="R146" s="31">
        <f t="shared" ca="1" si="552"/>
        <v>45821</v>
      </c>
      <c r="U146" s="31">
        <f>IF(W$2&lt;&gt;"",EDATE(U$4,W$2*ROWS(U$5:U146)),U$4+7*W$1*ROWS(U$5:U146))</f>
        <v>46817</v>
      </c>
      <c r="V146" s="31">
        <f t="shared" ref="V146:X146" ca="1" si="553">IF(OR(WEEKDAY(U146,2)&gt;5,COUNTIF($B$1:$B$15,U146)=1),U146+1,U146)</f>
        <v>46818</v>
      </c>
      <c r="W146" s="31">
        <f t="shared" ca="1" si="553"/>
        <v>46818</v>
      </c>
      <c r="X146" s="31">
        <f t="shared" ca="1" si="553"/>
        <v>46818</v>
      </c>
      <c r="AA146" s="31">
        <f>IF(AC$2&lt;&gt;"",EDATE(AA$4,AC$2*ROWS(AA$5:AA146)),AA$4+7*AC$1*ROWS(AA$5:AA146))</f>
        <v>48159</v>
      </c>
      <c r="AB146" s="31">
        <f t="shared" ref="AB146:AD146" ca="1" si="554">IF(OR(WEEKDAY(AA146,2)&gt;5,COUNTIF($B$1:$B$15,AA146)=1),AA146+1,AA146)</f>
        <v>48159</v>
      </c>
      <c r="AC146" s="31">
        <f t="shared" ca="1" si="554"/>
        <v>48159</v>
      </c>
      <c r="AD146" s="31">
        <f t="shared" ca="1" si="554"/>
        <v>48159</v>
      </c>
      <c r="AG146" s="31">
        <f>IF(AI$2&lt;&gt;"",EDATE(AG$4,AI$2*ROWS(AG$5:AG146)),AG$4+7*AI$1*ROWS(AG$5:AG146))</f>
        <v>52484</v>
      </c>
      <c r="AH146" s="31">
        <f t="shared" ref="AH146:AJ146" ca="1" si="555">IF(OR(WEEKDAY(AG146,2)&gt;5,COUNTIF($B$1:$B$15,AG146)=1),AG146+1,AG146)</f>
        <v>52484</v>
      </c>
      <c r="AI146" s="31">
        <f t="shared" ca="1" si="555"/>
        <v>52484</v>
      </c>
      <c r="AJ146" s="31">
        <f t="shared" ca="1" si="555"/>
        <v>52484</v>
      </c>
    </row>
    <row r="147" spans="9:36" x14ac:dyDescent="0.25">
      <c r="I147" s="31">
        <f>IF(K$2&lt;&gt;"",EDATE(I$4,K$2*ROWS(I$5:I147)),I$4+7*K$1*ROWS(I$5:I147))</f>
        <v>44832</v>
      </c>
      <c r="J147" s="31">
        <f t="shared" si="341"/>
        <v>44832</v>
      </c>
      <c r="K147" s="31">
        <f t="shared" ca="1" si="342"/>
        <v>44832</v>
      </c>
      <c r="L147" s="31">
        <f t="shared" ca="1" si="343"/>
        <v>44832</v>
      </c>
      <c r="O147" s="31">
        <f>IF(Q$2&lt;&gt;"",EDATE(O$4,Q$2*ROWS(O$5:O147)),O$4+7*Q$1*ROWS(O$5:O147))</f>
        <v>45835</v>
      </c>
      <c r="P147" s="31">
        <f t="shared" ref="P147:R147" ca="1" si="556">IF(OR(WEEKDAY(O147,2)&gt;5,COUNTIF($B$1:$B$15,O147)=1),O147+1,O147)</f>
        <v>45835</v>
      </c>
      <c r="Q147" s="31">
        <f t="shared" ca="1" si="556"/>
        <v>45835</v>
      </c>
      <c r="R147" s="31">
        <f t="shared" ca="1" si="556"/>
        <v>45835</v>
      </c>
      <c r="U147" s="31">
        <f>IF(W$2&lt;&gt;"",EDATE(U$4,W$2*ROWS(U$5:U147)),U$4+7*W$1*ROWS(U$5:U147))</f>
        <v>46838</v>
      </c>
      <c r="V147" s="31">
        <f t="shared" ref="V147:X147" ca="1" si="557">IF(OR(WEEKDAY(U147,2)&gt;5,COUNTIF($B$1:$B$15,U147)=1),U147+1,U147)</f>
        <v>46839</v>
      </c>
      <c r="W147" s="31">
        <f t="shared" ca="1" si="557"/>
        <v>46839</v>
      </c>
      <c r="X147" s="31">
        <f t="shared" ca="1" si="557"/>
        <v>46839</v>
      </c>
      <c r="AA147" s="31">
        <f>IF(AC$2&lt;&gt;"",EDATE(AA$4,AC$2*ROWS(AA$5:AA147)),AA$4+7*AC$1*ROWS(AA$5:AA147))</f>
        <v>48189</v>
      </c>
      <c r="AB147" s="31">
        <f t="shared" ref="AB147:AD147" ca="1" si="558">IF(OR(WEEKDAY(AA147,2)&gt;5,COUNTIF($B$1:$B$15,AA147)=1),AA147+1,AA147)</f>
        <v>48190</v>
      </c>
      <c r="AC147" s="31">
        <f t="shared" ca="1" si="558"/>
        <v>48190</v>
      </c>
      <c r="AD147" s="31">
        <f t="shared" ca="1" si="558"/>
        <v>48190</v>
      </c>
      <c r="AG147" s="31">
        <f>IF(AI$2&lt;&gt;"",EDATE(AG$4,AI$2*ROWS(AG$5:AG147)),AG$4+7*AI$1*ROWS(AG$5:AG147))</f>
        <v>52545</v>
      </c>
      <c r="AH147" s="31">
        <f t="shared" ref="AH147:AJ147" ca="1" si="559">IF(OR(WEEKDAY(AG147,2)&gt;5,COUNTIF($B$1:$B$15,AG147)=1),AG147+1,AG147)</f>
        <v>52545</v>
      </c>
      <c r="AI147" s="31">
        <f t="shared" ca="1" si="559"/>
        <v>52545</v>
      </c>
      <c r="AJ147" s="31">
        <f t="shared" ca="1" si="559"/>
        <v>52545</v>
      </c>
    </row>
    <row r="148" spans="9:36" x14ac:dyDescent="0.25">
      <c r="I148" s="31">
        <f>IF(K$2&lt;&gt;"",EDATE(I$4,K$2*ROWS(I$5:I148)),I$4+7*K$1*ROWS(I$5:I148))</f>
        <v>44839</v>
      </c>
      <c r="J148" s="31">
        <f t="shared" si="341"/>
        <v>44839</v>
      </c>
      <c r="K148" s="31">
        <f t="shared" ca="1" si="342"/>
        <v>44839</v>
      </c>
      <c r="L148" s="31">
        <f t="shared" ca="1" si="343"/>
        <v>44839</v>
      </c>
      <c r="O148" s="31">
        <f>IF(Q$2&lt;&gt;"",EDATE(O$4,Q$2*ROWS(O$5:O148)),O$4+7*Q$1*ROWS(O$5:O148))</f>
        <v>45849</v>
      </c>
      <c r="P148" s="31">
        <f t="shared" ref="P148:R148" ca="1" si="560">IF(OR(WEEKDAY(O148,2)&gt;5,COUNTIF($B$1:$B$15,O148)=1),O148+1,O148)</f>
        <v>45849</v>
      </c>
      <c r="Q148" s="31">
        <f t="shared" ca="1" si="560"/>
        <v>45849</v>
      </c>
      <c r="R148" s="31">
        <f t="shared" ca="1" si="560"/>
        <v>45849</v>
      </c>
      <c r="U148" s="31">
        <f>IF(W$2&lt;&gt;"",EDATE(U$4,W$2*ROWS(U$5:U148)),U$4+7*W$1*ROWS(U$5:U148))</f>
        <v>46859</v>
      </c>
      <c r="V148" s="31">
        <f t="shared" ref="V148:X148" ca="1" si="561">IF(OR(WEEKDAY(U148,2)&gt;5,COUNTIF($B$1:$B$15,U148)=1),U148+1,U148)</f>
        <v>46860</v>
      </c>
      <c r="W148" s="31">
        <f t="shared" ca="1" si="561"/>
        <v>46860</v>
      </c>
      <c r="X148" s="31">
        <f t="shared" ca="1" si="561"/>
        <v>46860</v>
      </c>
      <c r="AA148" s="31">
        <f>IF(AC$2&lt;&gt;"",EDATE(AA$4,AC$2*ROWS(AA$5:AA148)),AA$4+7*AC$1*ROWS(AA$5:AA148))</f>
        <v>48220</v>
      </c>
      <c r="AB148" s="31">
        <f t="shared" ref="AB148:AD148" ca="1" si="562">IF(OR(WEEKDAY(AA148,2)&gt;5,COUNTIF($B$1:$B$15,AA148)=1),AA148+1,AA148)</f>
        <v>48220</v>
      </c>
      <c r="AC148" s="31">
        <f t="shared" ca="1" si="562"/>
        <v>48220</v>
      </c>
      <c r="AD148" s="31">
        <f t="shared" ca="1" si="562"/>
        <v>48220</v>
      </c>
      <c r="AG148" s="31">
        <f>IF(AI$2&lt;&gt;"",EDATE(AG$4,AI$2*ROWS(AG$5:AG148)),AG$4+7*AI$1*ROWS(AG$5:AG148))</f>
        <v>52606</v>
      </c>
      <c r="AH148" s="31">
        <f t="shared" ref="AH148:AJ148" ca="1" si="563">IF(OR(WEEKDAY(AG148,2)&gt;5,COUNTIF($B$1:$B$15,AG148)=1),AG148+1,AG148)</f>
        <v>52607</v>
      </c>
      <c r="AI148" s="31">
        <f t="shared" ca="1" si="563"/>
        <v>52607</v>
      </c>
      <c r="AJ148" s="31">
        <f t="shared" ca="1" si="563"/>
        <v>52607</v>
      </c>
    </row>
    <row r="149" spans="9:36" x14ac:dyDescent="0.25">
      <c r="I149" s="31">
        <f>IF(K$2&lt;&gt;"",EDATE(I$4,K$2*ROWS(I$5:I149)),I$4+7*K$1*ROWS(I$5:I149))</f>
        <v>44846</v>
      </c>
      <c r="J149" s="31">
        <f t="shared" si="341"/>
        <v>44846</v>
      </c>
      <c r="K149" s="31">
        <f t="shared" ca="1" si="342"/>
        <v>44846</v>
      </c>
      <c r="L149" s="31">
        <f t="shared" ca="1" si="343"/>
        <v>44846</v>
      </c>
      <c r="O149" s="31">
        <f>IF(Q$2&lt;&gt;"",EDATE(O$4,Q$2*ROWS(O$5:O149)),O$4+7*Q$1*ROWS(O$5:O149))</f>
        <v>45863</v>
      </c>
      <c r="P149" s="31">
        <f t="shared" ref="P149:R149" ca="1" si="564">IF(OR(WEEKDAY(O149,2)&gt;5,COUNTIF($B$1:$B$15,O149)=1),O149+1,O149)</f>
        <v>45863</v>
      </c>
      <c r="Q149" s="31">
        <f t="shared" ca="1" si="564"/>
        <v>45863</v>
      </c>
      <c r="R149" s="31">
        <f t="shared" ca="1" si="564"/>
        <v>45863</v>
      </c>
      <c r="U149" s="31">
        <f>IF(W$2&lt;&gt;"",EDATE(U$4,W$2*ROWS(U$5:U149)),U$4+7*W$1*ROWS(U$5:U149))</f>
        <v>46880</v>
      </c>
      <c r="V149" s="31">
        <f t="shared" ref="V149:X149" ca="1" si="565">IF(OR(WEEKDAY(U149,2)&gt;5,COUNTIF($B$1:$B$15,U149)=1),U149+1,U149)</f>
        <v>46881</v>
      </c>
      <c r="W149" s="31">
        <f t="shared" ca="1" si="565"/>
        <v>46881</v>
      </c>
      <c r="X149" s="31">
        <f t="shared" ca="1" si="565"/>
        <v>46881</v>
      </c>
      <c r="AA149" s="31">
        <f>IF(AC$2&lt;&gt;"",EDATE(AA$4,AC$2*ROWS(AA$5:AA149)),AA$4+7*AC$1*ROWS(AA$5:AA149))</f>
        <v>48251</v>
      </c>
      <c r="AB149" s="31">
        <f t="shared" ref="AB149:AD149" ca="1" si="566">IF(OR(WEEKDAY(AA149,2)&gt;5,COUNTIF($B$1:$B$15,AA149)=1),AA149+1,AA149)</f>
        <v>48252</v>
      </c>
      <c r="AC149" s="31">
        <f t="shared" ca="1" si="566"/>
        <v>48253</v>
      </c>
      <c r="AD149" s="31">
        <f t="shared" ca="1" si="566"/>
        <v>48253</v>
      </c>
      <c r="AG149" s="31">
        <f>IF(AI$2&lt;&gt;"",EDATE(AG$4,AI$2*ROWS(AG$5:AG149)),AG$4+7*AI$1*ROWS(AG$5:AG149))</f>
        <v>52666</v>
      </c>
      <c r="AH149" s="31">
        <f t="shared" ref="AH149:AJ149" ca="1" si="567">IF(OR(WEEKDAY(AG149,2)&gt;5,COUNTIF($B$1:$B$15,AG149)=1),AG149+1,AG149)</f>
        <v>52666</v>
      </c>
      <c r="AI149" s="31">
        <f t="shared" ca="1" si="567"/>
        <v>52666</v>
      </c>
      <c r="AJ149" s="31">
        <f t="shared" ca="1" si="567"/>
        <v>52666</v>
      </c>
    </row>
    <row r="150" spans="9:36" x14ac:dyDescent="0.25">
      <c r="I150" s="31">
        <f>IF(K$2&lt;&gt;"",EDATE(I$4,K$2*ROWS(I$5:I150)),I$4+7*K$1*ROWS(I$5:I150))</f>
        <v>44853</v>
      </c>
      <c r="J150" s="31">
        <f t="shared" si="341"/>
        <v>44853</v>
      </c>
      <c r="K150" s="31">
        <f t="shared" ca="1" si="342"/>
        <v>44853</v>
      </c>
      <c r="L150" s="31">
        <f t="shared" ca="1" si="343"/>
        <v>44853</v>
      </c>
      <c r="O150" s="31">
        <f>IF(Q$2&lt;&gt;"",EDATE(O$4,Q$2*ROWS(O$5:O150)),O$4+7*Q$1*ROWS(O$5:O150))</f>
        <v>45877</v>
      </c>
      <c r="P150" s="31">
        <f t="shared" ref="P150:R150" ca="1" si="568">IF(OR(WEEKDAY(O150,2)&gt;5,COUNTIF($B$1:$B$15,O150)=1),O150+1,O150)</f>
        <v>45877</v>
      </c>
      <c r="Q150" s="31">
        <f t="shared" ca="1" si="568"/>
        <v>45877</v>
      </c>
      <c r="R150" s="31">
        <f t="shared" ca="1" si="568"/>
        <v>45877</v>
      </c>
      <c r="U150" s="31">
        <f>IF(W$2&lt;&gt;"",EDATE(U$4,W$2*ROWS(U$5:U150)),U$4+7*W$1*ROWS(U$5:U150))</f>
        <v>46901</v>
      </c>
      <c r="V150" s="31">
        <f t="shared" ref="V150:X150" ca="1" si="569">IF(OR(WEEKDAY(U150,2)&gt;5,COUNTIF($B$1:$B$15,U150)=1),U150+1,U150)</f>
        <v>46902</v>
      </c>
      <c r="W150" s="31">
        <f t="shared" ca="1" si="569"/>
        <v>46902</v>
      </c>
      <c r="X150" s="31">
        <f t="shared" ca="1" si="569"/>
        <v>46902</v>
      </c>
      <c r="AA150" s="31">
        <f>IF(AC$2&lt;&gt;"",EDATE(AA$4,AC$2*ROWS(AA$5:AA150)),AA$4+7*AC$1*ROWS(AA$5:AA150))</f>
        <v>48280</v>
      </c>
      <c r="AB150" s="31">
        <f t="shared" ref="AB150:AD150" ca="1" si="570">IF(OR(WEEKDAY(AA150,2)&gt;5,COUNTIF($B$1:$B$15,AA150)=1),AA150+1,AA150)</f>
        <v>48281</v>
      </c>
      <c r="AC150" s="31">
        <f t="shared" ca="1" si="570"/>
        <v>48281</v>
      </c>
      <c r="AD150" s="31">
        <f t="shared" ca="1" si="570"/>
        <v>48281</v>
      </c>
      <c r="AG150" s="31">
        <f>IF(AI$2&lt;&gt;"",EDATE(AG$4,AI$2*ROWS(AG$5:AG150)),AG$4+7*AI$1*ROWS(AG$5:AG150))</f>
        <v>52727</v>
      </c>
      <c r="AH150" s="31">
        <f t="shared" ref="AH150:AJ150" ca="1" si="571">IF(OR(WEEKDAY(AG150,2)&gt;5,COUNTIF($B$1:$B$15,AG150)=1),AG150+1,AG150)</f>
        <v>52727</v>
      </c>
      <c r="AI150" s="31">
        <f t="shared" ca="1" si="571"/>
        <v>52727</v>
      </c>
      <c r="AJ150" s="31">
        <f t="shared" ca="1" si="571"/>
        <v>52727</v>
      </c>
    </row>
    <row r="151" spans="9:36" x14ac:dyDescent="0.25">
      <c r="I151" s="31">
        <f>IF(K$2&lt;&gt;"",EDATE(I$4,K$2*ROWS(I$5:I151)),I$4+7*K$1*ROWS(I$5:I151))</f>
        <v>44860</v>
      </c>
      <c r="J151" s="31">
        <f t="shared" si="341"/>
        <v>44860</v>
      </c>
      <c r="K151" s="31">
        <f t="shared" ca="1" si="342"/>
        <v>44860</v>
      </c>
      <c r="L151" s="31">
        <f t="shared" ca="1" si="343"/>
        <v>44860</v>
      </c>
      <c r="O151" s="31">
        <f>IF(Q$2&lt;&gt;"",EDATE(O$4,Q$2*ROWS(O$5:O151)),O$4+7*Q$1*ROWS(O$5:O151))</f>
        <v>45891</v>
      </c>
      <c r="P151" s="31">
        <f t="shared" ref="P151:R151" ca="1" si="572">IF(OR(WEEKDAY(O151,2)&gt;5,COUNTIF($B$1:$B$15,O151)=1),O151+1,O151)</f>
        <v>45891</v>
      </c>
      <c r="Q151" s="31">
        <f t="shared" ca="1" si="572"/>
        <v>45891</v>
      </c>
      <c r="R151" s="31">
        <f t="shared" ca="1" si="572"/>
        <v>45891</v>
      </c>
      <c r="U151" s="31">
        <f>IF(W$2&lt;&gt;"",EDATE(U$4,W$2*ROWS(U$5:U151)),U$4+7*W$1*ROWS(U$5:U151))</f>
        <v>46922</v>
      </c>
      <c r="V151" s="31">
        <f t="shared" ref="V151:X151" ca="1" si="573">IF(OR(WEEKDAY(U151,2)&gt;5,COUNTIF($B$1:$B$15,U151)=1),U151+1,U151)</f>
        <v>46923</v>
      </c>
      <c r="W151" s="31">
        <f t="shared" ca="1" si="573"/>
        <v>46923</v>
      </c>
      <c r="X151" s="31">
        <f t="shared" ca="1" si="573"/>
        <v>46923</v>
      </c>
      <c r="AA151" s="31">
        <f>IF(AC$2&lt;&gt;"",EDATE(AA$4,AC$2*ROWS(AA$5:AA151)),AA$4+7*AC$1*ROWS(AA$5:AA151))</f>
        <v>48311</v>
      </c>
      <c r="AB151" s="31">
        <f t="shared" ref="AB151:AD151" ca="1" si="574">IF(OR(WEEKDAY(AA151,2)&gt;5,COUNTIF($B$1:$B$15,AA151)=1),AA151+1,AA151)</f>
        <v>48311</v>
      </c>
      <c r="AC151" s="31">
        <f t="shared" ca="1" si="574"/>
        <v>48311</v>
      </c>
      <c r="AD151" s="31">
        <f t="shared" ca="1" si="574"/>
        <v>48311</v>
      </c>
      <c r="AG151" s="31">
        <f>IF(AI$2&lt;&gt;"",EDATE(AG$4,AI$2*ROWS(AG$5:AG151)),AG$4+7*AI$1*ROWS(AG$5:AG151))</f>
        <v>52788</v>
      </c>
      <c r="AH151" s="31">
        <f t="shared" ref="AH151:AJ151" ca="1" si="575">IF(OR(WEEKDAY(AG151,2)&gt;5,COUNTIF($B$1:$B$15,AG151)=1),AG151+1,AG151)</f>
        <v>52789</v>
      </c>
      <c r="AI151" s="31">
        <f t="shared" ca="1" si="575"/>
        <v>52789</v>
      </c>
      <c r="AJ151" s="31">
        <f t="shared" ca="1" si="575"/>
        <v>52789</v>
      </c>
    </row>
    <row r="152" spans="9:36" x14ac:dyDescent="0.25">
      <c r="I152" s="31">
        <f>IF(K$2&lt;&gt;"",EDATE(I$4,K$2*ROWS(I$5:I152)),I$4+7*K$1*ROWS(I$5:I152))</f>
        <v>44867</v>
      </c>
      <c r="J152" s="31">
        <f t="shared" si="341"/>
        <v>44867</v>
      </c>
      <c r="K152" s="31">
        <f t="shared" ca="1" si="342"/>
        <v>44867</v>
      </c>
      <c r="L152" s="31">
        <f t="shared" ca="1" si="343"/>
        <v>44867</v>
      </c>
      <c r="O152" s="31">
        <f>IF(Q$2&lt;&gt;"",EDATE(O$4,Q$2*ROWS(O$5:O152)),O$4+7*Q$1*ROWS(O$5:O152))</f>
        <v>45905</v>
      </c>
      <c r="P152" s="31">
        <f t="shared" ref="P152:R152" ca="1" si="576">IF(OR(WEEKDAY(O152,2)&gt;5,COUNTIF($B$1:$B$15,O152)=1),O152+1,O152)</f>
        <v>45905</v>
      </c>
      <c r="Q152" s="31">
        <f t="shared" ca="1" si="576"/>
        <v>45905</v>
      </c>
      <c r="R152" s="31">
        <f t="shared" ca="1" si="576"/>
        <v>45905</v>
      </c>
      <c r="U152" s="31">
        <f>IF(W$2&lt;&gt;"",EDATE(U$4,W$2*ROWS(U$5:U152)),U$4+7*W$1*ROWS(U$5:U152))</f>
        <v>46943</v>
      </c>
      <c r="V152" s="31">
        <f t="shared" ref="V152:X152" ca="1" si="577">IF(OR(WEEKDAY(U152,2)&gt;5,COUNTIF($B$1:$B$15,U152)=1),U152+1,U152)</f>
        <v>46944</v>
      </c>
      <c r="W152" s="31">
        <f t="shared" ca="1" si="577"/>
        <v>46944</v>
      </c>
      <c r="X152" s="31">
        <f t="shared" ca="1" si="577"/>
        <v>46944</v>
      </c>
      <c r="AA152" s="31">
        <f>IF(AC$2&lt;&gt;"",EDATE(AA$4,AC$2*ROWS(AA$5:AA152)),AA$4+7*AC$1*ROWS(AA$5:AA152))</f>
        <v>48341</v>
      </c>
      <c r="AB152" s="31">
        <f t="shared" ref="AB152:AD152" ca="1" si="578">IF(OR(WEEKDAY(AA152,2)&gt;5,COUNTIF($B$1:$B$15,AA152)=1),AA152+1,AA152)</f>
        <v>48341</v>
      </c>
      <c r="AC152" s="31">
        <f t="shared" ca="1" si="578"/>
        <v>48341</v>
      </c>
      <c r="AD152" s="31">
        <f t="shared" ca="1" si="578"/>
        <v>48341</v>
      </c>
      <c r="AG152" s="31">
        <f>IF(AI$2&lt;&gt;"",EDATE(AG$4,AI$2*ROWS(AG$5:AG152)),AG$4+7*AI$1*ROWS(AG$5:AG152))</f>
        <v>52850</v>
      </c>
      <c r="AH152" s="31">
        <f t="shared" ref="AH152:AJ152" ca="1" si="579">IF(OR(WEEKDAY(AG152,2)&gt;5,COUNTIF($B$1:$B$15,AG152)=1),AG152+1,AG152)</f>
        <v>52851</v>
      </c>
      <c r="AI152" s="31">
        <f t="shared" ca="1" si="579"/>
        <v>52852</v>
      </c>
      <c r="AJ152" s="31">
        <f t="shared" ca="1" si="579"/>
        <v>52852</v>
      </c>
    </row>
    <row r="153" spans="9:36" x14ac:dyDescent="0.25">
      <c r="I153" s="31">
        <f>IF(K$2&lt;&gt;"",EDATE(I$4,K$2*ROWS(I$5:I153)),I$4+7*K$1*ROWS(I$5:I153))</f>
        <v>44874</v>
      </c>
      <c r="J153" s="31">
        <f t="shared" si="341"/>
        <v>44874</v>
      </c>
      <c r="K153" s="31">
        <f t="shared" ca="1" si="342"/>
        <v>44874</v>
      </c>
      <c r="L153" s="31">
        <f t="shared" ca="1" si="343"/>
        <v>44874</v>
      </c>
      <c r="O153" s="31">
        <f>IF(Q$2&lt;&gt;"",EDATE(O$4,Q$2*ROWS(O$5:O153)),O$4+7*Q$1*ROWS(O$5:O153))</f>
        <v>45919</v>
      </c>
      <c r="P153" s="31">
        <f t="shared" ref="P153:R153" ca="1" si="580">IF(OR(WEEKDAY(O153,2)&gt;5,COUNTIF($B$1:$B$15,O153)=1),O153+1,O153)</f>
        <v>45919</v>
      </c>
      <c r="Q153" s="31">
        <f t="shared" ca="1" si="580"/>
        <v>45919</v>
      </c>
      <c r="R153" s="31">
        <f t="shared" ca="1" si="580"/>
        <v>45919</v>
      </c>
      <c r="U153" s="31">
        <f>IF(W$2&lt;&gt;"",EDATE(U$4,W$2*ROWS(U$5:U153)),U$4+7*W$1*ROWS(U$5:U153))</f>
        <v>46964</v>
      </c>
      <c r="V153" s="31">
        <f t="shared" ref="V153:X153" ca="1" si="581">IF(OR(WEEKDAY(U153,2)&gt;5,COUNTIF($B$1:$B$15,U153)=1),U153+1,U153)</f>
        <v>46965</v>
      </c>
      <c r="W153" s="31">
        <f t="shared" ca="1" si="581"/>
        <v>46965</v>
      </c>
      <c r="X153" s="31">
        <f t="shared" ca="1" si="581"/>
        <v>46965</v>
      </c>
      <c r="AA153" s="31">
        <f>IF(AC$2&lt;&gt;"",EDATE(AA$4,AC$2*ROWS(AA$5:AA153)),AA$4+7*AC$1*ROWS(AA$5:AA153))</f>
        <v>48372</v>
      </c>
      <c r="AB153" s="31">
        <f t="shared" ref="AB153:AD153" ca="1" si="582">IF(OR(WEEKDAY(AA153,2)&gt;5,COUNTIF($B$1:$B$15,AA153)=1),AA153+1,AA153)</f>
        <v>48372</v>
      </c>
      <c r="AC153" s="31">
        <f t="shared" ca="1" si="582"/>
        <v>48372</v>
      </c>
      <c r="AD153" s="31">
        <f t="shared" ca="1" si="582"/>
        <v>48372</v>
      </c>
      <c r="AG153" s="31">
        <f>IF(AI$2&lt;&gt;"",EDATE(AG$4,AI$2*ROWS(AG$5:AG153)),AG$4+7*AI$1*ROWS(AG$5:AG153))</f>
        <v>52911</v>
      </c>
      <c r="AH153" s="31">
        <f t="shared" ref="AH153:AJ153" ca="1" si="583">IF(OR(WEEKDAY(AG153,2)&gt;5,COUNTIF($B$1:$B$15,AG153)=1),AG153+1,AG153)</f>
        <v>52911</v>
      </c>
      <c r="AI153" s="31">
        <f t="shared" ca="1" si="583"/>
        <v>52911</v>
      </c>
      <c r="AJ153" s="31">
        <f t="shared" ca="1" si="583"/>
        <v>52911</v>
      </c>
    </row>
    <row r="154" spans="9:36" x14ac:dyDescent="0.25">
      <c r="I154" s="31">
        <f>IF(K$2&lt;&gt;"",EDATE(I$4,K$2*ROWS(I$5:I154)),I$4+7*K$1*ROWS(I$5:I154))</f>
        <v>44881</v>
      </c>
      <c r="J154" s="31">
        <f t="shared" si="341"/>
        <v>44881</v>
      </c>
      <c r="K154" s="31">
        <f t="shared" ca="1" si="342"/>
        <v>44881</v>
      </c>
      <c r="L154" s="31">
        <f t="shared" ca="1" si="343"/>
        <v>44881</v>
      </c>
      <c r="O154" s="31">
        <f>IF(Q$2&lt;&gt;"",EDATE(O$4,Q$2*ROWS(O$5:O154)),O$4+7*Q$1*ROWS(O$5:O154))</f>
        <v>45933</v>
      </c>
      <c r="P154" s="31">
        <f t="shared" ref="P154:R154" ca="1" si="584">IF(OR(WEEKDAY(O154,2)&gt;5,COUNTIF($B$1:$B$15,O154)=1),O154+1,O154)</f>
        <v>45933</v>
      </c>
      <c r="Q154" s="31">
        <f t="shared" ca="1" si="584"/>
        <v>45933</v>
      </c>
      <c r="R154" s="31">
        <f t="shared" ca="1" si="584"/>
        <v>45933</v>
      </c>
      <c r="U154" s="31">
        <f>IF(W$2&lt;&gt;"",EDATE(U$4,W$2*ROWS(U$5:U154)),U$4+7*W$1*ROWS(U$5:U154))</f>
        <v>46985</v>
      </c>
      <c r="V154" s="31">
        <f t="shared" ref="V154:X154" ca="1" si="585">IF(OR(WEEKDAY(U154,2)&gt;5,COUNTIF($B$1:$B$15,U154)=1),U154+1,U154)</f>
        <v>46986</v>
      </c>
      <c r="W154" s="31">
        <f t="shared" ca="1" si="585"/>
        <v>46986</v>
      </c>
      <c r="X154" s="31">
        <f t="shared" ca="1" si="585"/>
        <v>46986</v>
      </c>
      <c r="AA154" s="31">
        <f>IF(AC$2&lt;&gt;"",EDATE(AA$4,AC$2*ROWS(AA$5:AA154)),AA$4+7*AC$1*ROWS(AA$5:AA154))</f>
        <v>48402</v>
      </c>
      <c r="AB154" s="31">
        <f t="shared" ref="AB154:AD154" ca="1" si="586">IF(OR(WEEKDAY(AA154,2)&gt;5,COUNTIF($B$1:$B$15,AA154)=1),AA154+1,AA154)</f>
        <v>48402</v>
      </c>
      <c r="AC154" s="31">
        <f t="shared" ca="1" si="586"/>
        <v>48402</v>
      </c>
      <c r="AD154" s="31">
        <f t="shared" ca="1" si="586"/>
        <v>48402</v>
      </c>
      <c r="AG154" s="31">
        <f>IF(AI$2&lt;&gt;"",EDATE(AG$4,AI$2*ROWS(AG$5:AG154)),AG$4+7*AI$1*ROWS(AG$5:AG154))</f>
        <v>52972</v>
      </c>
      <c r="AH154" s="31">
        <f t="shared" ref="AH154:AJ154" ca="1" si="587">IF(OR(WEEKDAY(AG154,2)&gt;5,COUNTIF($B$1:$B$15,AG154)=1),AG154+1,AG154)</f>
        <v>52972</v>
      </c>
      <c r="AI154" s="31">
        <f t="shared" ca="1" si="587"/>
        <v>52972</v>
      </c>
      <c r="AJ154" s="31">
        <f t="shared" ca="1" si="587"/>
        <v>52972</v>
      </c>
    </row>
    <row r="155" spans="9:36" x14ac:dyDescent="0.25">
      <c r="I155" s="31">
        <f>IF(K$2&lt;&gt;"",EDATE(I$4,K$2*ROWS(I$5:I155)),I$4+7*K$1*ROWS(I$5:I155))</f>
        <v>44888</v>
      </c>
      <c r="J155" s="31">
        <f t="shared" si="341"/>
        <v>44888</v>
      </c>
      <c r="K155" s="31">
        <f t="shared" ca="1" si="342"/>
        <v>44888</v>
      </c>
      <c r="L155" s="31">
        <f t="shared" ca="1" si="343"/>
        <v>44888</v>
      </c>
      <c r="O155" s="31">
        <f>IF(Q$2&lt;&gt;"",EDATE(O$4,Q$2*ROWS(O$5:O155)),O$4+7*Q$1*ROWS(O$5:O155))</f>
        <v>45947</v>
      </c>
      <c r="P155" s="31">
        <f t="shared" ref="P155:R155" ca="1" si="588">IF(OR(WEEKDAY(O155,2)&gt;5,COUNTIF($B$1:$B$15,O155)=1),O155+1,O155)</f>
        <v>45947</v>
      </c>
      <c r="Q155" s="31">
        <f t="shared" ca="1" si="588"/>
        <v>45947</v>
      </c>
      <c r="R155" s="31">
        <f t="shared" ca="1" si="588"/>
        <v>45947</v>
      </c>
      <c r="U155" s="31">
        <f>IF(W$2&lt;&gt;"",EDATE(U$4,W$2*ROWS(U$5:U155)),U$4+7*W$1*ROWS(U$5:U155))</f>
        <v>47006</v>
      </c>
      <c r="V155" s="31">
        <f t="shared" ref="V155:X155" ca="1" si="589">IF(OR(WEEKDAY(U155,2)&gt;5,COUNTIF($B$1:$B$15,U155)=1),U155+1,U155)</f>
        <v>47007</v>
      </c>
      <c r="W155" s="31">
        <f t="shared" ca="1" si="589"/>
        <v>47007</v>
      </c>
      <c r="X155" s="31">
        <f t="shared" ca="1" si="589"/>
        <v>47007</v>
      </c>
      <c r="AA155" s="31">
        <f>IF(AC$2&lt;&gt;"",EDATE(AA$4,AC$2*ROWS(AA$5:AA155)),AA$4+7*AC$1*ROWS(AA$5:AA155))</f>
        <v>48433</v>
      </c>
      <c r="AB155" s="31">
        <f t="shared" ref="AB155:AD155" ca="1" si="590">IF(OR(WEEKDAY(AA155,2)&gt;5,COUNTIF($B$1:$B$15,AA155)=1),AA155+1,AA155)</f>
        <v>48434</v>
      </c>
      <c r="AC155" s="31">
        <f t="shared" ca="1" si="590"/>
        <v>48435</v>
      </c>
      <c r="AD155" s="31">
        <f t="shared" ca="1" si="590"/>
        <v>48435</v>
      </c>
      <c r="AG155" s="31">
        <f>IF(AI$2&lt;&gt;"",EDATE(AG$4,AI$2*ROWS(AG$5:AG155)),AG$4+7*AI$1*ROWS(AG$5:AG155))</f>
        <v>53031</v>
      </c>
      <c r="AH155" s="31">
        <f t="shared" ref="AH155:AJ155" ca="1" si="591">IF(OR(WEEKDAY(AG155,2)&gt;5,COUNTIF($B$1:$B$15,AG155)=1),AG155+1,AG155)</f>
        <v>53031</v>
      </c>
      <c r="AI155" s="31">
        <f t="shared" ca="1" si="591"/>
        <v>53031</v>
      </c>
      <c r="AJ155" s="31">
        <f t="shared" ca="1" si="591"/>
        <v>53031</v>
      </c>
    </row>
    <row r="156" spans="9:36" x14ac:dyDescent="0.25">
      <c r="I156" s="31">
        <f>IF(K$2&lt;&gt;"",EDATE(I$4,K$2*ROWS(I$5:I156)),I$4+7*K$1*ROWS(I$5:I156))</f>
        <v>44895</v>
      </c>
      <c r="J156" s="31">
        <f t="shared" si="341"/>
        <v>44895</v>
      </c>
      <c r="K156" s="31">
        <f t="shared" ca="1" si="342"/>
        <v>44895</v>
      </c>
      <c r="L156" s="31">
        <f t="shared" ca="1" si="343"/>
        <v>44895</v>
      </c>
      <c r="O156" s="31">
        <f>IF(Q$2&lt;&gt;"",EDATE(O$4,Q$2*ROWS(O$5:O156)),O$4+7*Q$1*ROWS(O$5:O156))</f>
        <v>45961</v>
      </c>
      <c r="P156" s="31">
        <f t="shared" ref="P156:R156" ca="1" si="592">IF(OR(WEEKDAY(O156,2)&gt;5,COUNTIF($B$1:$B$15,O156)=1),O156+1,O156)</f>
        <v>45961</v>
      </c>
      <c r="Q156" s="31">
        <f t="shared" ca="1" si="592"/>
        <v>45961</v>
      </c>
      <c r="R156" s="31">
        <f t="shared" ca="1" si="592"/>
        <v>45961</v>
      </c>
      <c r="U156" s="31">
        <f>IF(W$2&lt;&gt;"",EDATE(U$4,W$2*ROWS(U$5:U156)),U$4+7*W$1*ROWS(U$5:U156))</f>
        <v>47027</v>
      </c>
      <c r="V156" s="31">
        <f t="shared" ref="V156:X156" ca="1" si="593">IF(OR(WEEKDAY(U156,2)&gt;5,COUNTIF($B$1:$B$15,U156)=1),U156+1,U156)</f>
        <v>47028</v>
      </c>
      <c r="W156" s="31">
        <f t="shared" ca="1" si="593"/>
        <v>47028</v>
      </c>
      <c r="X156" s="31">
        <f t="shared" ca="1" si="593"/>
        <v>47028</v>
      </c>
      <c r="AA156" s="31">
        <f>IF(AC$2&lt;&gt;"",EDATE(AA$4,AC$2*ROWS(AA$5:AA156)),AA$4+7*AC$1*ROWS(AA$5:AA156))</f>
        <v>48464</v>
      </c>
      <c r="AB156" s="31">
        <f t="shared" ref="AB156:AD156" ca="1" si="594">IF(OR(WEEKDAY(AA156,2)&gt;5,COUNTIF($B$1:$B$15,AA156)=1),AA156+1,AA156)</f>
        <v>48464</v>
      </c>
      <c r="AC156" s="31">
        <f t="shared" ca="1" si="594"/>
        <v>48464</v>
      </c>
      <c r="AD156" s="31">
        <f t="shared" ca="1" si="594"/>
        <v>48464</v>
      </c>
      <c r="AG156" s="31">
        <f>IF(AI$2&lt;&gt;"",EDATE(AG$4,AI$2*ROWS(AG$5:AG156)),AG$4+7*AI$1*ROWS(AG$5:AG156))</f>
        <v>53092</v>
      </c>
      <c r="AH156" s="31">
        <f t="shared" ref="AH156:AJ156" ca="1" si="595">IF(OR(WEEKDAY(AG156,2)&gt;5,COUNTIF($B$1:$B$15,AG156)=1),AG156+1,AG156)</f>
        <v>53092</v>
      </c>
      <c r="AI156" s="31">
        <f t="shared" ca="1" si="595"/>
        <v>53092</v>
      </c>
      <c r="AJ156" s="31">
        <f t="shared" ca="1" si="595"/>
        <v>53092</v>
      </c>
    </row>
    <row r="157" spans="9:36" x14ac:dyDescent="0.25">
      <c r="I157" s="31">
        <f>IF(K$2&lt;&gt;"",EDATE(I$4,K$2*ROWS(I$5:I157)),I$4+7*K$1*ROWS(I$5:I157))</f>
        <v>44902</v>
      </c>
      <c r="J157" s="31">
        <f t="shared" si="341"/>
        <v>44902</v>
      </c>
      <c r="K157" s="31">
        <f t="shared" ca="1" si="342"/>
        <v>44902</v>
      </c>
      <c r="L157" s="31">
        <f t="shared" ca="1" si="343"/>
        <v>44902</v>
      </c>
      <c r="O157" s="31">
        <f>IF(Q$2&lt;&gt;"",EDATE(O$4,Q$2*ROWS(O$5:O157)),O$4+7*Q$1*ROWS(O$5:O157))</f>
        <v>45975</v>
      </c>
      <c r="P157" s="31">
        <f t="shared" ref="P157:R157" ca="1" si="596">IF(OR(WEEKDAY(O157,2)&gt;5,COUNTIF($B$1:$B$15,O157)=1),O157+1,O157)</f>
        <v>45975</v>
      </c>
      <c r="Q157" s="31">
        <f t="shared" ca="1" si="596"/>
        <v>45975</v>
      </c>
      <c r="R157" s="31">
        <f t="shared" ca="1" si="596"/>
        <v>45975</v>
      </c>
      <c r="U157" s="31">
        <f>IF(W$2&lt;&gt;"",EDATE(U$4,W$2*ROWS(U$5:U157)),U$4+7*W$1*ROWS(U$5:U157))</f>
        <v>47048</v>
      </c>
      <c r="V157" s="31">
        <f t="shared" ref="V157:X157" ca="1" si="597">IF(OR(WEEKDAY(U157,2)&gt;5,COUNTIF($B$1:$B$15,U157)=1),U157+1,U157)</f>
        <v>47049</v>
      </c>
      <c r="W157" s="31">
        <f t="shared" ca="1" si="597"/>
        <v>47049</v>
      </c>
      <c r="X157" s="31">
        <f t="shared" ca="1" si="597"/>
        <v>47049</v>
      </c>
      <c r="AA157" s="31">
        <f>IF(AC$2&lt;&gt;"",EDATE(AA$4,AC$2*ROWS(AA$5:AA157)),AA$4+7*AC$1*ROWS(AA$5:AA157))</f>
        <v>48494</v>
      </c>
      <c r="AB157" s="31">
        <f t="shared" ref="AB157:AD157" ca="1" si="598">IF(OR(WEEKDAY(AA157,2)&gt;5,COUNTIF($B$1:$B$15,AA157)=1),AA157+1,AA157)</f>
        <v>48494</v>
      </c>
      <c r="AC157" s="31">
        <f t="shared" ca="1" si="598"/>
        <v>48494</v>
      </c>
      <c r="AD157" s="31">
        <f t="shared" ca="1" si="598"/>
        <v>48494</v>
      </c>
      <c r="AG157" s="31">
        <f>IF(AI$2&lt;&gt;"",EDATE(AG$4,AI$2*ROWS(AG$5:AG157)),AG$4+7*AI$1*ROWS(AG$5:AG157))</f>
        <v>53153</v>
      </c>
      <c r="AH157" s="31">
        <f t="shared" ref="AH157:AJ157" ca="1" si="599">IF(OR(WEEKDAY(AG157,2)&gt;5,COUNTIF($B$1:$B$15,AG157)=1),AG157+1,AG157)</f>
        <v>53153</v>
      </c>
      <c r="AI157" s="31">
        <f t="shared" ca="1" si="599"/>
        <v>53153</v>
      </c>
      <c r="AJ157" s="31">
        <f t="shared" ca="1" si="599"/>
        <v>53153</v>
      </c>
    </row>
    <row r="158" spans="9:36" x14ac:dyDescent="0.25">
      <c r="I158" s="31">
        <f>IF(K$2&lt;&gt;"",EDATE(I$4,K$2*ROWS(I$5:I158)),I$4+7*K$1*ROWS(I$5:I158))</f>
        <v>44909</v>
      </c>
      <c r="J158" s="31">
        <f t="shared" ref="J158:J221" si="600">IF(OR(WEEKDAY(I158,2)&gt;5,COUNTIF(B154:B168,I158)=1),I158+1,I158)</f>
        <v>44909</v>
      </c>
      <c r="K158" s="31">
        <f t="shared" ref="K158:K221" ca="1" si="601">IF(OR(WEEKDAY(J158,2)&gt;5,COUNTIF(Fériés,J158)=1),J158+1,J158)</f>
        <v>44909</v>
      </c>
      <c r="L158" s="31">
        <f t="shared" ref="L158:L221" ca="1" si="602">IF(OR(WEEKDAY(K158,2)&gt;5,COUNTIF(Fériés,K158)=1),K158+1,K158)</f>
        <v>44909</v>
      </c>
      <c r="O158" s="31">
        <f>IF(Q$2&lt;&gt;"",EDATE(O$4,Q$2*ROWS(O$5:O158)),O$4+7*Q$1*ROWS(O$5:O158))</f>
        <v>45989</v>
      </c>
      <c r="P158" s="31">
        <f t="shared" ref="P158:R158" ca="1" si="603">IF(OR(WEEKDAY(O158,2)&gt;5,COUNTIF($B$1:$B$15,O158)=1),O158+1,O158)</f>
        <v>45989</v>
      </c>
      <c r="Q158" s="31">
        <f t="shared" ca="1" si="603"/>
        <v>45989</v>
      </c>
      <c r="R158" s="31">
        <f t="shared" ca="1" si="603"/>
        <v>45989</v>
      </c>
      <c r="U158" s="31">
        <f>IF(W$2&lt;&gt;"",EDATE(U$4,W$2*ROWS(U$5:U158)),U$4+7*W$1*ROWS(U$5:U158))</f>
        <v>47069</v>
      </c>
      <c r="V158" s="31">
        <f t="shared" ref="V158:X158" ca="1" si="604">IF(OR(WEEKDAY(U158,2)&gt;5,COUNTIF($B$1:$B$15,U158)=1),U158+1,U158)</f>
        <v>47070</v>
      </c>
      <c r="W158" s="31">
        <f t="shared" ca="1" si="604"/>
        <v>47070</v>
      </c>
      <c r="X158" s="31">
        <f t="shared" ca="1" si="604"/>
        <v>47070</v>
      </c>
      <c r="AA158" s="31">
        <f>IF(AC$2&lt;&gt;"",EDATE(AA$4,AC$2*ROWS(AA$5:AA158)),AA$4+7*AC$1*ROWS(AA$5:AA158))</f>
        <v>48525</v>
      </c>
      <c r="AB158" s="31">
        <f t="shared" ref="AB158:AD158" ca="1" si="605">IF(OR(WEEKDAY(AA158,2)&gt;5,COUNTIF($B$1:$B$15,AA158)=1),AA158+1,AA158)</f>
        <v>48526</v>
      </c>
      <c r="AC158" s="31">
        <f t="shared" ca="1" si="605"/>
        <v>48526</v>
      </c>
      <c r="AD158" s="31">
        <f t="shared" ca="1" si="605"/>
        <v>48526</v>
      </c>
      <c r="AG158" s="31">
        <f>IF(AI$2&lt;&gt;"",EDATE(AG$4,AI$2*ROWS(AG$5:AG158)),AG$4+7*AI$1*ROWS(AG$5:AG158))</f>
        <v>53215</v>
      </c>
      <c r="AH158" s="31">
        <f t="shared" ref="AH158:AJ158" ca="1" si="606">IF(OR(WEEKDAY(AG158,2)&gt;5,COUNTIF($B$1:$B$15,AG158)=1),AG158+1,AG158)</f>
        <v>53216</v>
      </c>
      <c r="AI158" s="31">
        <f t="shared" ca="1" si="606"/>
        <v>53216</v>
      </c>
      <c r="AJ158" s="31">
        <f t="shared" ca="1" si="606"/>
        <v>53216</v>
      </c>
    </row>
    <row r="159" spans="9:36" x14ac:dyDescent="0.25">
      <c r="I159" s="31">
        <f>IF(K$2&lt;&gt;"",EDATE(I$4,K$2*ROWS(I$5:I159)),I$4+7*K$1*ROWS(I$5:I159))</f>
        <v>44916</v>
      </c>
      <c r="J159" s="31">
        <f t="shared" si="600"/>
        <v>44916</v>
      </c>
      <c r="K159" s="31">
        <f t="shared" ca="1" si="601"/>
        <v>44916</v>
      </c>
      <c r="L159" s="31">
        <f t="shared" ca="1" si="602"/>
        <v>44916</v>
      </c>
      <c r="O159" s="31">
        <f>IF(Q$2&lt;&gt;"",EDATE(O$4,Q$2*ROWS(O$5:O159)),O$4+7*Q$1*ROWS(O$5:O159))</f>
        <v>46003</v>
      </c>
      <c r="P159" s="31">
        <f t="shared" ref="P159:R159" ca="1" si="607">IF(OR(WEEKDAY(O159,2)&gt;5,COUNTIF($B$1:$B$15,O159)=1),O159+1,O159)</f>
        <v>46003</v>
      </c>
      <c r="Q159" s="31">
        <f t="shared" ca="1" si="607"/>
        <v>46003</v>
      </c>
      <c r="R159" s="31">
        <f t="shared" ca="1" si="607"/>
        <v>46003</v>
      </c>
      <c r="U159" s="31">
        <f>IF(W$2&lt;&gt;"",EDATE(U$4,W$2*ROWS(U$5:U159)),U$4+7*W$1*ROWS(U$5:U159))</f>
        <v>47090</v>
      </c>
      <c r="V159" s="31">
        <f t="shared" ref="V159:X159" ca="1" si="608">IF(OR(WEEKDAY(U159,2)&gt;5,COUNTIF($B$1:$B$15,U159)=1),U159+1,U159)</f>
        <v>47091</v>
      </c>
      <c r="W159" s="31">
        <f t="shared" ca="1" si="608"/>
        <v>47091</v>
      </c>
      <c r="X159" s="31">
        <f t="shared" ca="1" si="608"/>
        <v>47091</v>
      </c>
      <c r="AA159" s="31">
        <f>IF(AC$2&lt;&gt;"",EDATE(AA$4,AC$2*ROWS(AA$5:AA159)),AA$4+7*AC$1*ROWS(AA$5:AA159))</f>
        <v>48555</v>
      </c>
      <c r="AB159" s="31">
        <f t="shared" ref="AB159:AD159" ca="1" si="609">IF(OR(WEEKDAY(AA159,2)&gt;5,COUNTIF($B$1:$B$15,AA159)=1),AA159+1,AA159)</f>
        <v>48555</v>
      </c>
      <c r="AC159" s="31">
        <f t="shared" ca="1" si="609"/>
        <v>48555</v>
      </c>
      <c r="AD159" s="31">
        <f t="shared" ca="1" si="609"/>
        <v>48555</v>
      </c>
      <c r="AG159" s="31">
        <f>IF(AI$2&lt;&gt;"",EDATE(AG$4,AI$2*ROWS(AG$5:AG159)),AG$4+7*AI$1*ROWS(AG$5:AG159))</f>
        <v>53276</v>
      </c>
      <c r="AH159" s="31">
        <f t="shared" ref="AH159:AJ159" ca="1" si="610">IF(OR(WEEKDAY(AG159,2)&gt;5,COUNTIF($B$1:$B$15,AG159)=1),AG159+1,AG159)</f>
        <v>53276</v>
      </c>
      <c r="AI159" s="31">
        <f t="shared" ca="1" si="610"/>
        <v>53276</v>
      </c>
      <c r="AJ159" s="31">
        <f t="shared" ca="1" si="610"/>
        <v>53276</v>
      </c>
    </row>
    <row r="160" spans="9:36" x14ac:dyDescent="0.25">
      <c r="I160" s="31">
        <f>IF(K$2&lt;&gt;"",EDATE(I$4,K$2*ROWS(I$5:I160)),I$4+7*K$1*ROWS(I$5:I160))</f>
        <v>44923</v>
      </c>
      <c r="J160" s="31">
        <f t="shared" si="600"/>
        <v>44923</v>
      </c>
      <c r="K160" s="31">
        <f t="shared" ca="1" si="601"/>
        <v>44923</v>
      </c>
      <c r="L160" s="31">
        <f t="shared" ca="1" si="602"/>
        <v>44923</v>
      </c>
      <c r="O160" s="31">
        <f>IF(Q$2&lt;&gt;"",EDATE(O$4,Q$2*ROWS(O$5:O160)),O$4+7*Q$1*ROWS(O$5:O160))</f>
        <v>46017</v>
      </c>
      <c r="P160" s="31">
        <f t="shared" ref="P160:R160" ca="1" si="611">IF(OR(WEEKDAY(O160,2)&gt;5,COUNTIF($B$1:$B$15,O160)=1),O160+1,O160)</f>
        <v>46017</v>
      </c>
      <c r="Q160" s="31">
        <f t="shared" ca="1" si="611"/>
        <v>46017</v>
      </c>
      <c r="R160" s="31">
        <f t="shared" ca="1" si="611"/>
        <v>46017</v>
      </c>
      <c r="U160" s="31">
        <f>IF(W$2&lt;&gt;"",EDATE(U$4,W$2*ROWS(U$5:U160)),U$4+7*W$1*ROWS(U$5:U160))</f>
        <v>47111</v>
      </c>
      <c r="V160" s="31">
        <f t="shared" ref="V160:X160" ca="1" si="612">IF(OR(WEEKDAY(U160,2)&gt;5,COUNTIF($B$1:$B$15,U160)=1),U160+1,U160)</f>
        <v>47112</v>
      </c>
      <c r="W160" s="31">
        <f t="shared" ca="1" si="612"/>
        <v>47112</v>
      </c>
      <c r="X160" s="31">
        <f t="shared" ca="1" si="612"/>
        <v>47112</v>
      </c>
      <c r="AA160" s="31">
        <f>IF(AC$2&lt;&gt;"",EDATE(AA$4,AC$2*ROWS(AA$5:AA160)),AA$4+7*AC$1*ROWS(AA$5:AA160))</f>
        <v>48586</v>
      </c>
      <c r="AB160" s="31">
        <f t="shared" ref="AB160:AD160" ca="1" si="613">IF(OR(WEEKDAY(AA160,2)&gt;5,COUNTIF($B$1:$B$15,AA160)=1),AA160+1,AA160)</f>
        <v>48586</v>
      </c>
      <c r="AC160" s="31">
        <f t="shared" ca="1" si="613"/>
        <v>48586</v>
      </c>
      <c r="AD160" s="31">
        <f t="shared" ca="1" si="613"/>
        <v>48586</v>
      </c>
      <c r="AG160" s="31">
        <f>IF(AI$2&lt;&gt;"",EDATE(AG$4,AI$2*ROWS(AG$5:AG160)),AG$4+7*AI$1*ROWS(AG$5:AG160))</f>
        <v>53337</v>
      </c>
      <c r="AH160" s="31">
        <f t="shared" ref="AH160:AJ160" ca="1" si="614">IF(OR(WEEKDAY(AG160,2)&gt;5,COUNTIF($B$1:$B$15,AG160)=1),AG160+1,AG160)</f>
        <v>53337</v>
      </c>
      <c r="AI160" s="31">
        <f t="shared" ca="1" si="614"/>
        <v>53337</v>
      </c>
      <c r="AJ160" s="31">
        <f t="shared" ca="1" si="614"/>
        <v>53337</v>
      </c>
    </row>
    <row r="161" spans="9:36" x14ac:dyDescent="0.25">
      <c r="I161" s="31">
        <f>IF(K$2&lt;&gt;"",EDATE(I$4,K$2*ROWS(I$5:I161)),I$4+7*K$1*ROWS(I$5:I161))</f>
        <v>44930</v>
      </c>
      <c r="J161" s="31">
        <f t="shared" si="600"/>
        <v>44930</v>
      </c>
      <c r="K161" s="31">
        <f t="shared" ca="1" si="601"/>
        <v>44930</v>
      </c>
      <c r="L161" s="31">
        <f t="shared" ca="1" si="602"/>
        <v>44930</v>
      </c>
      <c r="O161" s="31">
        <f>IF(Q$2&lt;&gt;"",EDATE(O$4,Q$2*ROWS(O$5:O161)),O$4+7*Q$1*ROWS(O$5:O161))</f>
        <v>46031</v>
      </c>
      <c r="P161" s="31">
        <f t="shared" ref="P161:R161" ca="1" si="615">IF(OR(WEEKDAY(O161,2)&gt;5,COUNTIF($B$1:$B$15,O161)=1),O161+1,O161)</f>
        <v>46031</v>
      </c>
      <c r="Q161" s="31">
        <f t="shared" ca="1" si="615"/>
        <v>46031</v>
      </c>
      <c r="R161" s="31">
        <f t="shared" ca="1" si="615"/>
        <v>46031</v>
      </c>
      <c r="U161" s="31">
        <f>IF(W$2&lt;&gt;"",EDATE(U$4,W$2*ROWS(U$5:U161)),U$4+7*W$1*ROWS(U$5:U161))</f>
        <v>47132</v>
      </c>
      <c r="V161" s="31">
        <f t="shared" ref="V161:X161" ca="1" si="616">IF(OR(WEEKDAY(U161,2)&gt;5,COUNTIF($B$1:$B$15,U161)=1),U161+1,U161)</f>
        <v>47133</v>
      </c>
      <c r="W161" s="31">
        <f t="shared" ca="1" si="616"/>
        <v>47133</v>
      </c>
      <c r="X161" s="31">
        <f t="shared" ca="1" si="616"/>
        <v>47133</v>
      </c>
      <c r="AA161" s="31">
        <f>IF(AC$2&lt;&gt;"",EDATE(AA$4,AC$2*ROWS(AA$5:AA161)),AA$4+7*AC$1*ROWS(AA$5:AA161))</f>
        <v>48617</v>
      </c>
      <c r="AB161" s="31">
        <f t="shared" ref="AB161:AD161" ca="1" si="617">IF(OR(WEEKDAY(AA161,2)&gt;5,COUNTIF($B$1:$B$15,AA161)=1),AA161+1,AA161)</f>
        <v>48617</v>
      </c>
      <c r="AC161" s="31">
        <f t="shared" ca="1" si="617"/>
        <v>48617</v>
      </c>
      <c r="AD161" s="31">
        <f t="shared" ca="1" si="617"/>
        <v>48617</v>
      </c>
      <c r="AG161" s="31">
        <f>IF(AI$2&lt;&gt;"",EDATE(AG$4,AI$2*ROWS(AG$5:AG161)),AG$4+7*AI$1*ROWS(AG$5:AG161))</f>
        <v>53396</v>
      </c>
      <c r="AH161" s="31">
        <f t="shared" ref="AH161:AJ161" ca="1" si="618">IF(OR(WEEKDAY(AG161,2)&gt;5,COUNTIF($B$1:$B$15,AG161)=1),AG161+1,AG161)</f>
        <v>53397</v>
      </c>
      <c r="AI161" s="31">
        <f t="shared" ca="1" si="618"/>
        <v>53398</v>
      </c>
      <c r="AJ161" s="31">
        <f t="shared" ca="1" si="618"/>
        <v>53398</v>
      </c>
    </row>
    <row r="162" spans="9:36" x14ac:dyDescent="0.25">
      <c r="I162" s="31">
        <f>IF(K$2&lt;&gt;"",EDATE(I$4,K$2*ROWS(I$5:I162)),I$4+7*K$1*ROWS(I$5:I162))</f>
        <v>44937</v>
      </c>
      <c r="J162" s="31">
        <f t="shared" si="600"/>
        <v>44937</v>
      </c>
      <c r="K162" s="31">
        <f t="shared" ca="1" si="601"/>
        <v>44937</v>
      </c>
      <c r="L162" s="31">
        <f t="shared" ca="1" si="602"/>
        <v>44937</v>
      </c>
      <c r="O162" s="31">
        <f>IF(Q$2&lt;&gt;"",EDATE(O$4,Q$2*ROWS(O$5:O162)),O$4+7*Q$1*ROWS(O$5:O162))</f>
        <v>46045</v>
      </c>
      <c r="P162" s="31">
        <f t="shared" ref="P162:R162" ca="1" si="619">IF(OR(WEEKDAY(O162,2)&gt;5,COUNTIF($B$1:$B$15,O162)=1),O162+1,O162)</f>
        <v>46045</v>
      </c>
      <c r="Q162" s="31">
        <f t="shared" ca="1" si="619"/>
        <v>46045</v>
      </c>
      <c r="R162" s="31">
        <f t="shared" ca="1" si="619"/>
        <v>46045</v>
      </c>
      <c r="U162" s="31">
        <f>IF(W$2&lt;&gt;"",EDATE(U$4,W$2*ROWS(U$5:U162)),U$4+7*W$1*ROWS(U$5:U162))</f>
        <v>47153</v>
      </c>
      <c r="V162" s="31">
        <f t="shared" ref="V162:X162" ca="1" si="620">IF(OR(WEEKDAY(U162,2)&gt;5,COUNTIF($B$1:$B$15,U162)=1),U162+1,U162)</f>
        <v>47154</v>
      </c>
      <c r="W162" s="31">
        <f t="shared" ca="1" si="620"/>
        <v>47154</v>
      </c>
      <c r="X162" s="31">
        <f t="shared" ca="1" si="620"/>
        <v>47154</v>
      </c>
      <c r="AA162" s="31">
        <f>IF(AC$2&lt;&gt;"",EDATE(AA$4,AC$2*ROWS(AA$5:AA162)),AA$4+7*AC$1*ROWS(AA$5:AA162))</f>
        <v>48645</v>
      </c>
      <c r="AB162" s="31">
        <f t="shared" ref="AB162:AD162" ca="1" si="621">IF(OR(WEEKDAY(AA162,2)&gt;5,COUNTIF($B$1:$B$15,AA162)=1),AA162+1,AA162)</f>
        <v>48645</v>
      </c>
      <c r="AC162" s="31">
        <f t="shared" ca="1" si="621"/>
        <v>48645</v>
      </c>
      <c r="AD162" s="31">
        <f t="shared" ca="1" si="621"/>
        <v>48645</v>
      </c>
      <c r="AG162" s="31">
        <f>IF(AI$2&lt;&gt;"",EDATE(AG$4,AI$2*ROWS(AG$5:AG162)),AG$4+7*AI$1*ROWS(AG$5:AG162))</f>
        <v>53457</v>
      </c>
      <c r="AH162" s="31">
        <f t="shared" ref="AH162:AJ162" ca="1" si="622">IF(OR(WEEKDAY(AG162,2)&gt;5,COUNTIF($B$1:$B$15,AG162)=1),AG162+1,AG162)</f>
        <v>53457</v>
      </c>
      <c r="AI162" s="31">
        <f t="shared" ca="1" si="622"/>
        <v>53457</v>
      </c>
      <c r="AJ162" s="31">
        <f t="shared" ca="1" si="622"/>
        <v>53457</v>
      </c>
    </row>
    <row r="163" spans="9:36" x14ac:dyDescent="0.25">
      <c r="I163" s="31">
        <f>IF(K$2&lt;&gt;"",EDATE(I$4,K$2*ROWS(I$5:I163)),I$4+7*K$1*ROWS(I$5:I163))</f>
        <v>44944</v>
      </c>
      <c r="J163" s="31">
        <f t="shared" si="600"/>
        <v>44944</v>
      </c>
      <c r="K163" s="31">
        <f t="shared" ca="1" si="601"/>
        <v>44944</v>
      </c>
      <c r="L163" s="31">
        <f t="shared" ca="1" si="602"/>
        <v>44944</v>
      </c>
      <c r="O163" s="31">
        <f>IF(Q$2&lt;&gt;"",EDATE(O$4,Q$2*ROWS(O$5:O163)),O$4+7*Q$1*ROWS(O$5:O163))</f>
        <v>46059</v>
      </c>
      <c r="P163" s="31">
        <f t="shared" ref="P163:R163" ca="1" si="623">IF(OR(WEEKDAY(O163,2)&gt;5,COUNTIF($B$1:$B$15,O163)=1),O163+1,O163)</f>
        <v>46059</v>
      </c>
      <c r="Q163" s="31">
        <f t="shared" ca="1" si="623"/>
        <v>46059</v>
      </c>
      <c r="R163" s="31">
        <f t="shared" ca="1" si="623"/>
        <v>46059</v>
      </c>
      <c r="U163" s="31">
        <f>IF(W$2&lt;&gt;"",EDATE(U$4,W$2*ROWS(U$5:U163)),U$4+7*W$1*ROWS(U$5:U163))</f>
        <v>47174</v>
      </c>
      <c r="V163" s="31">
        <f t="shared" ref="V163:X163" ca="1" si="624">IF(OR(WEEKDAY(U163,2)&gt;5,COUNTIF($B$1:$B$15,U163)=1),U163+1,U163)</f>
        <v>47175</v>
      </c>
      <c r="W163" s="31">
        <f t="shared" ca="1" si="624"/>
        <v>47175</v>
      </c>
      <c r="X163" s="31">
        <f t="shared" ca="1" si="624"/>
        <v>47175</v>
      </c>
      <c r="AA163" s="31">
        <f>IF(AC$2&lt;&gt;"",EDATE(AA$4,AC$2*ROWS(AA$5:AA163)),AA$4+7*AC$1*ROWS(AA$5:AA163))</f>
        <v>48676</v>
      </c>
      <c r="AB163" s="31">
        <f t="shared" ref="AB163:AD163" ca="1" si="625">IF(OR(WEEKDAY(AA163,2)&gt;5,COUNTIF($B$1:$B$15,AA163)=1),AA163+1,AA163)</f>
        <v>48676</v>
      </c>
      <c r="AC163" s="31">
        <f t="shared" ca="1" si="625"/>
        <v>48676</v>
      </c>
      <c r="AD163" s="31">
        <f t="shared" ca="1" si="625"/>
        <v>48676</v>
      </c>
      <c r="AG163" s="31">
        <f>IF(AI$2&lt;&gt;"",EDATE(AG$4,AI$2*ROWS(AG$5:AG163)),AG$4+7*AI$1*ROWS(AG$5:AG163))</f>
        <v>53518</v>
      </c>
      <c r="AH163" s="31">
        <f t="shared" ref="AH163:AJ163" ca="1" si="626">IF(OR(WEEKDAY(AG163,2)&gt;5,COUNTIF($B$1:$B$15,AG163)=1),AG163+1,AG163)</f>
        <v>53518</v>
      </c>
      <c r="AI163" s="31">
        <f t="shared" ca="1" si="626"/>
        <v>53518</v>
      </c>
      <c r="AJ163" s="31">
        <f t="shared" ca="1" si="626"/>
        <v>53518</v>
      </c>
    </row>
    <row r="164" spans="9:36" x14ac:dyDescent="0.25">
      <c r="I164" s="31">
        <f>IF(K$2&lt;&gt;"",EDATE(I$4,K$2*ROWS(I$5:I164)),I$4+7*K$1*ROWS(I$5:I164))</f>
        <v>44951</v>
      </c>
      <c r="J164" s="31">
        <f t="shared" si="600"/>
        <v>44951</v>
      </c>
      <c r="K164" s="31">
        <f t="shared" ca="1" si="601"/>
        <v>44951</v>
      </c>
      <c r="L164" s="31">
        <f t="shared" ca="1" si="602"/>
        <v>44951</v>
      </c>
      <c r="O164" s="31">
        <f>IF(Q$2&lt;&gt;"",EDATE(O$4,Q$2*ROWS(O$5:O164)),O$4+7*Q$1*ROWS(O$5:O164))</f>
        <v>46073</v>
      </c>
      <c r="P164" s="31">
        <f t="shared" ref="P164:R164" ca="1" si="627">IF(OR(WEEKDAY(O164,2)&gt;5,COUNTIF($B$1:$B$15,O164)=1),O164+1,O164)</f>
        <v>46073</v>
      </c>
      <c r="Q164" s="31">
        <f t="shared" ca="1" si="627"/>
        <v>46073</v>
      </c>
      <c r="R164" s="31">
        <f t="shared" ca="1" si="627"/>
        <v>46073</v>
      </c>
      <c r="U164" s="31">
        <f>IF(W$2&lt;&gt;"",EDATE(U$4,W$2*ROWS(U$5:U164)),U$4+7*W$1*ROWS(U$5:U164))</f>
        <v>47195</v>
      </c>
      <c r="V164" s="31">
        <f t="shared" ref="V164:X164" ca="1" si="628">IF(OR(WEEKDAY(U164,2)&gt;5,COUNTIF($B$1:$B$15,U164)=1),U164+1,U164)</f>
        <v>47196</v>
      </c>
      <c r="W164" s="31">
        <f t="shared" ca="1" si="628"/>
        <v>47196</v>
      </c>
      <c r="X164" s="31">
        <f t="shared" ca="1" si="628"/>
        <v>47196</v>
      </c>
      <c r="AA164" s="31">
        <f>IF(AC$2&lt;&gt;"",EDATE(AA$4,AC$2*ROWS(AA$5:AA164)),AA$4+7*AC$1*ROWS(AA$5:AA164))</f>
        <v>48706</v>
      </c>
      <c r="AB164" s="31">
        <f t="shared" ref="AB164:AD164" ca="1" si="629">IF(OR(WEEKDAY(AA164,2)&gt;5,COUNTIF($B$1:$B$15,AA164)=1),AA164+1,AA164)</f>
        <v>48707</v>
      </c>
      <c r="AC164" s="31">
        <f t="shared" ca="1" si="629"/>
        <v>48708</v>
      </c>
      <c r="AD164" s="31">
        <f t="shared" ca="1" si="629"/>
        <v>48708</v>
      </c>
      <c r="AG164" s="31">
        <f>IF(AI$2&lt;&gt;"",EDATE(AG$4,AI$2*ROWS(AG$5:AG164)),AG$4+7*AI$1*ROWS(AG$5:AG164))</f>
        <v>53580</v>
      </c>
      <c r="AH164" s="31">
        <f t="shared" ref="AH164:AJ164" ca="1" si="630">IF(OR(WEEKDAY(AG164,2)&gt;5,COUNTIF($B$1:$B$15,AG164)=1),AG164+1,AG164)</f>
        <v>53580</v>
      </c>
      <c r="AI164" s="31">
        <f t="shared" ca="1" si="630"/>
        <v>53580</v>
      </c>
      <c r="AJ164" s="31">
        <f t="shared" ca="1" si="630"/>
        <v>53580</v>
      </c>
    </row>
    <row r="165" spans="9:36" x14ac:dyDescent="0.25">
      <c r="I165" s="31">
        <f>IF(K$2&lt;&gt;"",EDATE(I$4,K$2*ROWS(I$5:I165)),I$4+7*K$1*ROWS(I$5:I165))</f>
        <v>44958</v>
      </c>
      <c r="J165" s="31">
        <f t="shared" si="600"/>
        <v>44958</v>
      </c>
      <c r="K165" s="31">
        <f t="shared" ca="1" si="601"/>
        <v>44958</v>
      </c>
      <c r="L165" s="31">
        <f t="shared" ca="1" si="602"/>
        <v>44958</v>
      </c>
      <c r="O165" s="31">
        <f>IF(Q$2&lt;&gt;"",EDATE(O$4,Q$2*ROWS(O$5:O165)),O$4+7*Q$1*ROWS(O$5:O165))</f>
        <v>46087</v>
      </c>
      <c r="P165" s="31">
        <f t="shared" ref="P165:R165" ca="1" si="631">IF(OR(WEEKDAY(O165,2)&gt;5,COUNTIF($B$1:$B$15,O165)=1),O165+1,O165)</f>
        <v>46087</v>
      </c>
      <c r="Q165" s="31">
        <f t="shared" ca="1" si="631"/>
        <v>46087</v>
      </c>
      <c r="R165" s="31">
        <f t="shared" ca="1" si="631"/>
        <v>46087</v>
      </c>
      <c r="U165" s="31">
        <f>IF(W$2&lt;&gt;"",EDATE(U$4,W$2*ROWS(U$5:U165)),U$4+7*W$1*ROWS(U$5:U165))</f>
        <v>47216</v>
      </c>
      <c r="V165" s="31">
        <f t="shared" ref="V165:X165" ca="1" si="632">IF(OR(WEEKDAY(U165,2)&gt;5,COUNTIF($B$1:$B$15,U165)=1),U165+1,U165)</f>
        <v>47217</v>
      </c>
      <c r="W165" s="31">
        <f t="shared" ca="1" si="632"/>
        <v>47217</v>
      </c>
      <c r="X165" s="31">
        <f t="shared" ca="1" si="632"/>
        <v>47217</v>
      </c>
      <c r="AA165" s="31">
        <f>IF(AC$2&lt;&gt;"",EDATE(AA$4,AC$2*ROWS(AA$5:AA165)),AA$4+7*AC$1*ROWS(AA$5:AA165))</f>
        <v>48737</v>
      </c>
      <c r="AB165" s="31">
        <f t="shared" ref="AB165:AD165" ca="1" si="633">IF(OR(WEEKDAY(AA165,2)&gt;5,COUNTIF($B$1:$B$15,AA165)=1),AA165+1,AA165)</f>
        <v>48737</v>
      </c>
      <c r="AC165" s="31">
        <f t="shared" ca="1" si="633"/>
        <v>48737</v>
      </c>
      <c r="AD165" s="31">
        <f t="shared" ca="1" si="633"/>
        <v>48737</v>
      </c>
      <c r="AG165" s="31">
        <f>IF(AI$2&lt;&gt;"",EDATE(AG$4,AI$2*ROWS(AG$5:AG165)),AG$4+7*AI$1*ROWS(AG$5:AG165))</f>
        <v>53641</v>
      </c>
      <c r="AH165" s="31">
        <f t="shared" ref="AH165:AJ165" ca="1" si="634">IF(OR(WEEKDAY(AG165,2)&gt;5,COUNTIF($B$1:$B$15,AG165)=1),AG165+1,AG165)</f>
        <v>53642</v>
      </c>
      <c r="AI165" s="31">
        <f t="shared" ca="1" si="634"/>
        <v>53643</v>
      </c>
      <c r="AJ165" s="31">
        <f t="shared" ca="1" si="634"/>
        <v>53643</v>
      </c>
    </row>
    <row r="166" spans="9:36" x14ac:dyDescent="0.25">
      <c r="I166" s="31">
        <f>IF(K$2&lt;&gt;"",EDATE(I$4,K$2*ROWS(I$5:I166)),I$4+7*K$1*ROWS(I$5:I166))</f>
        <v>44965</v>
      </c>
      <c r="J166" s="31">
        <f t="shared" si="600"/>
        <v>44965</v>
      </c>
      <c r="K166" s="31">
        <f t="shared" ca="1" si="601"/>
        <v>44965</v>
      </c>
      <c r="L166" s="31">
        <f t="shared" ca="1" si="602"/>
        <v>44965</v>
      </c>
      <c r="O166" s="31">
        <f>IF(Q$2&lt;&gt;"",EDATE(O$4,Q$2*ROWS(O$5:O166)),O$4+7*Q$1*ROWS(O$5:O166))</f>
        <v>46101</v>
      </c>
      <c r="P166" s="31">
        <f t="shared" ref="P166:R166" ca="1" si="635">IF(OR(WEEKDAY(O166,2)&gt;5,COUNTIF($B$1:$B$15,O166)=1),O166+1,O166)</f>
        <v>46101</v>
      </c>
      <c r="Q166" s="31">
        <f t="shared" ca="1" si="635"/>
        <v>46101</v>
      </c>
      <c r="R166" s="31">
        <f t="shared" ca="1" si="635"/>
        <v>46101</v>
      </c>
      <c r="U166" s="31">
        <f>IF(W$2&lt;&gt;"",EDATE(U$4,W$2*ROWS(U$5:U166)),U$4+7*W$1*ROWS(U$5:U166))</f>
        <v>47237</v>
      </c>
      <c r="V166" s="31">
        <f t="shared" ref="V166:X166" ca="1" si="636">IF(OR(WEEKDAY(U166,2)&gt;5,COUNTIF($B$1:$B$15,U166)=1),U166+1,U166)</f>
        <v>47238</v>
      </c>
      <c r="W166" s="31">
        <f t="shared" ca="1" si="636"/>
        <v>47238</v>
      </c>
      <c r="X166" s="31">
        <f t="shared" ca="1" si="636"/>
        <v>47238</v>
      </c>
      <c r="AA166" s="31">
        <f>IF(AC$2&lt;&gt;"",EDATE(AA$4,AC$2*ROWS(AA$5:AA166)),AA$4+7*AC$1*ROWS(AA$5:AA166))</f>
        <v>48767</v>
      </c>
      <c r="AB166" s="31">
        <f t="shared" ref="AB166:AD166" ca="1" si="637">IF(OR(WEEKDAY(AA166,2)&gt;5,COUNTIF($B$1:$B$15,AA166)=1),AA166+1,AA166)</f>
        <v>48767</v>
      </c>
      <c r="AC166" s="31">
        <f t="shared" ca="1" si="637"/>
        <v>48767</v>
      </c>
      <c r="AD166" s="31">
        <f t="shared" ca="1" si="637"/>
        <v>48767</v>
      </c>
      <c r="AG166" s="31">
        <f>IF(AI$2&lt;&gt;"",EDATE(AG$4,AI$2*ROWS(AG$5:AG166)),AG$4+7*AI$1*ROWS(AG$5:AG166))</f>
        <v>53702</v>
      </c>
      <c r="AH166" s="31">
        <f t="shared" ref="AH166:AJ166" ca="1" si="638">IF(OR(WEEKDAY(AG166,2)&gt;5,COUNTIF($B$1:$B$15,AG166)=1),AG166+1,AG166)</f>
        <v>53702</v>
      </c>
      <c r="AI166" s="31">
        <f t="shared" ca="1" si="638"/>
        <v>53702</v>
      </c>
      <c r="AJ166" s="31">
        <f t="shared" ca="1" si="638"/>
        <v>53702</v>
      </c>
    </row>
    <row r="167" spans="9:36" x14ac:dyDescent="0.25">
      <c r="I167" s="31">
        <f>IF(K$2&lt;&gt;"",EDATE(I$4,K$2*ROWS(I$5:I167)),I$4+7*K$1*ROWS(I$5:I167))</f>
        <v>44972</v>
      </c>
      <c r="J167" s="31">
        <f t="shared" si="600"/>
        <v>44972</v>
      </c>
      <c r="K167" s="31">
        <f t="shared" ca="1" si="601"/>
        <v>44972</v>
      </c>
      <c r="L167" s="31">
        <f t="shared" ca="1" si="602"/>
        <v>44972</v>
      </c>
      <c r="O167" s="31">
        <f>IF(Q$2&lt;&gt;"",EDATE(O$4,Q$2*ROWS(O$5:O167)),O$4+7*Q$1*ROWS(O$5:O167))</f>
        <v>46115</v>
      </c>
      <c r="P167" s="31">
        <f t="shared" ref="P167:R167" ca="1" si="639">IF(OR(WEEKDAY(O167,2)&gt;5,COUNTIF($B$1:$B$15,O167)=1),O167+1,O167)</f>
        <v>46115</v>
      </c>
      <c r="Q167" s="31">
        <f t="shared" ca="1" si="639"/>
        <v>46115</v>
      </c>
      <c r="R167" s="31">
        <f t="shared" ca="1" si="639"/>
        <v>46115</v>
      </c>
      <c r="U167" s="31">
        <f>IF(W$2&lt;&gt;"",EDATE(U$4,W$2*ROWS(U$5:U167)),U$4+7*W$1*ROWS(U$5:U167))</f>
        <v>47258</v>
      </c>
      <c r="V167" s="31">
        <f t="shared" ref="V167:X167" ca="1" si="640">IF(OR(WEEKDAY(U167,2)&gt;5,COUNTIF($B$1:$B$15,U167)=1),U167+1,U167)</f>
        <v>47259</v>
      </c>
      <c r="W167" s="31">
        <f t="shared" ca="1" si="640"/>
        <v>47259</v>
      </c>
      <c r="X167" s="31">
        <f t="shared" ca="1" si="640"/>
        <v>47259</v>
      </c>
      <c r="AA167" s="31">
        <f>IF(AC$2&lt;&gt;"",EDATE(AA$4,AC$2*ROWS(AA$5:AA167)),AA$4+7*AC$1*ROWS(AA$5:AA167))</f>
        <v>48798</v>
      </c>
      <c r="AB167" s="31">
        <f t="shared" ref="AB167:AD167" ca="1" si="641">IF(OR(WEEKDAY(AA167,2)&gt;5,COUNTIF($B$1:$B$15,AA167)=1),AA167+1,AA167)</f>
        <v>48799</v>
      </c>
      <c r="AC167" s="31">
        <f t="shared" ca="1" si="641"/>
        <v>48799</v>
      </c>
      <c r="AD167" s="31">
        <f t="shared" ca="1" si="641"/>
        <v>48799</v>
      </c>
      <c r="AG167" s="31">
        <f>IF(AI$2&lt;&gt;"",EDATE(AG$4,AI$2*ROWS(AG$5:AG167)),AG$4+7*AI$1*ROWS(AG$5:AG167))</f>
        <v>53761</v>
      </c>
      <c r="AH167" s="31">
        <f t="shared" ref="AH167:AJ167" ca="1" si="642">IF(OR(WEEKDAY(AG167,2)&gt;5,COUNTIF($B$1:$B$15,AG167)=1),AG167+1,AG167)</f>
        <v>53762</v>
      </c>
      <c r="AI167" s="31">
        <f t="shared" ca="1" si="642"/>
        <v>53762</v>
      </c>
      <c r="AJ167" s="31">
        <f t="shared" ca="1" si="642"/>
        <v>53762</v>
      </c>
    </row>
    <row r="168" spans="9:36" x14ac:dyDescent="0.25">
      <c r="I168" s="31">
        <f>IF(K$2&lt;&gt;"",EDATE(I$4,K$2*ROWS(I$5:I168)),I$4+7*K$1*ROWS(I$5:I168))</f>
        <v>44979</v>
      </c>
      <c r="J168" s="31">
        <f t="shared" si="600"/>
        <v>44979</v>
      </c>
      <c r="K168" s="31">
        <f t="shared" ca="1" si="601"/>
        <v>44979</v>
      </c>
      <c r="L168" s="31">
        <f t="shared" ca="1" si="602"/>
        <v>44979</v>
      </c>
      <c r="O168" s="31">
        <f>IF(Q$2&lt;&gt;"",EDATE(O$4,Q$2*ROWS(O$5:O168)),O$4+7*Q$1*ROWS(O$5:O168))</f>
        <v>46129</v>
      </c>
      <c r="P168" s="31">
        <f t="shared" ref="P168:R168" ca="1" si="643">IF(OR(WEEKDAY(O168,2)&gt;5,COUNTIF($B$1:$B$15,O168)=1),O168+1,O168)</f>
        <v>46129</v>
      </c>
      <c r="Q168" s="31">
        <f t="shared" ca="1" si="643"/>
        <v>46129</v>
      </c>
      <c r="R168" s="31">
        <f t="shared" ca="1" si="643"/>
        <v>46129</v>
      </c>
      <c r="U168" s="31">
        <f>IF(W$2&lt;&gt;"",EDATE(U$4,W$2*ROWS(U$5:U168)),U$4+7*W$1*ROWS(U$5:U168))</f>
        <v>47279</v>
      </c>
      <c r="V168" s="31">
        <f t="shared" ref="V168:X168" ca="1" si="644">IF(OR(WEEKDAY(U168,2)&gt;5,COUNTIF($B$1:$B$15,U168)=1),U168+1,U168)</f>
        <v>47280</v>
      </c>
      <c r="W168" s="31">
        <f t="shared" ca="1" si="644"/>
        <v>47280</v>
      </c>
      <c r="X168" s="31">
        <f t="shared" ca="1" si="644"/>
        <v>47280</v>
      </c>
      <c r="AA168" s="31">
        <f>IF(AC$2&lt;&gt;"",EDATE(AA$4,AC$2*ROWS(AA$5:AA168)),AA$4+7*AC$1*ROWS(AA$5:AA168))</f>
        <v>48829</v>
      </c>
      <c r="AB168" s="31">
        <f t="shared" ref="AB168:AD168" ca="1" si="645">IF(OR(WEEKDAY(AA168,2)&gt;5,COUNTIF($B$1:$B$15,AA168)=1),AA168+1,AA168)</f>
        <v>48829</v>
      </c>
      <c r="AC168" s="31">
        <f t="shared" ca="1" si="645"/>
        <v>48829</v>
      </c>
      <c r="AD168" s="31">
        <f t="shared" ca="1" si="645"/>
        <v>48829</v>
      </c>
      <c r="AG168" s="31">
        <f>IF(AI$2&lt;&gt;"",EDATE(AG$4,AI$2*ROWS(AG$5:AG168)),AG$4+7*AI$1*ROWS(AG$5:AG168))</f>
        <v>53822</v>
      </c>
      <c r="AH168" s="31">
        <f t="shared" ref="AH168:AJ168" ca="1" si="646">IF(OR(WEEKDAY(AG168,2)&gt;5,COUNTIF($B$1:$B$15,AG168)=1),AG168+1,AG168)</f>
        <v>53822</v>
      </c>
      <c r="AI168" s="31">
        <f t="shared" ca="1" si="646"/>
        <v>53822</v>
      </c>
      <c r="AJ168" s="31">
        <f t="shared" ca="1" si="646"/>
        <v>53822</v>
      </c>
    </row>
    <row r="169" spans="9:36" x14ac:dyDescent="0.25">
      <c r="I169" s="31">
        <f>IF(K$2&lt;&gt;"",EDATE(I$4,K$2*ROWS(I$5:I169)),I$4+7*K$1*ROWS(I$5:I169))</f>
        <v>44986</v>
      </c>
      <c r="J169" s="31">
        <f t="shared" si="600"/>
        <v>44986</v>
      </c>
      <c r="K169" s="31">
        <f t="shared" ca="1" si="601"/>
        <v>44986</v>
      </c>
      <c r="L169" s="31">
        <f t="shared" ca="1" si="602"/>
        <v>44986</v>
      </c>
      <c r="O169" s="31">
        <f>IF(Q$2&lt;&gt;"",EDATE(O$4,Q$2*ROWS(O$5:O169)),O$4+7*Q$1*ROWS(O$5:O169))</f>
        <v>46143</v>
      </c>
      <c r="P169" s="31">
        <f t="shared" ref="P169:R169" ca="1" si="647">IF(OR(WEEKDAY(O169,2)&gt;5,COUNTIF($B$1:$B$15,O169)=1),O169+1,O169)</f>
        <v>46143</v>
      </c>
      <c r="Q169" s="31">
        <f t="shared" ca="1" si="647"/>
        <v>46143</v>
      </c>
      <c r="R169" s="31">
        <f t="shared" ca="1" si="647"/>
        <v>46143</v>
      </c>
      <c r="U169" s="31">
        <f>IF(W$2&lt;&gt;"",EDATE(U$4,W$2*ROWS(U$5:U169)),U$4+7*W$1*ROWS(U$5:U169))</f>
        <v>47300</v>
      </c>
      <c r="V169" s="31">
        <f t="shared" ref="V169:X169" ca="1" si="648">IF(OR(WEEKDAY(U169,2)&gt;5,COUNTIF($B$1:$B$15,U169)=1),U169+1,U169)</f>
        <v>47301</v>
      </c>
      <c r="W169" s="31">
        <f t="shared" ca="1" si="648"/>
        <v>47301</v>
      </c>
      <c r="X169" s="31">
        <f t="shared" ca="1" si="648"/>
        <v>47301</v>
      </c>
      <c r="AA169" s="31">
        <f>IF(AC$2&lt;&gt;"",EDATE(AA$4,AC$2*ROWS(AA$5:AA169)),AA$4+7*AC$1*ROWS(AA$5:AA169))</f>
        <v>48859</v>
      </c>
      <c r="AB169" s="31">
        <f t="shared" ref="AB169:AD169" ca="1" si="649">IF(OR(WEEKDAY(AA169,2)&gt;5,COUNTIF($B$1:$B$15,AA169)=1),AA169+1,AA169)</f>
        <v>48859</v>
      </c>
      <c r="AC169" s="31">
        <f t="shared" ca="1" si="649"/>
        <v>48859</v>
      </c>
      <c r="AD169" s="31">
        <f t="shared" ca="1" si="649"/>
        <v>48859</v>
      </c>
      <c r="AG169" s="31">
        <f>IF(AI$2&lt;&gt;"",EDATE(AG$4,AI$2*ROWS(AG$5:AG169)),AG$4+7*AI$1*ROWS(AG$5:AG169))</f>
        <v>53883</v>
      </c>
      <c r="AH169" s="31">
        <f t="shared" ref="AH169:AJ169" ca="1" si="650">IF(OR(WEEKDAY(AG169,2)&gt;5,COUNTIF($B$1:$B$15,AG169)=1),AG169+1,AG169)</f>
        <v>53883</v>
      </c>
      <c r="AI169" s="31">
        <f t="shared" ca="1" si="650"/>
        <v>53883</v>
      </c>
      <c r="AJ169" s="31">
        <f t="shared" ca="1" si="650"/>
        <v>53883</v>
      </c>
    </row>
    <row r="170" spans="9:36" x14ac:dyDescent="0.25">
      <c r="I170" s="31">
        <f>IF(K$2&lt;&gt;"",EDATE(I$4,K$2*ROWS(I$5:I170)),I$4+7*K$1*ROWS(I$5:I170))</f>
        <v>44993</v>
      </c>
      <c r="J170" s="31">
        <f t="shared" si="600"/>
        <v>44993</v>
      </c>
      <c r="K170" s="31">
        <f t="shared" ca="1" si="601"/>
        <v>44993</v>
      </c>
      <c r="L170" s="31">
        <f t="shared" ca="1" si="602"/>
        <v>44993</v>
      </c>
      <c r="O170" s="31">
        <f>IF(Q$2&lt;&gt;"",EDATE(O$4,Q$2*ROWS(O$5:O170)),O$4+7*Q$1*ROWS(O$5:O170))</f>
        <v>46157</v>
      </c>
      <c r="P170" s="31">
        <f t="shared" ref="P170:R170" ca="1" si="651">IF(OR(WEEKDAY(O170,2)&gt;5,COUNTIF($B$1:$B$15,O170)=1),O170+1,O170)</f>
        <v>46157</v>
      </c>
      <c r="Q170" s="31">
        <f t="shared" ca="1" si="651"/>
        <v>46157</v>
      </c>
      <c r="R170" s="31">
        <f t="shared" ca="1" si="651"/>
        <v>46157</v>
      </c>
      <c r="U170" s="31">
        <f>IF(W$2&lt;&gt;"",EDATE(U$4,W$2*ROWS(U$5:U170)),U$4+7*W$1*ROWS(U$5:U170))</f>
        <v>47321</v>
      </c>
      <c r="V170" s="31">
        <f t="shared" ref="V170:X170" ca="1" si="652">IF(OR(WEEKDAY(U170,2)&gt;5,COUNTIF($B$1:$B$15,U170)=1),U170+1,U170)</f>
        <v>47322</v>
      </c>
      <c r="W170" s="31">
        <f t="shared" ca="1" si="652"/>
        <v>47322</v>
      </c>
      <c r="X170" s="31">
        <f t="shared" ca="1" si="652"/>
        <v>47322</v>
      </c>
      <c r="AA170" s="31">
        <f>IF(AC$2&lt;&gt;"",EDATE(AA$4,AC$2*ROWS(AA$5:AA170)),AA$4+7*AC$1*ROWS(AA$5:AA170))</f>
        <v>48890</v>
      </c>
      <c r="AB170" s="31">
        <f t="shared" ref="AB170:AD170" ca="1" si="653">IF(OR(WEEKDAY(AA170,2)&gt;5,COUNTIF($B$1:$B$15,AA170)=1),AA170+1,AA170)</f>
        <v>48890</v>
      </c>
      <c r="AC170" s="31">
        <f t="shared" ca="1" si="653"/>
        <v>48890</v>
      </c>
      <c r="AD170" s="31">
        <f t="shared" ca="1" si="653"/>
        <v>48890</v>
      </c>
      <c r="AG170" s="31">
        <f>IF(AI$2&lt;&gt;"",EDATE(AG$4,AI$2*ROWS(AG$5:AG170)),AG$4+7*AI$1*ROWS(AG$5:AG170))</f>
        <v>53945</v>
      </c>
      <c r="AH170" s="31">
        <f t="shared" ref="AH170:AJ170" ca="1" si="654">IF(OR(WEEKDAY(AG170,2)&gt;5,COUNTIF($B$1:$B$15,AG170)=1),AG170+1,AG170)</f>
        <v>53945</v>
      </c>
      <c r="AI170" s="31">
        <f t="shared" ca="1" si="654"/>
        <v>53945</v>
      </c>
      <c r="AJ170" s="31">
        <f t="shared" ca="1" si="654"/>
        <v>53945</v>
      </c>
    </row>
    <row r="171" spans="9:36" x14ac:dyDescent="0.25">
      <c r="I171" s="31">
        <f>IF(K$2&lt;&gt;"",EDATE(I$4,K$2*ROWS(I$5:I171)),I$4+7*K$1*ROWS(I$5:I171))</f>
        <v>45000</v>
      </c>
      <c r="J171" s="31">
        <f t="shared" si="600"/>
        <v>45000</v>
      </c>
      <c r="K171" s="31">
        <f t="shared" ca="1" si="601"/>
        <v>45000</v>
      </c>
      <c r="L171" s="31">
        <f t="shared" ca="1" si="602"/>
        <v>45000</v>
      </c>
      <c r="O171" s="31">
        <f>IF(Q$2&lt;&gt;"",EDATE(O$4,Q$2*ROWS(O$5:O171)),O$4+7*Q$1*ROWS(O$5:O171))</f>
        <v>46171</v>
      </c>
      <c r="P171" s="31">
        <f t="shared" ref="P171:R171" ca="1" si="655">IF(OR(WEEKDAY(O171,2)&gt;5,COUNTIF($B$1:$B$15,O171)=1),O171+1,O171)</f>
        <v>46171</v>
      </c>
      <c r="Q171" s="31">
        <f t="shared" ca="1" si="655"/>
        <v>46171</v>
      </c>
      <c r="R171" s="31">
        <f t="shared" ca="1" si="655"/>
        <v>46171</v>
      </c>
      <c r="U171" s="31">
        <f>IF(W$2&lt;&gt;"",EDATE(U$4,W$2*ROWS(U$5:U171)),U$4+7*W$1*ROWS(U$5:U171))</f>
        <v>47342</v>
      </c>
      <c r="V171" s="31">
        <f t="shared" ref="V171:X171" ca="1" si="656">IF(OR(WEEKDAY(U171,2)&gt;5,COUNTIF($B$1:$B$15,U171)=1),U171+1,U171)</f>
        <v>47343</v>
      </c>
      <c r="W171" s="31">
        <f t="shared" ca="1" si="656"/>
        <v>47343</v>
      </c>
      <c r="X171" s="31">
        <f t="shared" ca="1" si="656"/>
        <v>47343</v>
      </c>
      <c r="AA171" s="31">
        <f>IF(AC$2&lt;&gt;"",EDATE(AA$4,AC$2*ROWS(AA$5:AA171)),AA$4+7*AC$1*ROWS(AA$5:AA171))</f>
        <v>48920</v>
      </c>
      <c r="AB171" s="31">
        <f t="shared" ref="AB171:AD171" ca="1" si="657">IF(OR(WEEKDAY(AA171,2)&gt;5,COUNTIF($B$1:$B$15,AA171)=1),AA171+1,AA171)</f>
        <v>48920</v>
      </c>
      <c r="AC171" s="31">
        <f t="shared" ca="1" si="657"/>
        <v>48920</v>
      </c>
      <c r="AD171" s="31">
        <f t="shared" ca="1" si="657"/>
        <v>48920</v>
      </c>
      <c r="AG171" s="31">
        <f>IF(AI$2&lt;&gt;"",EDATE(AG$4,AI$2*ROWS(AG$5:AG171)),AG$4+7*AI$1*ROWS(AG$5:AG171))</f>
        <v>54006</v>
      </c>
      <c r="AH171" s="31">
        <f t="shared" ref="AH171:AJ171" ca="1" si="658">IF(OR(WEEKDAY(AG171,2)&gt;5,COUNTIF($B$1:$B$15,AG171)=1),AG171+1,AG171)</f>
        <v>54007</v>
      </c>
      <c r="AI171" s="31">
        <f t="shared" ca="1" si="658"/>
        <v>54007</v>
      </c>
      <c r="AJ171" s="31">
        <f t="shared" ca="1" si="658"/>
        <v>54007</v>
      </c>
    </row>
    <row r="172" spans="9:36" x14ac:dyDescent="0.25">
      <c r="I172" s="31">
        <f>IF(K$2&lt;&gt;"",EDATE(I$4,K$2*ROWS(I$5:I172)),I$4+7*K$1*ROWS(I$5:I172))</f>
        <v>45007</v>
      </c>
      <c r="J172" s="31">
        <f t="shared" si="600"/>
        <v>45007</v>
      </c>
      <c r="K172" s="31">
        <f t="shared" ca="1" si="601"/>
        <v>45007</v>
      </c>
      <c r="L172" s="31">
        <f t="shared" ca="1" si="602"/>
        <v>45007</v>
      </c>
      <c r="O172" s="31">
        <f>IF(Q$2&lt;&gt;"",EDATE(O$4,Q$2*ROWS(O$5:O172)),O$4+7*Q$1*ROWS(O$5:O172))</f>
        <v>46185</v>
      </c>
      <c r="P172" s="31">
        <f t="shared" ref="P172:R172" ca="1" si="659">IF(OR(WEEKDAY(O172,2)&gt;5,COUNTIF($B$1:$B$15,O172)=1),O172+1,O172)</f>
        <v>46185</v>
      </c>
      <c r="Q172" s="31">
        <f t="shared" ca="1" si="659"/>
        <v>46185</v>
      </c>
      <c r="R172" s="31">
        <f t="shared" ca="1" si="659"/>
        <v>46185</v>
      </c>
      <c r="U172" s="31">
        <f>IF(W$2&lt;&gt;"",EDATE(U$4,W$2*ROWS(U$5:U172)),U$4+7*W$1*ROWS(U$5:U172))</f>
        <v>47363</v>
      </c>
      <c r="V172" s="31">
        <f t="shared" ref="V172:X172" ca="1" si="660">IF(OR(WEEKDAY(U172,2)&gt;5,COUNTIF($B$1:$B$15,U172)=1),U172+1,U172)</f>
        <v>47364</v>
      </c>
      <c r="W172" s="31">
        <f t="shared" ca="1" si="660"/>
        <v>47364</v>
      </c>
      <c r="X172" s="31">
        <f t="shared" ca="1" si="660"/>
        <v>47364</v>
      </c>
      <c r="AA172" s="31">
        <f>IF(AC$2&lt;&gt;"",EDATE(AA$4,AC$2*ROWS(AA$5:AA172)),AA$4+7*AC$1*ROWS(AA$5:AA172))</f>
        <v>48951</v>
      </c>
      <c r="AB172" s="31">
        <f t="shared" ref="AB172:AD172" ca="1" si="661">IF(OR(WEEKDAY(AA172,2)&gt;5,COUNTIF($B$1:$B$15,AA172)=1),AA172+1,AA172)</f>
        <v>48952</v>
      </c>
      <c r="AC172" s="31">
        <f t="shared" ca="1" si="661"/>
        <v>48953</v>
      </c>
      <c r="AD172" s="31">
        <f t="shared" ca="1" si="661"/>
        <v>48953</v>
      </c>
      <c r="AG172" s="31">
        <f>IF(AI$2&lt;&gt;"",EDATE(AG$4,AI$2*ROWS(AG$5:AG172)),AG$4+7*AI$1*ROWS(AG$5:AG172))</f>
        <v>54067</v>
      </c>
      <c r="AH172" s="31">
        <f t="shared" ref="AH172:AJ172" ca="1" si="662">IF(OR(WEEKDAY(AG172,2)&gt;5,COUNTIF($B$1:$B$15,AG172)=1),AG172+1,AG172)</f>
        <v>54067</v>
      </c>
      <c r="AI172" s="31">
        <f t="shared" ca="1" si="662"/>
        <v>54067</v>
      </c>
      <c r="AJ172" s="31">
        <f t="shared" ca="1" si="662"/>
        <v>54067</v>
      </c>
    </row>
    <row r="173" spans="9:36" x14ac:dyDescent="0.25">
      <c r="I173" s="31">
        <f>IF(K$2&lt;&gt;"",EDATE(I$4,K$2*ROWS(I$5:I173)),I$4+7*K$1*ROWS(I$5:I173))</f>
        <v>45014</v>
      </c>
      <c r="J173" s="31">
        <f t="shared" si="600"/>
        <v>45014</v>
      </c>
      <c r="K173" s="31">
        <f t="shared" ca="1" si="601"/>
        <v>45014</v>
      </c>
      <c r="L173" s="31">
        <f t="shared" ca="1" si="602"/>
        <v>45014</v>
      </c>
      <c r="O173" s="31">
        <f>IF(Q$2&lt;&gt;"",EDATE(O$4,Q$2*ROWS(O$5:O173)),O$4+7*Q$1*ROWS(O$5:O173))</f>
        <v>46199</v>
      </c>
      <c r="P173" s="31">
        <f t="shared" ref="P173:R173" ca="1" si="663">IF(OR(WEEKDAY(O173,2)&gt;5,COUNTIF($B$1:$B$15,O173)=1),O173+1,O173)</f>
        <v>46199</v>
      </c>
      <c r="Q173" s="31">
        <f t="shared" ca="1" si="663"/>
        <v>46199</v>
      </c>
      <c r="R173" s="31">
        <f t="shared" ca="1" si="663"/>
        <v>46199</v>
      </c>
      <c r="U173" s="31">
        <f>IF(W$2&lt;&gt;"",EDATE(U$4,W$2*ROWS(U$5:U173)),U$4+7*W$1*ROWS(U$5:U173))</f>
        <v>47384</v>
      </c>
      <c r="V173" s="31">
        <f t="shared" ref="V173:X173" ca="1" si="664">IF(OR(WEEKDAY(U173,2)&gt;5,COUNTIF($B$1:$B$15,U173)=1),U173+1,U173)</f>
        <v>47385</v>
      </c>
      <c r="W173" s="31">
        <f t="shared" ca="1" si="664"/>
        <v>47385</v>
      </c>
      <c r="X173" s="31">
        <f t="shared" ca="1" si="664"/>
        <v>47385</v>
      </c>
      <c r="AA173" s="31">
        <f>IF(AC$2&lt;&gt;"",EDATE(AA$4,AC$2*ROWS(AA$5:AA173)),AA$4+7*AC$1*ROWS(AA$5:AA173))</f>
        <v>48982</v>
      </c>
      <c r="AB173" s="31">
        <f t="shared" ref="AB173:AD173" ca="1" si="665">IF(OR(WEEKDAY(AA173,2)&gt;5,COUNTIF($B$1:$B$15,AA173)=1),AA173+1,AA173)</f>
        <v>48982</v>
      </c>
      <c r="AC173" s="31">
        <f t="shared" ca="1" si="665"/>
        <v>48982</v>
      </c>
      <c r="AD173" s="31">
        <f t="shared" ca="1" si="665"/>
        <v>48982</v>
      </c>
      <c r="AG173" s="31">
        <f>IF(AI$2&lt;&gt;"",EDATE(AG$4,AI$2*ROWS(AG$5:AG173)),AG$4+7*AI$1*ROWS(AG$5:AG173))</f>
        <v>54127</v>
      </c>
      <c r="AH173" s="31">
        <f t="shared" ref="AH173:AJ173" ca="1" si="666">IF(OR(WEEKDAY(AG173,2)&gt;5,COUNTIF($B$1:$B$15,AG173)=1),AG173+1,AG173)</f>
        <v>54127</v>
      </c>
      <c r="AI173" s="31">
        <f t="shared" ca="1" si="666"/>
        <v>54127</v>
      </c>
      <c r="AJ173" s="31">
        <f t="shared" ca="1" si="666"/>
        <v>54127</v>
      </c>
    </row>
    <row r="174" spans="9:36" x14ac:dyDescent="0.25">
      <c r="I174" s="31">
        <f>IF(K$2&lt;&gt;"",EDATE(I$4,K$2*ROWS(I$5:I174)),I$4+7*K$1*ROWS(I$5:I174))</f>
        <v>45021</v>
      </c>
      <c r="J174" s="31">
        <f t="shared" si="600"/>
        <v>45021</v>
      </c>
      <c r="K174" s="31">
        <f t="shared" ca="1" si="601"/>
        <v>45021</v>
      </c>
      <c r="L174" s="31">
        <f t="shared" ca="1" si="602"/>
        <v>45021</v>
      </c>
      <c r="O174" s="31">
        <f>IF(Q$2&lt;&gt;"",EDATE(O$4,Q$2*ROWS(O$5:O174)),O$4+7*Q$1*ROWS(O$5:O174))</f>
        <v>46213</v>
      </c>
      <c r="P174" s="31">
        <f t="shared" ref="P174:R174" ca="1" si="667">IF(OR(WEEKDAY(O174,2)&gt;5,COUNTIF($B$1:$B$15,O174)=1),O174+1,O174)</f>
        <v>46213</v>
      </c>
      <c r="Q174" s="31">
        <f t="shared" ca="1" si="667"/>
        <v>46213</v>
      </c>
      <c r="R174" s="31">
        <f t="shared" ca="1" si="667"/>
        <v>46213</v>
      </c>
      <c r="U174" s="31">
        <f>IF(W$2&lt;&gt;"",EDATE(U$4,W$2*ROWS(U$5:U174)),U$4+7*W$1*ROWS(U$5:U174))</f>
        <v>47405</v>
      </c>
      <c r="V174" s="31">
        <f t="shared" ref="V174:X174" ca="1" si="668">IF(OR(WEEKDAY(U174,2)&gt;5,COUNTIF($B$1:$B$15,U174)=1),U174+1,U174)</f>
        <v>47406</v>
      </c>
      <c r="W174" s="31">
        <f t="shared" ca="1" si="668"/>
        <v>47406</v>
      </c>
      <c r="X174" s="31">
        <f t="shared" ca="1" si="668"/>
        <v>47406</v>
      </c>
      <c r="AA174" s="31">
        <f>IF(AC$2&lt;&gt;"",EDATE(AA$4,AC$2*ROWS(AA$5:AA174)),AA$4+7*AC$1*ROWS(AA$5:AA174))</f>
        <v>49010</v>
      </c>
      <c r="AB174" s="31">
        <f t="shared" ref="AB174:AD174" ca="1" si="669">IF(OR(WEEKDAY(AA174,2)&gt;5,COUNTIF($B$1:$B$15,AA174)=1),AA174+1,AA174)</f>
        <v>49010</v>
      </c>
      <c r="AC174" s="31">
        <f t="shared" ca="1" si="669"/>
        <v>49010</v>
      </c>
      <c r="AD174" s="31">
        <f t="shared" ca="1" si="669"/>
        <v>49010</v>
      </c>
      <c r="AG174" s="31">
        <f>IF(AI$2&lt;&gt;"",EDATE(AG$4,AI$2*ROWS(AG$5:AG174)),AG$4+7*AI$1*ROWS(AG$5:AG174))</f>
        <v>54188</v>
      </c>
      <c r="AH174" s="31">
        <f t="shared" ref="AH174:AJ174" ca="1" si="670">IF(OR(WEEKDAY(AG174,2)&gt;5,COUNTIF($B$1:$B$15,AG174)=1),AG174+1,AG174)</f>
        <v>54189</v>
      </c>
      <c r="AI174" s="31">
        <f t="shared" ca="1" si="670"/>
        <v>54189</v>
      </c>
      <c r="AJ174" s="31">
        <f t="shared" ca="1" si="670"/>
        <v>54189</v>
      </c>
    </row>
    <row r="175" spans="9:36" x14ac:dyDescent="0.25">
      <c r="I175" s="31">
        <f>IF(K$2&lt;&gt;"",EDATE(I$4,K$2*ROWS(I$5:I175)),I$4+7*K$1*ROWS(I$5:I175))</f>
        <v>45028</v>
      </c>
      <c r="J175" s="31">
        <f t="shared" si="600"/>
        <v>45028</v>
      </c>
      <c r="K175" s="31">
        <f t="shared" ca="1" si="601"/>
        <v>45028</v>
      </c>
      <c r="L175" s="31">
        <f t="shared" ca="1" si="602"/>
        <v>45028</v>
      </c>
      <c r="O175" s="31">
        <f>IF(Q$2&lt;&gt;"",EDATE(O$4,Q$2*ROWS(O$5:O175)),O$4+7*Q$1*ROWS(O$5:O175))</f>
        <v>46227</v>
      </c>
      <c r="P175" s="31">
        <f t="shared" ref="P175:R175" ca="1" si="671">IF(OR(WEEKDAY(O175,2)&gt;5,COUNTIF($B$1:$B$15,O175)=1),O175+1,O175)</f>
        <v>46227</v>
      </c>
      <c r="Q175" s="31">
        <f t="shared" ca="1" si="671"/>
        <v>46227</v>
      </c>
      <c r="R175" s="31">
        <f t="shared" ca="1" si="671"/>
        <v>46227</v>
      </c>
      <c r="U175" s="31">
        <f>IF(W$2&lt;&gt;"",EDATE(U$4,W$2*ROWS(U$5:U175)),U$4+7*W$1*ROWS(U$5:U175))</f>
        <v>47426</v>
      </c>
      <c r="V175" s="31">
        <f t="shared" ref="V175:X175" ca="1" si="672">IF(OR(WEEKDAY(U175,2)&gt;5,COUNTIF($B$1:$B$15,U175)=1),U175+1,U175)</f>
        <v>47427</v>
      </c>
      <c r="W175" s="31">
        <f t="shared" ca="1" si="672"/>
        <v>47427</v>
      </c>
      <c r="X175" s="31">
        <f t="shared" ca="1" si="672"/>
        <v>47427</v>
      </c>
      <c r="AA175" s="31">
        <f>IF(AC$2&lt;&gt;"",EDATE(AA$4,AC$2*ROWS(AA$5:AA175)),AA$4+7*AC$1*ROWS(AA$5:AA175))</f>
        <v>49041</v>
      </c>
      <c r="AB175" s="31">
        <f t="shared" ref="AB175:AD175" ca="1" si="673">IF(OR(WEEKDAY(AA175,2)&gt;5,COUNTIF($B$1:$B$15,AA175)=1),AA175+1,AA175)</f>
        <v>49041</v>
      </c>
      <c r="AC175" s="31">
        <f t="shared" ca="1" si="673"/>
        <v>49041</v>
      </c>
      <c r="AD175" s="31">
        <f t="shared" ca="1" si="673"/>
        <v>49041</v>
      </c>
      <c r="AG175" s="31">
        <f>IF(AI$2&lt;&gt;"",EDATE(AG$4,AI$2*ROWS(AG$5:AG175)),AG$4+7*AI$1*ROWS(AG$5:AG175))</f>
        <v>54249</v>
      </c>
      <c r="AH175" s="31">
        <f t="shared" ref="AH175:AJ175" ca="1" si="674">IF(OR(WEEKDAY(AG175,2)&gt;5,COUNTIF($B$1:$B$15,AG175)=1),AG175+1,AG175)</f>
        <v>54249</v>
      </c>
      <c r="AI175" s="31">
        <f t="shared" ca="1" si="674"/>
        <v>54249</v>
      </c>
      <c r="AJ175" s="31">
        <f t="shared" ca="1" si="674"/>
        <v>54249</v>
      </c>
    </row>
    <row r="176" spans="9:36" x14ac:dyDescent="0.25">
      <c r="I176" s="31">
        <f>IF(K$2&lt;&gt;"",EDATE(I$4,K$2*ROWS(I$5:I176)),I$4+7*K$1*ROWS(I$5:I176))</f>
        <v>45035</v>
      </c>
      <c r="J176" s="31">
        <f t="shared" si="600"/>
        <v>45035</v>
      </c>
      <c r="K176" s="31">
        <f t="shared" ca="1" si="601"/>
        <v>45035</v>
      </c>
      <c r="L176" s="31">
        <f t="shared" ca="1" si="602"/>
        <v>45035</v>
      </c>
      <c r="O176" s="31">
        <f>IF(Q$2&lt;&gt;"",EDATE(O$4,Q$2*ROWS(O$5:O176)),O$4+7*Q$1*ROWS(O$5:O176))</f>
        <v>46241</v>
      </c>
      <c r="P176" s="31">
        <f t="shared" ref="P176:R176" ca="1" si="675">IF(OR(WEEKDAY(O176,2)&gt;5,COUNTIF($B$1:$B$15,O176)=1),O176+1,O176)</f>
        <v>46241</v>
      </c>
      <c r="Q176" s="31">
        <f t="shared" ca="1" si="675"/>
        <v>46241</v>
      </c>
      <c r="R176" s="31">
        <f t="shared" ca="1" si="675"/>
        <v>46241</v>
      </c>
      <c r="U176" s="31">
        <f>IF(W$2&lt;&gt;"",EDATE(U$4,W$2*ROWS(U$5:U176)),U$4+7*W$1*ROWS(U$5:U176))</f>
        <v>47447</v>
      </c>
      <c r="V176" s="31">
        <f t="shared" ref="V176:X176" ca="1" si="676">IF(OR(WEEKDAY(U176,2)&gt;5,COUNTIF($B$1:$B$15,U176)=1),U176+1,U176)</f>
        <v>47448</v>
      </c>
      <c r="W176" s="31">
        <f t="shared" ca="1" si="676"/>
        <v>47448</v>
      </c>
      <c r="X176" s="31">
        <f t="shared" ca="1" si="676"/>
        <v>47448</v>
      </c>
      <c r="AA176" s="31">
        <f>IF(AC$2&lt;&gt;"",EDATE(AA$4,AC$2*ROWS(AA$5:AA176)),AA$4+7*AC$1*ROWS(AA$5:AA176))</f>
        <v>49071</v>
      </c>
      <c r="AB176" s="31">
        <f t="shared" ref="AB176:AD176" ca="1" si="677">IF(OR(WEEKDAY(AA176,2)&gt;5,COUNTIF($B$1:$B$15,AA176)=1),AA176+1,AA176)</f>
        <v>49072</v>
      </c>
      <c r="AC176" s="31">
        <f t="shared" ca="1" si="677"/>
        <v>49072</v>
      </c>
      <c r="AD176" s="31">
        <f t="shared" ca="1" si="677"/>
        <v>49072</v>
      </c>
      <c r="AG176" s="31">
        <f>IF(AI$2&lt;&gt;"",EDATE(AG$4,AI$2*ROWS(AG$5:AG176)),AG$4+7*AI$1*ROWS(AG$5:AG176))</f>
        <v>54311</v>
      </c>
      <c r="AH176" s="31">
        <f t="shared" ref="AH176:AJ176" ca="1" si="678">IF(OR(WEEKDAY(AG176,2)&gt;5,COUNTIF($B$1:$B$15,AG176)=1),AG176+1,AG176)</f>
        <v>54311</v>
      </c>
      <c r="AI176" s="31">
        <f t="shared" ca="1" si="678"/>
        <v>54311</v>
      </c>
      <c r="AJ176" s="31">
        <f t="shared" ca="1" si="678"/>
        <v>54311</v>
      </c>
    </row>
    <row r="177" spans="9:36" x14ac:dyDescent="0.25">
      <c r="I177" s="31">
        <f>IF(K$2&lt;&gt;"",EDATE(I$4,K$2*ROWS(I$5:I177)),I$4+7*K$1*ROWS(I$5:I177))</f>
        <v>45042</v>
      </c>
      <c r="J177" s="31">
        <f t="shared" si="600"/>
        <v>45042</v>
      </c>
      <c r="K177" s="31">
        <f t="shared" ca="1" si="601"/>
        <v>45042</v>
      </c>
      <c r="L177" s="31">
        <f t="shared" ca="1" si="602"/>
        <v>45042</v>
      </c>
      <c r="O177" s="31">
        <f>IF(Q$2&lt;&gt;"",EDATE(O$4,Q$2*ROWS(O$5:O177)),O$4+7*Q$1*ROWS(O$5:O177))</f>
        <v>46255</v>
      </c>
      <c r="P177" s="31">
        <f t="shared" ref="P177:R177" ca="1" si="679">IF(OR(WEEKDAY(O177,2)&gt;5,COUNTIF($B$1:$B$15,O177)=1),O177+1,O177)</f>
        <v>46255</v>
      </c>
      <c r="Q177" s="31">
        <f t="shared" ca="1" si="679"/>
        <v>46255</v>
      </c>
      <c r="R177" s="31">
        <f t="shared" ca="1" si="679"/>
        <v>46255</v>
      </c>
      <c r="U177" s="31">
        <f>IF(W$2&lt;&gt;"",EDATE(U$4,W$2*ROWS(U$5:U177)),U$4+7*W$1*ROWS(U$5:U177))</f>
        <v>47468</v>
      </c>
      <c r="V177" s="31">
        <f t="shared" ref="V177:X177" ca="1" si="680">IF(OR(WEEKDAY(U177,2)&gt;5,COUNTIF($B$1:$B$15,U177)=1),U177+1,U177)</f>
        <v>47469</v>
      </c>
      <c r="W177" s="31">
        <f t="shared" ca="1" si="680"/>
        <v>47469</v>
      </c>
      <c r="X177" s="31">
        <f t="shared" ca="1" si="680"/>
        <v>47469</v>
      </c>
      <c r="AA177" s="31">
        <f>IF(AC$2&lt;&gt;"",EDATE(AA$4,AC$2*ROWS(AA$5:AA177)),AA$4+7*AC$1*ROWS(AA$5:AA177))</f>
        <v>49102</v>
      </c>
      <c r="AB177" s="31">
        <f t="shared" ref="AB177:AD177" ca="1" si="681">IF(OR(WEEKDAY(AA177,2)&gt;5,COUNTIF($B$1:$B$15,AA177)=1),AA177+1,AA177)</f>
        <v>49102</v>
      </c>
      <c r="AC177" s="31">
        <f t="shared" ca="1" si="681"/>
        <v>49102</v>
      </c>
      <c r="AD177" s="31">
        <f t="shared" ca="1" si="681"/>
        <v>49102</v>
      </c>
      <c r="AG177" s="31">
        <f>IF(AI$2&lt;&gt;"",EDATE(AG$4,AI$2*ROWS(AG$5:AG177)),AG$4+7*AI$1*ROWS(AG$5:AG177))</f>
        <v>54372</v>
      </c>
      <c r="AH177" s="31">
        <f t="shared" ref="AH177:AJ177" ca="1" si="682">IF(OR(WEEKDAY(AG177,2)&gt;5,COUNTIF($B$1:$B$15,AG177)=1),AG177+1,AG177)</f>
        <v>54372</v>
      </c>
      <c r="AI177" s="31">
        <f t="shared" ca="1" si="682"/>
        <v>54372</v>
      </c>
      <c r="AJ177" s="31">
        <f t="shared" ca="1" si="682"/>
        <v>54372</v>
      </c>
    </row>
    <row r="178" spans="9:36" x14ac:dyDescent="0.25">
      <c r="I178" s="31">
        <f>IF(K$2&lt;&gt;"",EDATE(I$4,K$2*ROWS(I$5:I178)),I$4+7*K$1*ROWS(I$5:I178))</f>
        <v>45049</v>
      </c>
      <c r="J178" s="31">
        <f t="shared" si="600"/>
        <v>45049</v>
      </c>
      <c r="K178" s="31">
        <f t="shared" ca="1" si="601"/>
        <v>45049</v>
      </c>
      <c r="L178" s="31">
        <f t="shared" ca="1" si="602"/>
        <v>45049</v>
      </c>
      <c r="O178" s="31">
        <f>IF(Q$2&lt;&gt;"",EDATE(O$4,Q$2*ROWS(O$5:O178)),O$4+7*Q$1*ROWS(O$5:O178))</f>
        <v>46269</v>
      </c>
      <c r="P178" s="31">
        <f t="shared" ref="P178:R178" ca="1" si="683">IF(OR(WEEKDAY(O178,2)&gt;5,COUNTIF($B$1:$B$15,O178)=1),O178+1,O178)</f>
        <v>46269</v>
      </c>
      <c r="Q178" s="31">
        <f t="shared" ca="1" si="683"/>
        <v>46269</v>
      </c>
      <c r="R178" s="31">
        <f t="shared" ca="1" si="683"/>
        <v>46269</v>
      </c>
      <c r="U178" s="31">
        <f>IF(W$2&lt;&gt;"",EDATE(U$4,W$2*ROWS(U$5:U178)),U$4+7*W$1*ROWS(U$5:U178))</f>
        <v>47489</v>
      </c>
      <c r="V178" s="31">
        <f t="shared" ref="V178:X178" ca="1" si="684">IF(OR(WEEKDAY(U178,2)&gt;5,COUNTIF($B$1:$B$15,U178)=1),U178+1,U178)</f>
        <v>47490</v>
      </c>
      <c r="W178" s="31">
        <f t="shared" ca="1" si="684"/>
        <v>47490</v>
      </c>
      <c r="X178" s="31">
        <f t="shared" ca="1" si="684"/>
        <v>47490</v>
      </c>
      <c r="AA178" s="31">
        <f>IF(AC$2&lt;&gt;"",EDATE(AA$4,AC$2*ROWS(AA$5:AA178)),AA$4+7*AC$1*ROWS(AA$5:AA178))</f>
        <v>49132</v>
      </c>
      <c r="AB178" s="31">
        <f t="shared" ref="AB178:AD178" ca="1" si="685">IF(OR(WEEKDAY(AA178,2)&gt;5,COUNTIF($B$1:$B$15,AA178)=1),AA178+1,AA178)</f>
        <v>49132</v>
      </c>
      <c r="AC178" s="31">
        <f t="shared" ca="1" si="685"/>
        <v>49132</v>
      </c>
      <c r="AD178" s="31">
        <f t="shared" ca="1" si="685"/>
        <v>49132</v>
      </c>
      <c r="AG178" s="31">
        <f>IF(AI$2&lt;&gt;"",EDATE(AG$4,AI$2*ROWS(AG$5:AG178)),AG$4+7*AI$1*ROWS(AG$5:AG178))</f>
        <v>54433</v>
      </c>
      <c r="AH178" s="31">
        <f t="shared" ref="AH178:AJ178" ca="1" si="686">IF(OR(WEEKDAY(AG178,2)&gt;5,COUNTIF($B$1:$B$15,AG178)=1),AG178+1,AG178)</f>
        <v>54434</v>
      </c>
      <c r="AI178" s="31">
        <f t="shared" ca="1" si="686"/>
        <v>54434</v>
      </c>
      <c r="AJ178" s="31">
        <f t="shared" ca="1" si="686"/>
        <v>54434</v>
      </c>
    </row>
    <row r="179" spans="9:36" x14ac:dyDescent="0.25">
      <c r="I179" s="31">
        <f>IF(K$2&lt;&gt;"",EDATE(I$4,K$2*ROWS(I$5:I179)),I$4+7*K$1*ROWS(I$5:I179))</f>
        <v>45056</v>
      </c>
      <c r="J179" s="31">
        <f t="shared" si="600"/>
        <v>45056</v>
      </c>
      <c r="K179" s="31">
        <f t="shared" ca="1" si="601"/>
        <v>45056</v>
      </c>
      <c r="L179" s="31">
        <f t="shared" ca="1" si="602"/>
        <v>45056</v>
      </c>
      <c r="O179" s="31">
        <f>IF(Q$2&lt;&gt;"",EDATE(O$4,Q$2*ROWS(O$5:O179)),O$4+7*Q$1*ROWS(O$5:O179))</f>
        <v>46283</v>
      </c>
      <c r="P179" s="31">
        <f t="shared" ref="P179:R179" ca="1" si="687">IF(OR(WEEKDAY(O179,2)&gt;5,COUNTIF($B$1:$B$15,O179)=1),O179+1,O179)</f>
        <v>46283</v>
      </c>
      <c r="Q179" s="31">
        <f t="shared" ca="1" si="687"/>
        <v>46283</v>
      </c>
      <c r="R179" s="31">
        <f t="shared" ca="1" si="687"/>
        <v>46283</v>
      </c>
      <c r="U179" s="31">
        <f>IF(W$2&lt;&gt;"",EDATE(U$4,W$2*ROWS(U$5:U179)),U$4+7*W$1*ROWS(U$5:U179))</f>
        <v>47510</v>
      </c>
      <c r="V179" s="31">
        <f t="shared" ref="V179:X179" ca="1" si="688">IF(OR(WEEKDAY(U179,2)&gt;5,COUNTIF($B$1:$B$15,U179)=1),U179+1,U179)</f>
        <v>47511</v>
      </c>
      <c r="W179" s="31">
        <f t="shared" ca="1" si="688"/>
        <v>47511</v>
      </c>
      <c r="X179" s="31">
        <f t="shared" ca="1" si="688"/>
        <v>47511</v>
      </c>
      <c r="AA179" s="31">
        <f>IF(AC$2&lt;&gt;"",EDATE(AA$4,AC$2*ROWS(AA$5:AA179)),AA$4+7*AC$1*ROWS(AA$5:AA179))</f>
        <v>49163</v>
      </c>
      <c r="AB179" s="31">
        <f t="shared" ref="AB179:AD179" ca="1" si="689">IF(OR(WEEKDAY(AA179,2)&gt;5,COUNTIF($B$1:$B$15,AA179)=1),AA179+1,AA179)</f>
        <v>49163</v>
      </c>
      <c r="AC179" s="31">
        <f t="shared" ca="1" si="689"/>
        <v>49163</v>
      </c>
      <c r="AD179" s="31">
        <f t="shared" ca="1" si="689"/>
        <v>49163</v>
      </c>
      <c r="AG179" s="31">
        <f>IF(AI$2&lt;&gt;"",EDATE(AG$4,AI$2*ROWS(AG$5:AG179)),AG$4+7*AI$1*ROWS(AG$5:AG179))</f>
        <v>54492</v>
      </c>
      <c r="AH179" s="31">
        <f t="shared" ref="AH179:AJ179" ca="1" si="690">IF(OR(WEEKDAY(AG179,2)&gt;5,COUNTIF($B$1:$B$15,AG179)=1),AG179+1,AG179)</f>
        <v>54492</v>
      </c>
      <c r="AI179" s="31">
        <f t="shared" ca="1" si="690"/>
        <v>54492</v>
      </c>
      <c r="AJ179" s="31">
        <f t="shared" ca="1" si="690"/>
        <v>54492</v>
      </c>
    </row>
    <row r="180" spans="9:36" x14ac:dyDescent="0.25">
      <c r="I180" s="31">
        <f>IF(K$2&lt;&gt;"",EDATE(I$4,K$2*ROWS(I$5:I180)),I$4+7*K$1*ROWS(I$5:I180))</f>
        <v>45063</v>
      </c>
      <c r="J180" s="31">
        <f t="shared" si="600"/>
        <v>45063</v>
      </c>
      <c r="K180" s="31">
        <f t="shared" ca="1" si="601"/>
        <v>45063</v>
      </c>
      <c r="L180" s="31">
        <f t="shared" ca="1" si="602"/>
        <v>45063</v>
      </c>
      <c r="O180" s="31">
        <f>IF(Q$2&lt;&gt;"",EDATE(O$4,Q$2*ROWS(O$5:O180)),O$4+7*Q$1*ROWS(O$5:O180))</f>
        <v>46297</v>
      </c>
      <c r="P180" s="31">
        <f t="shared" ref="P180:R180" ca="1" si="691">IF(OR(WEEKDAY(O180,2)&gt;5,COUNTIF($B$1:$B$15,O180)=1),O180+1,O180)</f>
        <v>46297</v>
      </c>
      <c r="Q180" s="31">
        <f t="shared" ca="1" si="691"/>
        <v>46297</v>
      </c>
      <c r="R180" s="31">
        <f t="shared" ca="1" si="691"/>
        <v>46297</v>
      </c>
      <c r="U180" s="31">
        <f>IF(W$2&lt;&gt;"",EDATE(U$4,W$2*ROWS(U$5:U180)),U$4+7*W$1*ROWS(U$5:U180))</f>
        <v>47531</v>
      </c>
      <c r="V180" s="31">
        <f t="shared" ref="V180:X180" ca="1" si="692">IF(OR(WEEKDAY(U180,2)&gt;5,COUNTIF($B$1:$B$15,U180)=1),U180+1,U180)</f>
        <v>47532</v>
      </c>
      <c r="W180" s="31">
        <f t="shared" ca="1" si="692"/>
        <v>47532</v>
      </c>
      <c r="X180" s="31">
        <f t="shared" ca="1" si="692"/>
        <v>47532</v>
      </c>
      <c r="AA180" s="31">
        <f>IF(AC$2&lt;&gt;"",EDATE(AA$4,AC$2*ROWS(AA$5:AA180)),AA$4+7*AC$1*ROWS(AA$5:AA180))</f>
        <v>49194</v>
      </c>
      <c r="AB180" s="31">
        <f t="shared" ref="AB180:AD180" ca="1" si="693">IF(OR(WEEKDAY(AA180,2)&gt;5,COUNTIF($B$1:$B$15,AA180)=1),AA180+1,AA180)</f>
        <v>49194</v>
      </c>
      <c r="AC180" s="31">
        <f t="shared" ca="1" si="693"/>
        <v>49194</v>
      </c>
      <c r="AD180" s="31">
        <f t="shared" ca="1" si="693"/>
        <v>49194</v>
      </c>
      <c r="AG180" s="31">
        <f>IF(AI$2&lt;&gt;"",EDATE(AG$4,AI$2*ROWS(AG$5:AG180)),AG$4+7*AI$1*ROWS(AG$5:AG180))</f>
        <v>54553</v>
      </c>
      <c r="AH180" s="31">
        <f t="shared" ref="AH180:AJ180" ca="1" si="694">IF(OR(WEEKDAY(AG180,2)&gt;5,COUNTIF($B$1:$B$15,AG180)=1),AG180+1,AG180)</f>
        <v>54553</v>
      </c>
      <c r="AI180" s="31">
        <f t="shared" ca="1" si="694"/>
        <v>54553</v>
      </c>
      <c r="AJ180" s="31">
        <f t="shared" ca="1" si="694"/>
        <v>54553</v>
      </c>
    </row>
    <row r="181" spans="9:36" x14ac:dyDescent="0.25">
      <c r="I181" s="31">
        <f>IF(K$2&lt;&gt;"",EDATE(I$4,K$2*ROWS(I$5:I181)),I$4+7*K$1*ROWS(I$5:I181))</f>
        <v>45070</v>
      </c>
      <c r="J181" s="31">
        <f t="shared" si="600"/>
        <v>45070</v>
      </c>
      <c r="K181" s="31">
        <f t="shared" ca="1" si="601"/>
        <v>45070</v>
      </c>
      <c r="L181" s="31">
        <f t="shared" ca="1" si="602"/>
        <v>45070</v>
      </c>
      <c r="O181" s="31">
        <f>IF(Q$2&lt;&gt;"",EDATE(O$4,Q$2*ROWS(O$5:O181)),O$4+7*Q$1*ROWS(O$5:O181))</f>
        <v>46311</v>
      </c>
      <c r="P181" s="31">
        <f t="shared" ref="P181:R181" ca="1" si="695">IF(OR(WEEKDAY(O181,2)&gt;5,COUNTIF($B$1:$B$15,O181)=1),O181+1,O181)</f>
        <v>46311</v>
      </c>
      <c r="Q181" s="31">
        <f t="shared" ca="1" si="695"/>
        <v>46311</v>
      </c>
      <c r="R181" s="31">
        <f t="shared" ca="1" si="695"/>
        <v>46311</v>
      </c>
      <c r="U181" s="31">
        <f>IF(W$2&lt;&gt;"",EDATE(U$4,W$2*ROWS(U$5:U181)),U$4+7*W$1*ROWS(U$5:U181))</f>
        <v>47552</v>
      </c>
      <c r="V181" s="31">
        <f t="shared" ref="V181:X181" ca="1" si="696">IF(OR(WEEKDAY(U181,2)&gt;5,COUNTIF($B$1:$B$15,U181)=1),U181+1,U181)</f>
        <v>47553</v>
      </c>
      <c r="W181" s="31">
        <f t="shared" ca="1" si="696"/>
        <v>47553</v>
      </c>
      <c r="X181" s="31">
        <f t="shared" ca="1" si="696"/>
        <v>47553</v>
      </c>
      <c r="AA181" s="31">
        <f>IF(AC$2&lt;&gt;"",EDATE(AA$4,AC$2*ROWS(AA$5:AA181)),AA$4+7*AC$1*ROWS(AA$5:AA181))</f>
        <v>49224</v>
      </c>
      <c r="AB181" s="31">
        <f t="shared" ref="AB181:AD181" ca="1" si="697">IF(OR(WEEKDAY(AA181,2)&gt;5,COUNTIF($B$1:$B$15,AA181)=1),AA181+1,AA181)</f>
        <v>49225</v>
      </c>
      <c r="AC181" s="31">
        <f t="shared" ca="1" si="697"/>
        <v>49226</v>
      </c>
      <c r="AD181" s="31">
        <f t="shared" ca="1" si="697"/>
        <v>49226</v>
      </c>
      <c r="AG181" s="31">
        <f>IF(AI$2&lt;&gt;"",EDATE(AG$4,AI$2*ROWS(AG$5:AG181)),AG$4+7*AI$1*ROWS(AG$5:AG181))</f>
        <v>54614</v>
      </c>
      <c r="AH181" s="31">
        <f t="shared" ref="AH181:AJ181" ca="1" si="698">IF(OR(WEEKDAY(AG181,2)&gt;5,COUNTIF($B$1:$B$15,AG181)=1),AG181+1,AG181)</f>
        <v>54615</v>
      </c>
      <c r="AI181" s="31">
        <f t="shared" ca="1" si="698"/>
        <v>54616</v>
      </c>
      <c r="AJ181" s="31">
        <f t="shared" ca="1" si="698"/>
        <v>54616</v>
      </c>
    </row>
    <row r="182" spans="9:36" x14ac:dyDescent="0.25">
      <c r="I182" s="31">
        <f>IF(K$2&lt;&gt;"",EDATE(I$4,K$2*ROWS(I$5:I182)),I$4+7*K$1*ROWS(I$5:I182))</f>
        <v>45077</v>
      </c>
      <c r="J182" s="31">
        <f t="shared" si="600"/>
        <v>45077</v>
      </c>
      <c r="K182" s="31">
        <f t="shared" ca="1" si="601"/>
        <v>45077</v>
      </c>
      <c r="L182" s="31">
        <f t="shared" ca="1" si="602"/>
        <v>45077</v>
      </c>
      <c r="O182" s="31">
        <f>IF(Q$2&lt;&gt;"",EDATE(O$4,Q$2*ROWS(O$5:O182)),O$4+7*Q$1*ROWS(O$5:O182))</f>
        <v>46325</v>
      </c>
      <c r="P182" s="31">
        <f t="shared" ref="P182:R182" ca="1" si="699">IF(OR(WEEKDAY(O182,2)&gt;5,COUNTIF($B$1:$B$15,O182)=1),O182+1,O182)</f>
        <v>46325</v>
      </c>
      <c r="Q182" s="31">
        <f t="shared" ca="1" si="699"/>
        <v>46325</v>
      </c>
      <c r="R182" s="31">
        <f t="shared" ca="1" si="699"/>
        <v>46325</v>
      </c>
      <c r="U182" s="31">
        <f>IF(W$2&lt;&gt;"",EDATE(U$4,W$2*ROWS(U$5:U182)),U$4+7*W$1*ROWS(U$5:U182))</f>
        <v>47573</v>
      </c>
      <c r="V182" s="31">
        <f t="shared" ref="V182:X182" ca="1" si="700">IF(OR(WEEKDAY(U182,2)&gt;5,COUNTIF($B$1:$B$15,U182)=1),U182+1,U182)</f>
        <v>47574</v>
      </c>
      <c r="W182" s="31">
        <f t="shared" ca="1" si="700"/>
        <v>47574</v>
      </c>
      <c r="X182" s="31">
        <f t="shared" ca="1" si="700"/>
        <v>47574</v>
      </c>
      <c r="AA182" s="31">
        <f>IF(AC$2&lt;&gt;"",EDATE(AA$4,AC$2*ROWS(AA$5:AA182)),AA$4+7*AC$1*ROWS(AA$5:AA182))</f>
        <v>49255</v>
      </c>
      <c r="AB182" s="31">
        <f t="shared" ref="AB182:AD182" ca="1" si="701">IF(OR(WEEKDAY(AA182,2)&gt;5,COUNTIF($B$1:$B$15,AA182)=1),AA182+1,AA182)</f>
        <v>49255</v>
      </c>
      <c r="AC182" s="31">
        <f t="shared" ca="1" si="701"/>
        <v>49255</v>
      </c>
      <c r="AD182" s="31">
        <f t="shared" ca="1" si="701"/>
        <v>49255</v>
      </c>
      <c r="AG182" s="31">
        <f>IF(AI$2&lt;&gt;"",EDATE(AG$4,AI$2*ROWS(AG$5:AG182)),AG$4+7*AI$1*ROWS(AG$5:AG182))</f>
        <v>54676</v>
      </c>
      <c r="AH182" s="31">
        <f t="shared" ref="AH182:AJ182" ca="1" si="702">IF(OR(WEEKDAY(AG182,2)&gt;5,COUNTIF($B$1:$B$15,AG182)=1),AG182+1,AG182)</f>
        <v>54676</v>
      </c>
      <c r="AI182" s="31">
        <f t="shared" ca="1" si="702"/>
        <v>54676</v>
      </c>
      <c r="AJ182" s="31">
        <f t="shared" ca="1" si="702"/>
        <v>54676</v>
      </c>
    </row>
    <row r="183" spans="9:36" x14ac:dyDescent="0.25">
      <c r="I183" s="31">
        <f>IF(K$2&lt;&gt;"",EDATE(I$4,K$2*ROWS(I$5:I183)),I$4+7*K$1*ROWS(I$5:I183))</f>
        <v>45084</v>
      </c>
      <c r="J183" s="31">
        <f t="shared" si="600"/>
        <v>45084</v>
      </c>
      <c r="K183" s="31">
        <f t="shared" ca="1" si="601"/>
        <v>45084</v>
      </c>
      <c r="L183" s="31">
        <f t="shared" ca="1" si="602"/>
        <v>45084</v>
      </c>
      <c r="O183" s="31">
        <f>IF(Q$2&lt;&gt;"",EDATE(O$4,Q$2*ROWS(O$5:O183)),O$4+7*Q$1*ROWS(O$5:O183))</f>
        <v>46339</v>
      </c>
      <c r="P183" s="31">
        <f t="shared" ref="P183:R183" ca="1" si="703">IF(OR(WEEKDAY(O183,2)&gt;5,COUNTIF($B$1:$B$15,O183)=1),O183+1,O183)</f>
        <v>46339</v>
      </c>
      <c r="Q183" s="31">
        <f t="shared" ca="1" si="703"/>
        <v>46339</v>
      </c>
      <c r="R183" s="31">
        <f t="shared" ca="1" si="703"/>
        <v>46339</v>
      </c>
      <c r="U183" s="31">
        <f>IF(W$2&lt;&gt;"",EDATE(U$4,W$2*ROWS(U$5:U183)),U$4+7*W$1*ROWS(U$5:U183))</f>
        <v>47594</v>
      </c>
      <c r="V183" s="31">
        <f t="shared" ref="V183:X183" ca="1" si="704">IF(OR(WEEKDAY(U183,2)&gt;5,COUNTIF($B$1:$B$15,U183)=1),U183+1,U183)</f>
        <v>47595</v>
      </c>
      <c r="W183" s="31">
        <f t="shared" ca="1" si="704"/>
        <v>47595</v>
      </c>
      <c r="X183" s="31">
        <f t="shared" ca="1" si="704"/>
        <v>47595</v>
      </c>
      <c r="AA183" s="31">
        <f>IF(AC$2&lt;&gt;"",EDATE(AA$4,AC$2*ROWS(AA$5:AA183)),AA$4+7*AC$1*ROWS(AA$5:AA183))</f>
        <v>49285</v>
      </c>
      <c r="AB183" s="31">
        <f t="shared" ref="AB183:AD183" ca="1" si="705">IF(OR(WEEKDAY(AA183,2)&gt;5,COUNTIF($B$1:$B$15,AA183)=1),AA183+1,AA183)</f>
        <v>49285</v>
      </c>
      <c r="AC183" s="31">
        <f t="shared" ca="1" si="705"/>
        <v>49285</v>
      </c>
      <c r="AD183" s="31">
        <f t="shared" ca="1" si="705"/>
        <v>49285</v>
      </c>
      <c r="AG183" s="31">
        <f>IF(AI$2&lt;&gt;"",EDATE(AG$4,AI$2*ROWS(AG$5:AG183)),AG$4+7*AI$1*ROWS(AG$5:AG183))</f>
        <v>54737</v>
      </c>
      <c r="AH183" s="31">
        <f t="shared" ref="AH183:AJ183" ca="1" si="706">IF(OR(WEEKDAY(AG183,2)&gt;5,COUNTIF($B$1:$B$15,AG183)=1),AG183+1,AG183)</f>
        <v>54737</v>
      </c>
      <c r="AI183" s="31">
        <f t="shared" ca="1" si="706"/>
        <v>54737</v>
      </c>
      <c r="AJ183" s="31">
        <f t="shared" ca="1" si="706"/>
        <v>54737</v>
      </c>
    </row>
    <row r="184" spans="9:36" x14ac:dyDescent="0.25">
      <c r="I184" s="31">
        <f>IF(K$2&lt;&gt;"",EDATE(I$4,K$2*ROWS(I$5:I184)),I$4+7*K$1*ROWS(I$5:I184))</f>
        <v>45091</v>
      </c>
      <c r="J184" s="31">
        <f t="shared" si="600"/>
        <v>45091</v>
      </c>
      <c r="K184" s="31">
        <f t="shared" ca="1" si="601"/>
        <v>45091</v>
      </c>
      <c r="L184" s="31">
        <f t="shared" ca="1" si="602"/>
        <v>45091</v>
      </c>
      <c r="O184" s="31">
        <f>IF(Q$2&lt;&gt;"",EDATE(O$4,Q$2*ROWS(O$5:O184)),O$4+7*Q$1*ROWS(O$5:O184))</f>
        <v>46353</v>
      </c>
      <c r="P184" s="31">
        <f t="shared" ref="P184:R184" ca="1" si="707">IF(OR(WEEKDAY(O184,2)&gt;5,COUNTIF($B$1:$B$15,O184)=1),O184+1,O184)</f>
        <v>46353</v>
      </c>
      <c r="Q184" s="31">
        <f t="shared" ca="1" si="707"/>
        <v>46353</v>
      </c>
      <c r="R184" s="31">
        <f t="shared" ca="1" si="707"/>
        <v>46353</v>
      </c>
      <c r="U184" s="31">
        <f>IF(W$2&lt;&gt;"",EDATE(U$4,W$2*ROWS(U$5:U184)),U$4+7*W$1*ROWS(U$5:U184))</f>
        <v>47615</v>
      </c>
      <c r="V184" s="31">
        <f t="shared" ref="V184:X184" ca="1" si="708">IF(OR(WEEKDAY(U184,2)&gt;5,COUNTIF($B$1:$B$15,U184)=1),U184+1,U184)</f>
        <v>47616</v>
      </c>
      <c r="W184" s="31">
        <f t="shared" ca="1" si="708"/>
        <v>47616</v>
      </c>
      <c r="X184" s="31">
        <f t="shared" ca="1" si="708"/>
        <v>47616</v>
      </c>
      <c r="AA184" s="31">
        <f>IF(AC$2&lt;&gt;"",EDATE(AA$4,AC$2*ROWS(AA$5:AA184)),AA$4+7*AC$1*ROWS(AA$5:AA184))</f>
        <v>49316</v>
      </c>
      <c r="AB184" s="31">
        <f t="shared" ref="AB184:AD184" ca="1" si="709">IF(OR(WEEKDAY(AA184,2)&gt;5,COUNTIF($B$1:$B$15,AA184)=1),AA184+1,AA184)</f>
        <v>49317</v>
      </c>
      <c r="AC184" s="31">
        <f t="shared" ca="1" si="709"/>
        <v>49317</v>
      </c>
      <c r="AD184" s="31">
        <f t="shared" ca="1" si="709"/>
        <v>49317</v>
      </c>
      <c r="AG184" s="31">
        <f>IF(AI$2&lt;&gt;"",EDATE(AG$4,AI$2*ROWS(AG$5:AG184)),AG$4+7*AI$1*ROWS(AG$5:AG184))</f>
        <v>54798</v>
      </c>
      <c r="AH184" s="31">
        <f t="shared" ref="AH184:AJ184" ca="1" si="710">IF(OR(WEEKDAY(AG184,2)&gt;5,COUNTIF($B$1:$B$15,AG184)=1),AG184+1,AG184)</f>
        <v>54798</v>
      </c>
      <c r="AI184" s="31">
        <f t="shared" ca="1" si="710"/>
        <v>54798</v>
      </c>
      <c r="AJ184" s="31">
        <f t="shared" ca="1" si="710"/>
        <v>54798</v>
      </c>
    </row>
    <row r="185" spans="9:36" x14ac:dyDescent="0.25">
      <c r="I185" s="31">
        <f>IF(K$2&lt;&gt;"",EDATE(I$4,K$2*ROWS(I$5:I185)),I$4+7*K$1*ROWS(I$5:I185))</f>
        <v>45098</v>
      </c>
      <c r="J185" s="31">
        <f t="shared" si="600"/>
        <v>45098</v>
      </c>
      <c r="K185" s="31">
        <f t="shared" ca="1" si="601"/>
        <v>45098</v>
      </c>
      <c r="L185" s="31">
        <f t="shared" ca="1" si="602"/>
        <v>45098</v>
      </c>
      <c r="O185" s="31">
        <f>IF(Q$2&lt;&gt;"",EDATE(O$4,Q$2*ROWS(O$5:O185)),O$4+7*Q$1*ROWS(O$5:O185))</f>
        <v>46367</v>
      </c>
      <c r="P185" s="31">
        <f t="shared" ref="P185:R185" ca="1" si="711">IF(OR(WEEKDAY(O185,2)&gt;5,COUNTIF($B$1:$B$15,O185)=1),O185+1,O185)</f>
        <v>46367</v>
      </c>
      <c r="Q185" s="31">
        <f t="shared" ca="1" si="711"/>
        <v>46367</v>
      </c>
      <c r="R185" s="31">
        <f t="shared" ca="1" si="711"/>
        <v>46367</v>
      </c>
      <c r="U185" s="31">
        <f>IF(W$2&lt;&gt;"",EDATE(U$4,W$2*ROWS(U$5:U185)),U$4+7*W$1*ROWS(U$5:U185))</f>
        <v>47636</v>
      </c>
      <c r="V185" s="31">
        <f t="shared" ref="V185:X185" ca="1" si="712">IF(OR(WEEKDAY(U185,2)&gt;5,COUNTIF($B$1:$B$15,U185)=1),U185+1,U185)</f>
        <v>47637</v>
      </c>
      <c r="W185" s="31">
        <f t="shared" ca="1" si="712"/>
        <v>47637</v>
      </c>
      <c r="X185" s="31">
        <f t="shared" ca="1" si="712"/>
        <v>47637</v>
      </c>
      <c r="AA185" s="31">
        <f>IF(AC$2&lt;&gt;"",EDATE(AA$4,AC$2*ROWS(AA$5:AA185)),AA$4+7*AC$1*ROWS(AA$5:AA185))</f>
        <v>49347</v>
      </c>
      <c r="AB185" s="31">
        <f t="shared" ref="AB185:AD185" ca="1" si="713">IF(OR(WEEKDAY(AA185,2)&gt;5,COUNTIF($B$1:$B$15,AA185)=1),AA185+1,AA185)</f>
        <v>49347</v>
      </c>
      <c r="AC185" s="31">
        <f t="shared" ca="1" si="713"/>
        <v>49347</v>
      </c>
      <c r="AD185" s="31">
        <f t="shared" ca="1" si="713"/>
        <v>49347</v>
      </c>
      <c r="AG185" s="31">
        <f>IF(AI$2&lt;&gt;"",EDATE(AG$4,AI$2*ROWS(AG$5:AG185)),AG$4+7*AI$1*ROWS(AG$5:AG185))</f>
        <v>54857</v>
      </c>
      <c r="AH185" s="31">
        <f t="shared" ref="AH185:AJ185" ca="1" si="714">IF(OR(WEEKDAY(AG185,2)&gt;5,COUNTIF($B$1:$B$15,AG185)=1),AG185+1,AG185)</f>
        <v>54857</v>
      </c>
      <c r="AI185" s="31">
        <f t="shared" ca="1" si="714"/>
        <v>54857</v>
      </c>
      <c r="AJ185" s="31">
        <f t="shared" ca="1" si="714"/>
        <v>54857</v>
      </c>
    </row>
    <row r="186" spans="9:36" x14ac:dyDescent="0.25">
      <c r="I186" s="31">
        <f>IF(K$2&lt;&gt;"",EDATE(I$4,K$2*ROWS(I$5:I186)),I$4+7*K$1*ROWS(I$5:I186))</f>
        <v>45105</v>
      </c>
      <c r="J186" s="31">
        <f t="shared" si="600"/>
        <v>45105</v>
      </c>
      <c r="K186" s="31">
        <f t="shared" ca="1" si="601"/>
        <v>45105</v>
      </c>
      <c r="L186" s="31">
        <f t="shared" ca="1" si="602"/>
        <v>45105</v>
      </c>
      <c r="O186" s="31">
        <f>IF(Q$2&lt;&gt;"",EDATE(O$4,Q$2*ROWS(O$5:O186)),O$4+7*Q$1*ROWS(O$5:O186))</f>
        <v>46381</v>
      </c>
      <c r="P186" s="31">
        <f t="shared" ref="P186:R186" ca="1" si="715">IF(OR(WEEKDAY(O186,2)&gt;5,COUNTIF($B$1:$B$15,O186)=1),O186+1,O186)</f>
        <v>46381</v>
      </c>
      <c r="Q186" s="31">
        <f t="shared" ca="1" si="715"/>
        <v>46381</v>
      </c>
      <c r="R186" s="31">
        <f t="shared" ca="1" si="715"/>
        <v>46381</v>
      </c>
      <c r="U186" s="31">
        <f>IF(W$2&lt;&gt;"",EDATE(U$4,W$2*ROWS(U$5:U186)),U$4+7*W$1*ROWS(U$5:U186))</f>
        <v>47657</v>
      </c>
      <c r="V186" s="31">
        <f t="shared" ref="V186:X186" ca="1" si="716">IF(OR(WEEKDAY(U186,2)&gt;5,COUNTIF($B$1:$B$15,U186)=1),U186+1,U186)</f>
        <v>47658</v>
      </c>
      <c r="W186" s="31">
        <f t="shared" ca="1" si="716"/>
        <v>47658</v>
      </c>
      <c r="X186" s="31">
        <f t="shared" ca="1" si="716"/>
        <v>47658</v>
      </c>
      <c r="AA186" s="31">
        <f>IF(AC$2&lt;&gt;"",EDATE(AA$4,AC$2*ROWS(AA$5:AA186)),AA$4+7*AC$1*ROWS(AA$5:AA186))</f>
        <v>49375</v>
      </c>
      <c r="AB186" s="31">
        <f t="shared" ref="AB186:AD186" ca="1" si="717">IF(OR(WEEKDAY(AA186,2)&gt;5,COUNTIF($B$1:$B$15,AA186)=1),AA186+1,AA186)</f>
        <v>49375</v>
      </c>
      <c r="AC186" s="31">
        <f t="shared" ca="1" si="717"/>
        <v>49375</v>
      </c>
      <c r="AD186" s="31">
        <f t="shared" ca="1" si="717"/>
        <v>49375</v>
      </c>
      <c r="AG186" s="31">
        <f>IF(AI$2&lt;&gt;"",EDATE(AG$4,AI$2*ROWS(AG$5:AG186)),AG$4+7*AI$1*ROWS(AG$5:AG186))</f>
        <v>54918</v>
      </c>
      <c r="AH186" s="31">
        <f t="shared" ref="AH186:AJ186" ca="1" si="718">IF(OR(WEEKDAY(AG186,2)&gt;5,COUNTIF($B$1:$B$15,AG186)=1),AG186+1,AG186)</f>
        <v>54918</v>
      </c>
      <c r="AI186" s="31">
        <f t="shared" ca="1" si="718"/>
        <v>54918</v>
      </c>
      <c r="AJ186" s="31">
        <f t="shared" ca="1" si="718"/>
        <v>54918</v>
      </c>
    </row>
    <row r="187" spans="9:36" x14ac:dyDescent="0.25">
      <c r="I187" s="31">
        <f>IF(K$2&lt;&gt;"",EDATE(I$4,K$2*ROWS(I$5:I187)),I$4+7*K$1*ROWS(I$5:I187))</f>
        <v>45112</v>
      </c>
      <c r="J187" s="31">
        <f t="shared" si="600"/>
        <v>45112</v>
      </c>
      <c r="K187" s="31">
        <f t="shared" ca="1" si="601"/>
        <v>45112</v>
      </c>
      <c r="L187" s="31">
        <f t="shared" ca="1" si="602"/>
        <v>45112</v>
      </c>
      <c r="O187" s="31">
        <f>IF(Q$2&lt;&gt;"",EDATE(O$4,Q$2*ROWS(O$5:O187)),O$4+7*Q$1*ROWS(O$5:O187))</f>
        <v>46395</v>
      </c>
      <c r="P187" s="31">
        <f t="shared" ref="P187:R187" ca="1" si="719">IF(OR(WEEKDAY(O187,2)&gt;5,COUNTIF($B$1:$B$15,O187)=1),O187+1,O187)</f>
        <v>46395</v>
      </c>
      <c r="Q187" s="31">
        <f t="shared" ca="1" si="719"/>
        <v>46395</v>
      </c>
      <c r="R187" s="31">
        <f t="shared" ca="1" si="719"/>
        <v>46395</v>
      </c>
      <c r="U187" s="31">
        <f>IF(W$2&lt;&gt;"",EDATE(U$4,W$2*ROWS(U$5:U187)),U$4+7*W$1*ROWS(U$5:U187))</f>
        <v>47678</v>
      </c>
      <c r="V187" s="31">
        <f t="shared" ref="V187:X187" ca="1" si="720">IF(OR(WEEKDAY(U187,2)&gt;5,COUNTIF($B$1:$B$15,U187)=1),U187+1,U187)</f>
        <v>47679</v>
      </c>
      <c r="W187" s="31">
        <f t="shared" ca="1" si="720"/>
        <v>47679</v>
      </c>
      <c r="X187" s="31">
        <f t="shared" ca="1" si="720"/>
        <v>47679</v>
      </c>
      <c r="AA187" s="31">
        <f>IF(AC$2&lt;&gt;"",EDATE(AA$4,AC$2*ROWS(AA$5:AA187)),AA$4+7*AC$1*ROWS(AA$5:AA187))</f>
        <v>49406</v>
      </c>
      <c r="AB187" s="31">
        <f t="shared" ref="AB187:AD187" ca="1" si="721">IF(OR(WEEKDAY(AA187,2)&gt;5,COUNTIF($B$1:$B$15,AA187)=1),AA187+1,AA187)</f>
        <v>49407</v>
      </c>
      <c r="AC187" s="31">
        <f t="shared" ca="1" si="721"/>
        <v>49408</v>
      </c>
      <c r="AD187" s="31">
        <f t="shared" ca="1" si="721"/>
        <v>49408</v>
      </c>
      <c r="AG187" s="31">
        <f>IF(AI$2&lt;&gt;"",EDATE(AG$4,AI$2*ROWS(AG$5:AG187)),AG$4+7*AI$1*ROWS(AG$5:AG187))</f>
        <v>54979</v>
      </c>
      <c r="AH187" s="31">
        <f t="shared" ref="AH187:AJ187" ca="1" si="722">IF(OR(WEEKDAY(AG187,2)&gt;5,COUNTIF($B$1:$B$15,AG187)=1),AG187+1,AG187)</f>
        <v>54980</v>
      </c>
      <c r="AI187" s="31">
        <f t="shared" ca="1" si="722"/>
        <v>54980</v>
      </c>
      <c r="AJ187" s="31">
        <f t="shared" ca="1" si="722"/>
        <v>54980</v>
      </c>
    </row>
    <row r="188" spans="9:36" x14ac:dyDescent="0.25">
      <c r="I188" s="31">
        <f>IF(K$2&lt;&gt;"",EDATE(I$4,K$2*ROWS(I$5:I188)),I$4+7*K$1*ROWS(I$5:I188))</f>
        <v>45119</v>
      </c>
      <c r="J188" s="31">
        <f t="shared" si="600"/>
        <v>45119</v>
      </c>
      <c r="K188" s="31">
        <f t="shared" ca="1" si="601"/>
        <v>45119</v>
      </c>
      <c r="L188" s="31">
        <f t="shared" ca="1" si="602"/>
        <v>45119</v>
      </c>
      <c r="O188" s="31">
        <f>IF(Q$2&lt;&gt;"",EDATE(O$4,Q$2*ROWS(O$5:O188)),O$4+7*Q$1*ROWS(O$5:O188))</f>
        <v>46409</v>
      </c>
      <c r="P188" s="31">
        <f t="shared" ref="P188:R188" ca="1" si="723">IF(OR(WEEKDAY(O188,2)&gt;5,COUNTIF($B$1:$B$15,O188)=1),O188+1,O188)</f>
        <v>46409</v>
      </c>
      <c r="Q188" s="31">
        <f t="shared" ca="1" si="723"/>
        <v>46409</v>
      </c>
      <c r="R188" s="31">
        <f t="shared" ca="1" si="723"/>
        <v>46409</v>
      </c>
      <c r="U188" s="31">
        <f>IF(W$2&lt;&gt;"",EDATE(U$4,W$2*ROWS(U$5:U188)),U$4+7*W$1*ROWS(U$5:U188))</f>
        <v>47699</v>
      </c>
      <c r="V188" s="31">
        <f t="shared" ref="V188:X188" ca="1" si="724">IF(OR(WEEKDAY(U188,2)&gt;5,COUNTIF($B$1:$B$15,U188)=1),U188+1,U188)</f>
        <v>47700</v>
      </c>
      <c r="W188" s="31">
        <f t="shared" ca="1" si="724"/>
        <v>47700</v>
      </c>
      <c r="X188" s="31">
        <f t="shared" ca="1" si="724"/>
        <v>47700</v>
      </c>
      <c r="AA188" s="31">
        <f>IF(AC$2&lt;&gt;"",EDATE(AA$4,AC$2*ROWS(AA$5:AA188)),AA$4+7*AC$1*ROWS(AA$5:AA188))</f>
        <v>49436</v>
      </c>
      <c r="AB188" s="31">
        <f t="shared" ref="AB188:AD188" ca="1" si="725">IF(OR(WEEKDAY(AA188,2)&gt;5,COUNTIF($B$1:$B$15,AA188)=1),AA188+1,AA188)</f>
        <v>49436</v>
      </c>
      <c r="AC188" s="31">
        <f t="shared" ca="1" si="725"/>
        <v>49436</v>
      </c>
      <c r="AD188" s="31">
        <f t="shared" ca="1" si="725"/>
        <v>49436</v>
      </c>
      <c r="AG188" s="31">
        <f>IF(AI$2&lt;&gt;"",EDATE(AG$4,AI$2*ROWS(AG$5:AG188)),AG$4+7*AI$1*ROWS(AG$5:AG188))</f>
        <v>55041</v>
      </c>
      <c r="AH188" s="31">
        <f t="shared" ref="AH188:AJ188" ca="1" si="726">IF(OR(WEEKDAY(AG188,2)&gt;5,COUNTIF($B$1:$B$15,AG188)=1),AG188+1,AG188)</f>
        <v>55042</v>
      </c>
      <c r="AI188" s="31">
        <f t="shared" ca="1" si="726"/>
        <v>55043</v>
      </c>
      <c r="AJ188" s="31">
        <f t="shared" ca="1" si="726"/>
        <v>55043</v>
      </c>
    </row>
    <row r="189" spans="9:36" x14ac:dyDescent="0.25">
      <c r="I189" s="31">
        <f>IF(K$2&lt;&gt;"",EDATE(I$4,K$2*ROWS(I$5:I189)),I$4+7*K$1*ROWS(I$5:I189))</f>
        <v>45126</v>
      </c>
      <c r="J189" s="31">
        <f t="shared" si="600"/>
        <v>45126</v>
      </c>
      <c r="K189" s="31">
        <f t="shared" ca="1" si="601"/>
        <v>45126</v>
      </c>
      <c r="L189" s="31">
        <f t="shared" ca="1" si="602"/>
        <v>45126</v>
      </c>
      <c r="O189" s="31">
        <f>IF(Q$2&lt;&gt;"",EDATE(O$4,Q$2*ROWS(O$5:O189)),O$4+7*Q$1*ROWS(O$5:O189))</f>
        <v>46423</v>
      </c>
      <c r="P189" s="31">
        <f t="shared" ref="P189:R189" ca="1" si="727">IF(OR(WEEKDAY(O189,2)&gt;5,COUNTIF($B$1:$B$15,O189)=1),O189+1,O189)</f>
        <v>46423</v>
      </c>
      <c r="Q189" s="31">
        <f t="shared" ca="1" si="727"/>
        <v>46423</v>
      </c>
      <c r="R189" s="31">
        <f t="shared" ca="1" si="727"/>
        <v>46423</v>
      </c>
      <c r="U189" s="31">
        <f>IF(W$2&lt;&gt;"",EDATE(U$4,W$2*ROWS(U$5:U189)),U$4+7*W$1*ROWS(U$5:U189))</f>
        <v>47720</v>
      </c>
      <c r="V189" s="31">
        <f t="shared" ref="V189:X189" ca="1" si="728">IF(OR(WEEKDAY(U189,2)&gt;5,COUNTIF($B$1:$B$15,U189)=1),U189+1,U189)</f>
        <v>47721</v>
      </c>
      <c r="W189" s="31">
        <f t="shared" ca="1" si="728"/>
        <v>47721</v>
      </c>
      <c r="X189" s="31">
        <f t="shared" ca="1" si="728"/>
        <v>47721</v>
      </c>
      <c r="AA189" s="31">
        <f>IF(AC$2&lt;&gt;"",EDATE(AA$4,AC$2*ROWS(AA$5:AA189)),AA$4+7*AC$1*ROWS(AA$5:AA189))</f>
        <v>49467</v>
      </c>
      <c r="AB189" s="31">
        <f t="shared" ref="AB189:AD189" ca="1" si="729">IF(OR(WEEKDAY(AA189,2)&gt;5,COUNTIF($B$1:$B$15,AA189)=1),AA189+1,AA189)</f>
        <v>49467</v>
      </c>
      <c r="AC189" s="31">
        <f t="shared" ca="1" si="729"/>
        <v>49467</v>
      </c>
      <c r="AD189" s="31">
        <f t="shared" ca="1" si="729"/>
        <v>49467</v>
      </c>
      <c r="AG189" s="31">
        <f>IF(AI$2&lt;&gt;"",EDATE(AG$4,AI$2*ROWS(AG$5:AG189)),AG$4+7*AI$1*ROWS(AG$5:AG189))</f>
        <v>55102</v>
      </c>
      <c r="AH189" s="31">
        <f t="shared" ref="AH189:AJ189" ca="1" si="730">IF(OR(WEEKDAY(AG189,2)&gt;5,COUNTIF($B$1:$B$15,AG189)=1),AG189+1,AG189)</f>
        <v>55102</v>
      </c>
      <c r="AI189" s="31">
        <f t="shared" ca="1" si="730"/>
        <v>55102</v>
      </c>
      <c r="AJ189" s="31">
        <f t="shared" ca="1" si="730"/>
        <v>55102</v>
      </c>
    </row>
    <row r="190" spans="9:36" x14ac:dyDescent="0.25">
      <c r="I190" s="31">
        <f>IF(K$2&lt;&gt;"",EDATE(I$4,K$2*ROWS(I$5:I190)),I$4+7*K$1*ROWS(I$5:I190))</f>
        <v>45133</v>
      </c>
      <c r="J190" s="31">
        <f t="shared" si="600"/>
        <v>45133</v>
      </c>
      <c r="K190" s="31">
        <f t="shared" ca="1" si="601"/>
        <v>45133</v>
      </c>
      <c r="L190" s="31">
        <f t="shared" ca="1" si="602"/>
        <v>45133</v>
      </c>
      <c r="O190" s="31">
        <f>IF(Q$2&lt;&gt;"",EDATE(O$4,Q$2*ROWS(O$5:O190)),O$4+7*Q$1*ROWS(O$5:O190))</f>
        <v>46437</v>
      </c>
      <c r="P190" s="31">
        <f t="shared" ref="P190:R190" ca="1" si="731">IF(OR(WEEKDAY(O190,2)&gt;5,COUNTIF($B$1:$B$15,O190)=1),O190+1,O190)</f>
        <v>46437</v>
      </c>
      <c r="Q190" s="31">
        <f t="shared" ca="1" si="731"/>
        <v>46437</v>
      </c>
      <c r="R190" s="31">
        <f t="shared" ca="1" si="731"/>
        <v>46437</v>
      </c>
      <c r="U190" s="31">
        <f>IF(W$2&lt;&gt;"",EDATE(U$4,W$2*ROWS(U$5:U190)),U$4+7*W$1*ROWS(U$5:U190))</f>
        <v>47741</v>
      </c>
      <c r="V190" s="31">
        <f t="shared" ref="V190:X190" ca="1" si="732">IF(OR(WEEKDAY(U190,2)&gt;5,COUNTIF($B$1:$B$15,U190)=1),U190+1,U190)</f>
        <v>47742</v>
      </c>
      <c r="W190" s="31">
        <f t="shared" ca="1" si="732"/>
        <v>47742</v>
      </c>
      <c r="X190" s="31">
        <f t="shared" ca="1" si="732"/>
        <v>47742</v>
      </c>
      <c r="AA190" s="31">
        <f>IF(AC$2&lt;&gt;"",EDATE(AA$4,AC$2*ROWS(AA$5:AA190)),AA$4+7*AC$1*ROWS(AA$5:AA190))</f>
        <v>49497</v>
      </c>
      <c r="AB190" s="31">
        <f t="shared" ref="AB190:AD190" ca="1" si="733">IF(OR(WEEKDAY(AA190,2)&gt;5,COUNTIF($B$1:$B$15,AA190)=1),AA190+1,AA190)</f>
        <v>49498</v>
      </c>
      <c r="AC190" s="31">
        <f t="shared" ca="1" si="733"/>
        <v>49499</v>
      </c>
      <c r="AD190" s="31">
        <f t="shared" ca="1" si="733"/>
        <v>49499</v>
      </c>
      <c r="AG190" s="31">
        <f>IF(AI$2&lt;&gt;"",EDATE(AG$4,AI$2*ROWS(AG$5:AG190)),AG$4+7*AI$1*ROWS(AG$5:AG190))</f>
        <v>55163</v>
      </c>
      <c r="AH190" s="31">
        <f t="shared" ref="AH190:AJ190" ca="1" si="734">IF(OR(WEEKDAY(AG190,2)&gt;5,COUNTIF($B$1:$B$15,AG190)=1),AG190+1,AG190)</f>
        <v>55163</v>
      </c>
      <c r="AI190" s="31">
        <f t="shared" ca="1" si="734"/>
        <v>55163</v>
      </c>
      <c r="AJ190" s="31">
        <f t="shared" ca="1" si="734"/>
        <v>55163</v>
      </c>
    </row>
    <row r="191" spans="9:36" x14ac:dyDescent="0.25">
      <c r="I191" s="31">
        <f>IF(K$2&lt;&gt;"",EDATE(I$4,K$2*ROWS(I$5:I191)),I$4+7*K$1*ROWS(I$5:I191))</f>
        <v>45140</v>
      </c>
      <c r="J191" s="31">
        <f t="shared" si="600"/>
        <v>45140</v>
      </c>
      <c r="K191" s="31">
        <f t="shared" ca="1" si="601"/>
        <v>45140</v>
      </c>
      <c r="L191" s="31">
        <f t="shared" ca="1" si="602"/>
        <v>45140</v>
      </c>
      <c r="O191" s="31">
        <f>IF(Q$2&lt;&gt;"",EDATE(O$4,Q$2*ROWS(O$5:O191)),O$4+7*Q$1*ROWS(O$5:O191))</f>
        <v>46451</v>
      </c>
      <c r="P191" s="31">
        <f t="shared" ref="P191:R191" ca="1" si="735">IF(OR(WEEKDAY(O191,2)&gt;5,COUNTIF($B$1:$B$15,O191)=1),O191+1,O191)</f>
        <v>46451</v>
      </c>
      <c r="Q191" s="31">
        <f t="shared" ca="1" si="735"/>
        <v>46451</v>
      </c>
      <c r="R191" s="31">
        <f t="shared" ca="1" si="735"/>
        <v>46451</v>
      </c>
      <c r="U191" s="31">
        <f>IF(W$2&lt;&gt;"",EDATE(U$4,W$2*ROWS(U$5:U191)),U$4+7*W$1*ROWS(U$5:U191))</f>
        <v>47762</v>
      </c>
      <c r="V191" s="31">
        <f t="shared" ref="V191:X191" ca="1" si="736">IF(OR(WEEKDAY(U191,2)&gt;5,COUNTIF($B$1:$B$15,U191)=1),U191+1,U191)</f>
        <v>47763</v>
      </c>
      <c r="W191" s="31">
        <f t="shared" ca="1" si="736"/>
        <v>47763</v>
      </c>
      <c r="X191" s="31">
        <f t="shared" ca="1" si="736"/>
        <v>47763</v>
      </c>
      <c r="AA191" s="31">
        <f>IF(AC$2&lt;&gt;"",EDATE(AA$4,AC$2*ROWS(AA$5:AA191)),AA$4+7*AC$1*ROWS(AA$5:AA191))</f>
        <v>49528</v>
      </c>
      <c r="AB191" s="31">
        <f t="shared" ref="AB191:AD191" ca="1" si="737">IF(OR(WEEKDAY(AA191,2)&gt;5,COUNTIF($B$1:$B$15,AA191)=1),AA191+1,AA191)</f>
        <v>49528</v>
      </c>
      <c r="AC191" s="31">
        <f t="shared" ca="1" si="737"/>
        <v>49528</v>
      </c>
      <c r="AD191" s="31">
        <f t="shared" ca="1" si="737"/>
        <v>49528</v>
      </c>
      <c r="AG191" s="31">
        <f>IF(AI$2&lt;&gt;"",EDATE(AG$4,AI$2*ROWS(AG$5:AG191)),AG$4+7*AI$1*ROWS(AG$5:AG191))</f>
        <v>55222</v>
      </c>
      <c r="AH191" s="31">
        <f t="shared" ref="AH191:AJ191" ca="1" si="738">IF(OR(WEEKDAY(AG191,2)&gt;5,COUNTIF($B$1:$B$15,AG191)=1),AG191+1,AG191)</f>
        <v>55222</v>
      </c>
      <c r="AI191" s="31">
        <f t="shared" ca="1" si="738"/>
        <v>55222</v>
      </c>
      <c r="AJ191" s="31">
        <f t="shared" ca="1" si="738"/>
        <v>55222</v>
      </c>
    </row>
    <row r="192" spans="9:36" x14ac:dyDescent="0.25">
      <c r="I192" s="31">
        <f>IF(K$2&lt;&gt;"",EDATE(I$4,K$2*ROWS(I$5:I192)),I$4+7*K$1*ROWS(I$5:I192))</f>
        <v>45147</v>
      </c>
      <c r="J192" s="31">
        <f t="shared" si="600"/>
        <v>45147</v>
      </c>
      <c r="K192" s="31">
        <f t="shared" ca="1" si="601"/>
        <v>45147</v>
      </c>
      <c r="L192" s="31">
        <f t="shared" ca="1" si="602"/>
        <v>45147</v>
      </c>
      <c r="O192" s="31">
        <f>IF(Q$2&lt;&gt;"",EDATE(O$4,Q$2*ROWS(O$5:O192)),O$4+7*Q$1*ROWS(O$5:O192))</f>
        <v>46465</v>
      </c>
      <c r="P192" s="31">
        <f t="shared" ref="P192:R192" ca="1" si="739">IF(OR(WEEKDAY(O192,2)&gt;5,COUNTIF($B$1:$B$15,O192)=1),O192+1,O192)</f>
        <v>46465</v>
      </c>
      <c r="Q192" s="31">
        <f t="shared" ca="1" si="739"/>
        <v>46465</v>
      </c>
      <c r="R192" s="31">
        <f t="shared" ca="1" si="739"/>
        <v>46465</v>
      </c>
      <c r="U192" s="31">
        <f>IF(W$2&lt;&gt;"",EDATE(U$4,W$2*ROWS(U$5:U192)),U$4+7*W$1*ROWS(U$5:U192))</f>
        <v>47783</v>
      </c>
      <c r="V192" s="31">
        <f t="shared" ref="V192:X192" ca="1" si="740">IF(OR(WEEKDAY(U192,2)&gt;5,COUNTIF($B$1:$B$15,U192)=1),U192+1,U192)</f>
        <v>47784</v>
      </c>
      <c r="W192" s="31">
        <f t="shared" ca="1" si="740"/>
        <v>47784</v>
      </c>
      <c r="X192" s="31">
        <f t="shared" ca="1" si="740"/>
        <v>47784</v>
      </c>
      <c r="AA192" s="31">
        <f>IF(AC$2&lt;&gt;"",EDATE(AA$4,AC$2*ROWS(AA$5:AA192)),AA$4+7*AC$1*ROWS(AA$5:AA192))</f>
        <v>49559</v>
      </c>
      <c r="AB192" s="31">
        <f t="shared" ref="AB192:AD192" ca="1" si="741">IF(OR(WEEKDAY(AA192,2)&gt;5,COUNTIF($B$1:$B$15,AA192)=1),AA192+1,AA192)</f>
        <v>49559</v>
      </c>
      <c r="AC192" s="31">
        <f t="shared" ca="1" si="741"/>
        <v>49559</v>
      </c>
      <c r="AD192" s="31">
        <f t="shared" ca="1" si="741"/>
        <v>49559</v>
      </c>
      <c r="AG192" s="31">
        <f>IF(AI$2&lt;&gt;"",EDATE(AG$4,AI$2*ROWS(AG$5:AG192)),AG$4+7*AI$1*ROWS(AG$5:AG192))</f>
        <v>55283</v>
      </c>
      <c r="AH192" s="31">
        <f t="shared" ref="AH192:AJ192" ca="1" si="742">IF(OR(WEEKDAY(AG192,2)&gt;5,COUNTIF($B$1:$B$15,AG192)=1),AG192+1,AG192)</f>
        <v>55283</v>
      </c>
      <c r="AI192" s="31">
        <f t="shared" ca="1" si="742"/>
        <v>55283</v>
      </c>
      <c r="AJ192" s="31">
        <f t="shared" ca="1" si="742"/>
        <v>55283</v>
      </c>
    </row>
    <row r="193" spans="9:36" x14ac:dyDescent="0.25">
      <c r="I193" s="31">
        <f>IF(K$2&lt;&gt;"",EDATE(I$4,K$2*ROWS(I$5:I193)),I$4+7*K$1*ROWS(I$5:I193))</f>
        <v>45154</v>
      </c>
      <c r="J193" s="31">
        <f t="shared" si="600"/>
        <v>45154</v>
      </c>
      <c r="K193" s="31">
        <f t="shared" ca="1" si="601"/>
        <v>45154</v>
      </c>
      <c r="L193" s="31">
        <f t="shared" ca="1" si="602"/>
        <v>45154</v>
      </c>
      <c r="O193" s="31">
        <f>IF(Q$2&lt;&gt;"",EDATE(O$4,Q$2*ROWS(O$5:O193)),O$4+7*Q$1*ROWS(O$5:O193))</f>
        <v>46479</v>
      </c>
      <c r="P193" s="31">
        <f t="shared" ref="P193:R193" ca="1" si="743">IF(OR(WEEKDAY(O193,2)&gt;5,COUNTIF($B$1:$B$15,O193)=1),O193+1,O193)</f>
        <v>46479</v>
      </c>
      <c r="Q193" s="31">
        <f t="shared" ca="1" si="743"/>
        <v>46479</v>
      </c>
      <c r="R193" s="31">
        <f t="shared" ca="1" si="743"/>
        <v>46479</v>
      </c>
      <c r="U193" s="31">
        <f>IF(W$2&lt;&gt;"",EDATE(U$4,W$2*ROWS(U$5:U193)),U$4+7*W$1*ROWS(U$5:U193))</f>
        <v>47804</v>
      </c>
      <c r="V193" s="31">
        <f t="shared" ref="V193:X193" ca="1" si="744">IF(OR(WEEKDAY(U193,2)&gt;5,COUNTIF($B$1:$B$15,U193)=1),U193+1,U193)</f>
        <v>47805</v>
      </c>
      <c r="W193" s="31">
        <f t="shared" ca="1" si="744"/>
        <v>47805</v>
      </c>
      <c r="X193" s="31">
        <f t="shared" ca="1" si="744"/>
        <v>47805</v>
      </c>
      <c r="AA193" s="31">
        <f>IF(AC$2&lt;&gt;"",EDATE(AA$4,AC$2*ROWS(AA$5:AA193)),AA$4+7*AC$1*ROWS(AA$5:AA193))</f>
        <v>49589</v>
      </c>
      <c r="AB193" s="31">
        <f t="shared" ref="AB193:AD193" ca="1" si="745">IF(OR(WEEKDAY(AA193,2)&gt;5,COUNTIF($B$1:$B$15,AA193)=1),AA193+1,AA193)</f>
        <v>49590</v>
      </c>
      <c r="AC193" s="31">
        <f t="shared" ca="1" si="745"/>
        <v>49590</v>
      </c>
      <c r="AD193" s="31">
        <f t="shared" ca="1" si="745"/>
        <v>49590</v>
      </c>
      <c r="AG193" s="31">
        <f>IF(AI$2&lt;&gt;"",EDATE(AG$4,AI$2*ROWS(AG$5:AG193)),AG$4+7*AI$1*ROWS(AG$5:AG193))</f>
        <v>55344</v>
      </c>
      <c r="AH193" s="31">
        <f t="shared" ref="AH193:AJ193" ca="1" si="746">IF(OR(WEEKDAY(AG193,2)&gt;5,COUNTIF($B$1:$B$15,AG193)=1),AG193+1,AG193)</f>
        <v>55344</v>
      </c>
      <c r="AI193" s="31">
        <f t="shared" ca="1" si="746"/>
        <v>55344</v>
      </c>
      <c r="AJ193" s="31">
        <f t="shared" ca="1" si="746"/>
        <v>55344</v>
      </c>
    </row>
    <row r="194" spans="9:36" x14ac:dyDescent="0.25">
      <c r="I194" s="31">
        <f>IF(K$2&lt;&gt;"",EDATE(I$4,K$2*ROWS(I$5:I194)),I$4+7*K$1*ROWS(I$5:I194))</f>
        <v>45161</v>
      </c>
      <c r="J194" s="31">
        <f t="shared" si="600"/>
        <v>45161</v>
      </c>
      <c r="K194" s="31">
        <f t="shared" ca="1" si="601"/>
        <v>45161</v>
      </c>
      <c r="L194" s="31">
        <f t="shared" ca="1" si="602"/>
        <v>45161</v>
      </c>
      <c r="O194" s="31">
        <f>IF(Q$2&lt;&gt;"",EDATE(O$4,Q$2*ROWS(O$5:O194)),O$4+7*Q$1*ROWS(O$5:O194))</f>
        <v>46493</v>
      </c>
      <c r="P194" s="31">
        <f t="shared" ref="P194:R194" ca="1" si="747">IF(OR(WEEKDAY(O194,2)&gt;5,COUNTIF($B$1:$B$15,O194)=1),O194+1,O194)</f>
        <v>46493</v>
      </c>
      <c r="Q194" s="31">
        <f t="shared" ca="1" si="747"/>
        <v>46493</v>
      </c>
      <c r="R194" s="31">
        <f t="shared" ca="1" si="747"/>
        <v>46493</v>
      </c>
      <c r="U194" s="31">
        <f>IF(W$2&lt;&gt;"",EDATE(U$4,W$2*ROWS(U$5:U194)),U$4+7*W$1*ROWS(U$5:U194))</f>
        <v>47825</v>
      </c>
      <c r="V194" s="31">
        <f t="shared" ref="V194:X194" ca="1" si="748">IF(OR(WEEKDAY(U194,2)&gt;5,COUNTIF($B$1:$B$15,U194)=1),U194+1,U194)</f>
        <v>47826</v>
      </c>
      <c r="W194" s="31">
        <f t="shared" ca="1" si="748"/>
        <v>47826</v>
      </c>
      <c r="X194" s="31">
        <f t="shared" ca="1" si="748"/>
        <v>47826</v>
      </c>
      <c r="AA194" s="31">
        <f>IF(AC$2&lt;&gt;"",EDATE(AA$4,AC$2*ROWS(AA$5:AA194)),AA$4+7*AC$1*ROWS(AA$5:AA194))</f>
        <v>49620</v>
      </c>
      <c r="AB194" s="31">
        <f t="shared" ref="AB194:AD194" ca="1" si="749">IF(OR(WEEKDAY(AA194,2)&gt;5,COUNTIF($B$1:$B$15,AA194)=1),AA194+1,AA194)</f>
        <v>49620</v>
      </c>
      <c r="AC194" s="31">
        <f t="shared" ca="1" si="749"/>
        <v>49620</v>
      </c>
      <c r="AD194" s="31">
        <f t="shared" ca="1" si="749"/>
        <v>49620</v>
      </c>
      <c r="AG194" s="31">
        <f>IF(AI$2&lt;&gt;"",EDATE(AG$4,AI$2*ROWS(AG$5:AG194)),AG$4+7*AI$1*ROWS(AG$5:AG194))</f>
        <v>55406</v>
      </c>
      <c r="AH194" s="31">
        <f t="shared" ref="AH194:AJ194" ca="1" si="750">IF(OR(WEEKDAY(AG194,2)&gt;5,COUNTIF($B$1:$B$15,AG194)=1),AG194+1,AG194)</f>
        <v>55407</v>
      </c>
      <c r="AI194" s="31">
        <f t="shared" ca="1" si="750"/>
        <v>55407</v>
      </c>
      <c r="AJ194" s="31">
        <f t="shared" ca="1" si="750"/>
        <v>55407</v>
      </c>
    </row>
    <row r="195" spans="9:36" x14ac:dyDescent="0.25">
      <c r="I195" s="31">
        <f>IF(K$2&lt;&gt;"",EDATE(I$4,K$2*ROWS(I$5:I195)),I$4+7*K$1*ROWS(I$5:I195))</f>
        <v>45168</v>
      </c>
      <c r="J195" s="31">
        <f t="shared" si="600"/>
        <v>45168</v>
      </c>
      <c r="K195" s="31">
        <f t="shared" ca="1" si="601"/>
        <v>45168</v>
      </c>
      <c r="L195" s="31">
        <f t="shared" ca="1" si="602"/>
        <v>45168</v>
      </c>
      <c r="O195" s="31">
        <f>IF(Q$2&lt;&gt;"",EDATE(O$4,Q$2*ROWS(O$5:O195)),O$4+7*Q$1*ROWS(O$5:O195))</f>
        <v>46507</v>
      </c>
      <c r="P195" s="31">
        <f t="shared" ref="P195:R195" ca="1" si="751">IF(OR(WEEKDAY(O195,2)&gt;5,COUNTIF($B$1:$B$15,O195)=1),O195+1,O195)</f>
        <v>46507</v>
      </c>
      <c r="Q195" s="31">
        <f t="shared" ca="1" si="751"/>
        <v>46507</v>
      </c>
      <c r="R195" s="31">
        <f t="shared" ca="1" si="751"/>
        <v>46507</v>
      </c>
      <c r="U195" s="31">
        <f>IF(W$2&lt;&gt;"",EDATE(U$4,W$2*ROWS(U$5:U195)),U$4+7*W$1*ROWS(U$5:U195))</f>
        <v>47846</v>
      </c>
      <c r="V195" s="31">
        <f t="shared" ref="V195:X195" ca="1" si="752">IF(OR(WEEKDAY(U195,2)&gt;5,COUNTIF($B$1:$B$15,U195)=1),U195+1,U195)</f>
        <v>47847</v>
      </c>
      <c r="W195" s="31">
        <f t="shared" ca="1" si="752"/>
        <v>47847</v>
      </c>
      <c r="X195" s="31">
        <f t="shared" ca="1" si="752"/>
        <v>47847</v>
      </c>
      <c r="AA195" s="31">
        <f>IF(AC$2&lt;&gt;"",EDATE(AA$4,AC$2*ROWS(AA$5:AA195)),AA$4+7*AC$1*ROWS(AA$5:AA195))</f>
        <v>49650</v>
      </c>
      <c r="AB195" s="31">
        <f t="shared" ref="AB195:AD195" ca="1" si="753">IF(OR(WEEKDAY(AA195,2)&gt;5,COUNTIF($B$1:$B$15,AA195)=1),AA195+1,AA195)</f>
        <v>49650</v>
      </c>
      <c r="AC195" s="31">
        <f t="shared" ca="1" si="753"/>
        <v>49650</v>
      </c>
      <c r="AD195" s="31">
        <f t="shared" ca="1" si="753"/>
        <v>49650</v>
      </c>
      <c r="AG195" s="31">
        <f>IF(AI$2&lt;&gt;"",EDATE(AG$4,AI$2*ROWS(AG$5:AG195)),AG$4+7*AI$1*ROWS(AG$5:AG195))</f>
        <v>55467</v>
      </c>
      <c r="AH195" s="31">
        <f t="shared" ref="AH195:AJ195" ca="1" si="754">IF(OR(WEEKDAY(AG195,2)&gt;5,COUNTIF($B$1:$B$15,AG195)=1),AG195+1,AG195)</f>
        <v>55467</v>
      </c>
      <c r="AI195" s="31">
        <f t="shared" ca="1" si="754"/>
        <v>55467</v>
      </c>
      <c r="AJ195" s="31">
        <f t="shared" ca="1" si="754"/>
        <v>55467</v>
      </c>
    </row>
    <row r="196" spans="9:36" x14ac:dyDescent="0.25">
      <c r="I196" s="31">
        <f>IF(K$2&lt;&gt;"",EDATE(I$4,K$2*ROWS(I$5:I196)),I$4+7*K$1*ROWS(I$5:I196))</f>
        <v>45175</v>
      </c>
      <c r="J196" s="31">
        <f t="shared" si="600"/>
        <v>45175</v>
      </c>
      <c r="K196" s="31">
        <f t="shared" ca="1" si="601"/>
        <v>45175</v>
      </c>
      <c r="L196" s="31">
        <f t="shared" ca="1" si="602"/>
        <v>45175</v>
      </c>
      <c r="O196" s="31">
        <f>IF(Q$2&lt;&gt;"",EDATE(O$4,Q$2*ROWS(O$5:O196)),O$4+7*Q$1*ROWS(O$5:O196))</f>
        <v>46521</v>
      </c>
      <c r="P196" s="31">
        <f t="shared" ref="P196:R196" ca="1" si="755">IF(OR(WEEKDAY(O196,2)&gt;5,COUNTIF($B$1:$B$15,O196)=1),O196+1,O196)</f>
        <v>46521</v>
      </c>
      <c r="Q196" s="31">
        <f t="shared" ca="1" si="755"/>
        <v>46521</v>
      </c>
      <c r="R196" s="31">
        <f t="shared" ca="1" si="755"/>
        <v>46521</v>
      </c>
      <c r="U196" s="31">
        <f>IF(W$2&lt;&gt;"",EDATE(U$4,W$2*ROWS(U$5:U196)),U$4+7*W$1*ROWS(U$5:U196))</f>
        <v>47867</v>
      </c>
      <c r="V196" s="31">
        <f t="shared" ref="V196:X196" ca="1" si="756">IF(OR(WEEKDAY(U196,2)&gt;5,COUNTIF($B$1:$B$15,U196)=1),U196+1,U196)</f>
        <v>47868</v>
      </c>
      <c r="W196" s="31">
        <f t="shared" ca="1" si="756"/>
        <v>47868</v>
      </c>
      <c r="X196" s="31">
        <f t="shared" ca="1" si="756"/>
        <v>47868</v>
      </c>
      <c r="AA196" s="31">
        <f>IF(AC$2&lt;&gt;"",EDATE(AA$4,AC$2*ROWS(AA$5:AA196)),AA$4+7*AC$1*ROWS(AA$5:AA196))</f>
        <v>49681</v>
      </c>
      <c r="AB196" s="31">
        <f t="shared" ref="AB196:AD196" ca="1" si="757">IF(OR(WEEKDAY(AA196,2)&gt;5,COUNTIF($B$1:$B$15,AA196)=1),AA196+1,AA196)</f>
        <v>49681</v>
      </c>
      <c r="AC196" s="31">
        <f t="shared" ca="1" si="757"/>
        <v>49681</v>
      </c>
      <c r="AD196" s="31">
        <f t="shared" ca="1" si="757"/>
        <v>49681</v>
      </c>
      <c r="AG196" s="31">
        <f>IF(AI$2&lt;&gt;"",EDATE(AG$4,AI$2*ROWS(AG$5:AG196)),AG$4+7*AI$1*ROWS(AG$5:AG196))</f>
        <v>55528</v>
      </c>
      <c r="AH196" s="31">
        <f t="shared" ref="AH196:AJ196" ca="1" si="758">IF(OR(WEEKDAY(AG196,2)&gt;5,COUNTIF($B$1:$B$15,AG196)=1),AG196+1,AG196)</f>
        <v>55528</v>
      </c>
      <c r="AI196" s="31">
        <f t="shared" ca="1" si="758"/>
        <v>55528</v>
      </c>
      <c r="AJ196" s="31">
        <f t="shared" ca="1" si="758"/>
        <v>55528</v>
      </c>
    </row>
    <row r="197" spans="9:36" x14ac:dyDescent="0.25">
      <c r="I197" s="31">
        <f>IF(K$2&lt;&gt;"",EDATE(I$4,K$2*ROWS(I$5:I197)),I$4+7*K$1*ROWS(I$5:I197))</f>
        <v>45182</v>
      </c>
      <c r="J197" s="31">
        <f t="shared" si="600"/>
        <v>45182</v>
      </c>
      <c r="K197" s="31">
        <f t="shared" ca="1" si="601"/>
        <v>45182</v>
      </c>
      <c r="L197" s="31">
        <f t="shared" ca="1" si="602"/>
        <v>45182</v>
      </c>
      <c r="O197" s="31">
        <f>IF(Q$2&lt;&gt;"",EDATE(O$4,Q$2*ROWS(O$5:O197)),O$4+7*Q$1*ROWS(O$5:O197))</f>
        <v>46535</v>
      </c>
      <c r="P197" s="31">
        <f t="shared" ref="P197:R197" ca="1" si="759">IF(OR(WEEKDAY(O197,2)&gt;5,COUNTIF($B$1:$B$15,O197)=1),O197+1,O197)</f>
        <v>46535</v>
      </c>
      <c r="Q197" s="31">
        <f t="shared" ca="1" si="759"/>
        <v>46535</v>
      </c>
      <c r="R197" s="31">
        <f t="shared" ca="1" si="759"/>
        <v>46535</v>
      </c>
      <c r="U197" s="31">
        <f>IF(W$2&lt;&gt;"",EDATE(U$4,W$2*ROWS(U$5:U197)),U$4+7*W$1*ROWS(U$5:U197))</f>
        <v>47888</v>
      </c>
      <c r="V197" s="31">
        <f t="shared" ref="V197:X197" ca="1" si="760">IF(OR(WEEKDAY(U197,2)&gt;5,COUNTIF($B$1:$B$15,U197)=1),U197+1,U197)</f>
        <v>47889</v>
      </c>
      <c r="W197" s="31">
        <f t="shared" ca="1" si="760"/>
        <v>47889</v>
      </c>
      <c r="X197" s="31">
        <f t="shared" ca="1" si="760"/>
        <v>47889</v>
      </c>
      <c r="AA197" s="31">
        <f>IF(AC$2&lt;&gt;"",EDATE(AA$4,AC$2*ROWS(AA$5:AA197)),AA$4+7*AC$1*ROWS(AA$5:AA197))</f>
        <v>49712</v>
      </c>
      <c r="AB197" s="31">
        <f t="shared" ref="AB197:AD197" ca="1" si="761">IF(OR(WEEKDAY(AA197,2)&gt;5,COUNTIF($B$1:$B$15,AA197)=1),AA197+1,AA197)</f>
        <v>49712</v>
      </c>
      <c r="AC197" s="31">
        <f t="shared" ca="1" si="761"/>
        <v>49712</v>
      </c>
      <c r="AD197" s="31">
        <f t="shared" ca="1" si="761"/>
        <v>49712</v>
      </c>
      <c r="AG197" s="31">
        <f>IF(AI$2&lt;&gt;"",EDATE(AG$4,AI$2*ROWS(AG$5:AG197)),AG$4+7*AI$1*ROWS(AG$5:AG197))</f>
        <v>55588</v>
      </c>
      <c r="AH197" s="31">
        <f t="shared" ref="AH197:AJ197" ca="1" si="762">IF(OR(WEEKDAY(AG197,2)&gt;5,COUNTIF($B$1:$B$15,AG197)=1),AG197+1,AG197)</f>
        <v>55589</v>
      </c>
      <c r="AI197" s="31">
        <f t="shared" ca="1" si="762"/>
        <v>55589</v>
      </c>
      <c r="AJ197" s="31">
        <f t="shared" ca="1" si="762"/>
        <v>55589</v>
      </c>
    </row>
    <row r="198" spans="9:36" x14ac:dyDescent="0.25">
      <c r="I198" s="31">
        <f>IF(K$2&lt;&gt;"",EDATE(I$4,K$2*ROWS(I$5:I198)),I$4+7*K$1*ROWS(I$5:I198))</f>
        <v>45189</v>
      </c>
      <c r="J198" s="31">
        <f t="shared" si="600"/>
        <v>45189</v>
      </c>
      <c r="K198" s="31">
        <f t="shared" ca="1" si="601"/>
        <v>45189</v>
      </c>
      <c r="L198" s="31">
        <f t="shared" ca="1" si="602"/>
        <v>45189</v>
      </c>
      <c r="O198" s="31">
        <f>IF(Q$2&lt;&gt;"",EDATE(O$4,Q$2*ROWS(O$5:O198)),O$4+7*Q$1*ROWS(O$5:O198))</f>
        <v>46549</v>
      </c>
      <c r="P198" s="31">
        <f t="shared" ref="P198:R198" ca="1" si="763">IF(OR(WEEKDAY(O198,2)&gt;5,COUNTIF($B$1:$B$15,O198)=1),O198+1,O198)</f>
        <v>46549</v>
      </c>
      <c r="Q198" s="31">
        <f t="shared" ca="1" si="763"/>
        <v>46549</v>
      </c>
      <c r="R198" s="31">
        <f t="shared" ca="1" si="763"/>
        <v>46549</v>
      </c>
      <c r="U198" s="31">
        <f>IF(W$2&lt;&gt;"",EDATE(U$4,W$2*ROWS(U$5:U198)),U$4+7*W$1*ROWS(U$5:U198))</f>
        <v>47909</v>
      </c>
      <c r="V198" s="31">
        <f t="shared" ref="V198:X198" ca="1" si="764">IF(OR(WEEKDAY(U198,2)&gt;5,COUNTIF($B$1:$B$15,U198)=1),U198+1,U198)</f>
        <v>47910</v>
      </c>
      <c r="W198" s="31">
        <f t="shared" ca="1" si="764"/>
        <v>47910</v>
      </c>
      <c r="X198" s="31">
        <f t="shared" ca="1" si="764"/>
        <v>47910</v>
      </c>
      <c r="AA198" s="31">
        <f>IF(AC$2&lt;&gt;"",EDATE(AA$4,AC$2*ROWS(AA$5:AA198)),AA$4+7*AC$1*ROWS(AA$5:AA198))</f>
        <v>49741</v>
      </c>
      <c r="AB198" s="31">
        <f t="shared" ref="AB198:AD198" ca="1" si="765">IF(OR(WEEKDAY(AA198,2)&gt;5,COUNTIF($B$1:$B$15,AA198)=1),AA198+1,AA198)</f>
        <v>49741</v>
      </c>
      <c r="AC198" s="31">
        <f t="shared" ca="1" si="765"/>
        <v>49741</v>
      </c>
      <c r="AD198" s="31">
        <f t="shared" ca="1" si="765"/>
        <v>49741</v>
      </c>
      <c r="AG198" s="31">
        <f>IF(AI$2&lt;&gt;"",EDATE(AG$4,AI$2*ROWS(AG$5:AG198)),AG$4+7*AI$1*ROWS(AG$5:AG198))</f>
        <v>55649</v>
      </c>
      <c r="AH198" s="31">
        <f t="shared" ref="AH198:AJ198" ca="1" si="766">IF(OR(WEEKDAY(AG198,2)&gt;5,COUNTIF($B$1:$B$15,AG198)=1),AG198+1,AG198)</f>
        <v>55649</v>
      </c>
      <c r="AI198" s="31">
        <f t="shared" ca="1" si="766"/>
        <v>55649</v>
      </c>
      <c r="AJ198" s="31">
        <f t="shared" ca="1" si="766"/>
        <v>55649</v>
      </c>
    </row>
    <row r="199" spans="9:36" x14ac:dyDescent="0.25">
      <c r="I199" s="31">
        <f>IF(K$2&lt;&gt;"",EDATE(I$4,K$2*ROWS(I$5:I199)),I$4+7*K$1*ROWS(I$5:I199))</f>
        <v>45196</v>
      </c>
      <c r="J199" s="31">
        <f t="shared" si="600"/>
        <v>45196</v>
      </c>
      <c r="K199" s="31">
        <f t="shared" ca="1" si="601"/>
        <v>45196</v>
      </c>
      <c r="L199" s="31">
        <f t="shared" ca="1" si="602"/>
        <v>45196</v>
      </c>
      <c r="O199" s="31">
        <f>IF(Q$2&lt;&gt;"",EDATE(O$4,Q$2*ROWS(O$5:O199)),O$4+7*Q$1*ROWS(O$5:O199))</f>
        <v>46563</v>
      </c>
      <c r="P199" s="31">
        <f t="shared" ref="P199:R199" ca="1" si="767">IF(OR(WEEKDAY(O199,2)&gt;5,COUNTIF($B$1:$B$15,O199)=1),O199+1,O199)</f>
        <v>46563</v>
      </c>
      <c r="Q199" s="31">
        <f t="shared" ca="1" si="767"/>
        <v>46563</v>
      </c>
      <c r="R199" s="31">
        <f t="shared" ca="1" si="767"/>
        <v>46563</v>
      </c>
      <c r="U199" s="31">
        <f>IF(W$2&lt;&gt;"",EDATE(U$4,W$2*ROWS(U$5:U199)),U$4+7*W$1*ROWS(U$5:U199))</f>
        <v>47930</v>
      </c>
      <c r="V199" s="31">
        <f t="shared" ref="V199:X199" ca="1" si="768">IF(OR(WEEKDAY(U199,2)&gt;5,COUNTIF($B$1:$B$15,U199)=1),U199+1,U199)</f>
        <v>47931</v>
      </c>
      <c r="W199" s="31">
        <f t="shared" ca="1" si="768"/>
        <v>47931</v>
      </c>
      <c r="X199" s="31">
        <f t="shared" ca="1" si="768"/>
        <v>47931</v>
      </c>
      <c r="AA199" s="31">
        <f>IF(AC$2&lt;&gt;"",EDATE(AA$4,AC$2*ROWS(AA$5:AA199)),AA$4+7*AC$1*ROWS(AA$5:AA199))</f>
        <v>49772</v>
      </c>
      <c r="AB199" s="31">
        <f t="shared" ref="AB199:AD199" ca="1" si="769">IF(OR(WEEKDAY(AA199,2)&gt;5,COUNTIF($B$1:$B$15,AA199)=1),AA199+1,AA199)</f>
        <v>49772</v>
      </c>
      <c r="AC199" s="31">
        <f t="shared" ca="1" si="769"/>
        <v>49772</v>
      </c>
      <c r="AD199" s="31">
        <f t="shared" ca="1" si="769"/>
        <v>49772</v>
      </c>
      <c r="AG199" s="31">
        <f>IF(AI$2&lt;&gt;"",EDATE(AG$4,AI$2*ROWS(AG$5:AG199)),AG$4+7*AI$1*ROWS(AG$5:AG199))</f>
        <v>55710</v>
      </c>
      <c r="AH199" s="31">
        <f t="shared" ref="AH199:AJ199" ca="1" si="770">IF(OR(WEEKDAY(AG199,2)&gt;5,COUNTIF($B$1:$B$15,AG199)=1),AG199+1,AG199)</f>
        <v>55710</v>
      </c>
      <c r="AI199" s="31">
        <f t="shared" ca="1" si="770"/>
        <v>55710</v>
      </c>
      <c r="AJ199" s="31">
        <f t="shared" ca="1" si="770"/>
        <v>55710</v>
      </c>
    </row>
    <row r="200" spans="9:36" x14ac:dyDescent="0.25">
      <c r="I200" s="31">
        <f>IF(K$2&lt;&gt;"",EDATE(I$4,K$2*ROWS(I$5:I200)),I$4+7*K$1*ROWS(I$5:I200))</f>
        <v>45203</v>
      </c>
      <c r="J200" s="31">
        <f t="shared" si="600"/>
        <v>45203</v>
      </c>
      <c r="K200" s="31">
        <f t="shared" ca="1" si="601"/>
        <v>45203</v>
      </c>
      <c r="L200" s="31">
        <f t="shared" ca="1" si="602"/>
        <v>45203</v>
      </c>
      <c r="O200" s="31">
        <f>IF(Q$2&lt;&gt;"",EDATE(O$4,Q$2*ROWS(O$5:O200)),O$4+7*Q$1*ROWS(O$5:O200))</f>
        <v>46577</v>
      </c>
      <c r="P200" s="31">
        <f t="shared" ref="P200:R200" ca="1" si="771">IF(OR(WEEKDAY(O200,2)&gt;5,COUNTIF($B$1:$B$15,O200)=1),O200+1,O200)</f>
        <v>46577</v>
      </c>
      <c r="Q200" s="31">
        <f t="shared" ca="1" si="771"/>
        <v>46577</v>
      </c>
      <c r="R200" s="31">
        <f t="shared" ca="1" si="771"/>
        <v>46577</v>
      </c>
      <c r="U200" s="31">
        <f>IF(W$2&lt;&gt;"",EDATE(U$4,W$2*ROWS(U$5:U200)),U$4+7*W$1*ROWS(U$5:U200))</f>
        <v>47951</v>
      </c>
      <c r="V200" s="31">
        <f t="shared" ref="V200:X200" ca="1" si="772">IF(OR(WEEKDAY(U200,2)&gt;5,COUNTIF($B$1:$B$15,U200)=1),U200+1,U200)</f>
        <v>47952</v>
      </c>
      <c r="W200" s="31">
        <f t="shared" ca="1" si="772"/>
        <v>47952</v>
      </c>
      <c r="X200" s="31">
        <f t="shared" ca="1" si="772"/>
        <v>47952</v>
      </c>
      <c r="AA200" s="31">
        <f>IF(AC$2&lt;&gt;"",EDATE(AA$4,AC$2*ROWS(AA$5:AA200)),AA$4+7*AC$1*ROWS(AA$5:AA200))</f>
        <v>49802</v>
      </c>
      <c r="AB200" s="31">
        <f t="shared" ref="AB200:AD200" ca="1" si="773">IF(OR(WEEKDAY(AA200,2)&gt;5,COUNTIF($B$1:$B$15,AA200)=1),AA200+1,AA200)</f>
        <v>49802</v>
      </c>
      <c r="AC200" s="31">
        <f t="shared" ca="1" si="773"/>
        <v>49802</v>
      </c>
      <c r="AD200" s="31">
        <f t="shared" ca="1" si="773"/>
        <v>49802</v>
      </c>
      <c r="AG200" s="31">
        <f>IF(AI$2&lt;&gt;"",EDATE(AG$4,AI$2*ROWS(AG$5:AG200)),AG$4+7*AI$1*ROWS(AG$5:AG200))</f>
        <v>55772</v>
      </c>
      <c r="AH200" s="31">
        <f t="shared" ref="AH200:AJ200" ca="1" si="774">IF(OR(WEEKDAY(AG200,2)&gt;5,COUNTIF($B$1:$B$15,AG200)=1),AG200+1,AG200)</f>
        <v>55772</v>
      </c>
      <c r="AI200" s="31">
        <f t="shared" ca="1" si="774"/>
        <v>55772</v>
      </c>
      <c r="AJ200" s="31">
        <f t="shared" ca="1" si="774"/>
        <v>55772</v>
      </c>
    </row>
    <row r="201" spans="9:36" x14ac:dyDescent="0.25">
      <c r="I201" s="31">
        <f>IF(K$2&lt;&gt;"",EDATE(I$4,K$2*ROWS(I$5:I201)),I$4+7*K$1*ROWS(I$5:I201))</f>
        <v>45210</v>
      </c>
      <c r="J201" s="31">
        <f t="shared" si="600"/>
        <v>45210</v>
      </c>
      <c r="K201" s="31">
        <f t="shared" ca="1" si="601"/>
        <v>45210</v>
      </c>
      <c r="L201" s="31">
        <f t="shared" ca="1" si="602"/>
        <v>45210</v>
      </c>
      <c r="O201" s="31">
        <f>IF(Q$2&lt;&gt;"",EDATE(O$4,Q$2*ROWS(O$5:O201)),O$4+7*Q$1*ROWS(O$5:O201))</f>
        <v>46591</v>
      </c>
      <c r="P201" s="31">
        <f t="shared" ref="P201:R201" ca="1" si="775">IF(OR(WEEKDAY(O201,2)&gt;5,COUNTIF($B$1:$B$15,O201)=1),O201+1,O201)</f>
        <v>46591</v>
      </c>
      <c r="Q201" s="31">
        <f t="shared" ca="1" si="775"/>
        <v>46591</v>
      </c>
      <c r="R201" s="31">
        <f t="shared" ca="1" si="775"/>
        <v>46591</v>
      </c>
      <c r="U201" s="31">
        <f>IF(W$2&lt;&gt;"",EDATE(U$4,W$2*ROWS(U$5:U201)),U$4+7*W$1*ROWS(U$5:U201))</f>
        <v>47972</v>
      </c>
      <c r="V201" s="31">
        <f t="shared" ref="V201:X201" ca="1" si="776">IF(OR(WEEKDAY(U201,2)&gt;5,COUNTIF($B$1:$B$15,U201)=1),U201+1,U201)</f>
        <v>47973</v>
      </c>
      <c r="W201" s="31">
        <f t="shared" ca="1" si="776"/>
        <v>47973</v>
      </c>
      <c r="X201" s="31">
        <f t="shared" ca="1" si="776"/>
        <v>47973</v>
      </c>
      <c r="AA201" s="31">
        <f>IF(AC$2&lt;&gt;"",EDATE(AA$4,AC$2*ROWS(AA$5:AA201)),AA$4+7*AC$1*ROWS(AA$5:AA201))</f>
        <v>49833</v>
      </c>
      <c r="AB201" s="31">
        <f t="shared" ref="AB201:AD201" ca="1" si="777">IF(OR(WEEKDAY(AA201,2)&gt;5,COUNTIF($B$1:$B$15,AA201)=1),AA201+1,AA201)</f>
        <v>49834</v>
      </c>
      <c r="AC201" s="31">
        <f t="shared" ca="1" si="777"/>
        <v>49835</v>
      </c>
      <c r="AD201" s="31">
        <f t="shared" ca="1" si="777"/>
        <v>49835</v>
      </c>
      <c r="AG201" s="31">
        <f>IF(AI$2&lt;&gt;"",EDATE(AG$4,AI$2*ROWS(AG$5:AG201)),AG$4+7*AI$1*ROWS(AG$5:AG201))</f>
        <v>55833</v>
      </c>
      <c r="AH201" s="31">
        <f t="shared" ref="AH201:AJ201" ca="1" si="778">IF(OR(WEEKDAY(AG201,2)&gt;5,COUNTIF($B$1:$B$15,AG201)=1),AG201+1,AG201)</f>
        <v>55834</v>
      </c>
      <c r="AI201" s="31">
        <f t="shared" ca="1" si="778"/>
        <v>55834</v>
      </c>
      <c r="AJ201" s="31">
        <f t="shared" ca="1" si="778"/>
        <v>55834</v>
      </c>
    </row>
    <row r="202" spans="9:36" x14ac:dyDescent="0.25">
      <c r="I202" s="31">
        <f>IF(K$2&lt;&gt;"",EDATE(I$4,K$2*ROWS(I$5:I202)),I$4+7*K$1*ROWS(I$5:I202))</f>
        <v>45217</v>
      </c>
      <c r="J202" s="31">
        <f t="shared" si="600"/>
        <v>45217</v>
      </c>
      <c r="K202" s="31">
        <f t="shared" ca="1" si="601"/>
        <v>45217</v>
      </c>
      <c r="L202" s="31">
        <f t="shared" ca="1" si="602"/>
        <v>45217</v>
      </c>
      <c r="O202" s="31">
        <f>IF(Q$2&lt;&gt;"",EDATE(O$4,Q$2*ROWS(O$5:O202)),O$4+7*Q$1*ROWS(O$5:O202))</f>
        <v>46605</v>
      </c>
      <c r="P202" s="31">
        <f t="shared" ref="P202:R202" ca="1" si="779">IF(OR(WEEKDAY(O202,2)&gt;5,COUNTIF($B$1:$B$15,O202)=1),O202+1,O202)</f>
        <v>46605</v>
      </c>
      <c r="Q202" s="31">
        <f t="shared" ca="1" si="779"/>
        <v>46605</v>
      </c>
      <c r="R202" s="31">
        <f t="shared" ca="1" si="779"/>
        <v>46605</v>
      </c>
      <c r="U202" s="31">
        <f>IF(W$2&lt;&gt;"",EDATE(U$4,W$2*ROWS(U$5:U202)),U$4+7*W$1*ROWS(U$5:U202))</f>
        <v>47993</v>
      </c>
      <c r="V202" s="31">
        <f t="shared" ref="V202:X202" ca="1" si="780">IF(OR(WEEKDAY(U202,2)&gt;5,COUNTIF($B$1:$B$15,U202)=1),U202+1,U202)</f>
        <v>47994</v>
      </c>
      <c r="W202" s="31">
        <f t="shared" ca="1" si="780"/>
        <v>47994</v>
      </c>
      <c r="X202" s="31">
        <f t="shared" ca="1" si="780"/>
        <v>47994</v>
      </c>
      <c r="AA202" s="31">
        <f>IF(AC$2&lt;&gt;"",EDATE(AA$4,AC$2*ROWS(AA$5:AA202)),AA$4+7*AC$1*ROWS(AA$5:AA202))</f>
        <v>49863</v>
      </c>
      <c r="AB202" s="31">
        <f t="shared" ref="AB202:AD202" ca="1" si="781">IF(OR(WEEKDAY(AA202,2)&gt;5,COUNTIF($B$1:$B$15,AA202)=1),AA202+1,AA202)</f>
        <v>49863</v>
      </c>
      <c r="AC202" s="31">
        <f t="shared" ca="1" si="781"/>
        <v>49863</v>
      </c>
      <c r="AD202" s="31">
        <f t="shared" ca="1" si="781"/>
        <v>49863</v>
      </c>
      <c r="AG202" s="31">
        <f>IF(AI$2&lt;&gt;"",EDATE(AG$4,AI$2*ROWS(AG$5:AG202)),AG$4+7*AI$1*ROWS(AG$5:AG202))</f>
        <v>55894</v>
      </c>
      <c r="AH202" s="31">
        <f t="shared" ref="AH202:AJ202" ca="1" si="782">IF(OR(WEEKDAY(AG202,2)&gt;5,COUNTIF($B$1:$B$15,AG202)=1),AG202+1,AG202)</f>
        <v>55894</v>
      </c>
      <c r="AI202" s="31">
        <f t="shared" ca="1" si="782"/>
        <v>55894</v>
      </c>
      <c r="AJ202" s="31">
        <f t="shared" ca="1" si="782"/>
        <v>55894</v>
      </c>
    </row>
    <row r="203" spans="9:36" x14ac:dyDescent="0.25">
      <c r="I203" s="31">
        <f>IF(K$2&lt;&gt;"",EDATE(I$4,K$2*ROWS(I$5:I203)),I$4+7*K$1*ROWS(I$5:I203))</f>
        <v>45224</v>
      </c>
      <c r="J203" s="31">
        <f t="shared" si="600"/>
        <v>45224</v>
      </c>
      <c r="K203" s="31">
        <f t="shared" ca="1" si="601"/>
        <v>45224</v>
      </c>
      <c r="L203" s="31">
        <f t="shared" ca="1" si="602"/>
        <v>45224</v>
      </c>
      <c r="O203" s="31">
        <f>IF(Q$2&lt;&gt;"",EDATE(O$4,Q$2*ROWS(O$5:O203)),O$4+7*Q$1*ROWS(O$5:O203))</f>
        <v>46619</v>
      </c>
      <c r="P203" s="31">
        <f t="shared" ref="P203:R203" ca="1" si="783">IF(OR(WEEKDAY(O203,2)&gt;5,COUNTIF($B$1:$B$15,O203)=1),O203+1,O203)</f>
        <v>46619</v>
      </c>
      <c r="Q203" s="31">
        <f t="shared" ca="1" si="783"/>
        <v>46619</v>
      </c>
      <c r="R203" s="31">
        <f t="shared" ca="1" si="783"/>
        <v>46619</v>
      </c>
      <c r="U203" s="31">
        <f>IF(W$2&lt;&gt;"",EDATE(U$4,W$2*ROWS(U$5:U203)),U$4+7*W$1*ROWS(U$5:U203))</f>
        <v>48014</v>
      </c>
      <c r="V203" s="31">
        <f t="shared" ref="V203:X203" ca="1" si="784">IF(OR(WEEKDAY(U203,2)&gt;5,COUNTIF($B$1:$B$15,U203)=1),U203+1,U203)</f>
        <v>48015</v>
      </c>
      <c r="W203" s="31">
        <f t="shared" ca="1" si="784"/>
        <v>48015</v>
      </c>
      <c r="X203" s="31">
        <f t="shared" ca="1" si="784"/>
        <v>48015</v>
      </c>
      <c r="AA203" s="31">
        <f>IF(AC$2&lt;&gt;"",EDATE(AA$4,AC$2*ROWS(AA$5:AA203)),AA$4+7*AC$1*ROWS(AA$5:AA203))</f>
        <v>49894</v>
      </c>
      <c r="AB203" s="31">
        <f t="shared" ref="AB203:AD203" ca="1" si="785">IF(OR(WEEKDAY(AA203,2)&gt;5,COUNTIF($B$1:$B$15,AA203)=1),AA203+1,AA203)</f>
        <v>49894</v>
      </c>
      <c r="AC203" s="31">
        <f t="shared" ca="1" si="785"/>
        <v>49894</v>
      </c>
      <c r="AD203" s="31">
        <f t="shared" ca="1" si="785"/>
        <v>49894</v>
      </c>
      <c r="AG203" s="31">
        <f>IF(AI$2&lt;&gt;"",EDATE(AG$4,AI$2*ROWS(AG$5:AG203)),AG$4+7*AI$1*ROWS(AG$5:AG203))</f>
        <v>55953</v>
      </c>
      <c r="AH203" s="31">
        <f t="shared" ref="AH203:AJ203" ca="1" si="786">IF(OR(WEEKDAY(AG203,2)&gt;5,COUNTIF($B$1:$B$15,AG203)=1),AG203+1,AG203)</f>
        <v>55953</v>
      </c>
      <c r="AI203" s="31">
        <f t="shared" ca="1" si="786"/>
        <v>55953</v>
      </c>
      <c r="AJ203" s="31">
        <f t="shared" ca="1" si="786"/>
        <v>55953</v>
      </c>
    </row>
    <row r="204" spans="9:36" x14ac:dyDescent="0.25">
      <c r="I204" s="31">
        <f>IF(K$2&lt;&gt;"",EDATE(I$4,K$2*ROWS(I$5:I204)),I$4+7*K$1*ROWS(I$5:I204))</f>
        <v>45231</v>
      </c>
      <c r="J204" s="31">
        <f t="shared" si="600"/>
        <v>45231</v>
      </c>
      <c r="K204" s="31">
        <f t="shared" ca="1" si="601"/>
        <v>45231</v>
      </c>
      <c r="L204" s="31">
        <f t="shared" ca="1" si="602"/>
        <v>45231</v>
      </c>
      <c r="O204" s="31">
        <f>IF(Q$2&lt;&gt;"",EDATE(O$4,Q$2*ROWS(O$5:O204)),O$4+7*Q$1*ROWS(O$5:O204))</f>
        <v>46633</v>
      </c>
      <c r="P204" s="31">
        <f t="shared" ref="P204:R204" ca="1" si="787">IF(OR(WEEKDAY(O204,2)&gt;5,COUNTIF($B$1:$B$15,O204)=1),O204+1,O204)</f>
        <v>46633</v>
      </c>
      <c r="Q204" s="31">
        <f t="shared" ca="1" si="787"/>
        <v>46633</v>
      </c>
      <c r="R204" s="31">
        <f t="shared" ca="1" si="787"/>
        <v>46633</v>
      </c>
      <c r="U204" s="31">
        <f>IF(W$2&lt;&gt;"",EDATE(U$4,W$2*ROWS(U$5:U204)),U$4+7*W$1*ROWS(U$5:U204))</f>
        <v>48035</v>
      </c>
      <c r="V204" s="31">
        <f t="shared" ref="V204:X204" ca="1" si="788">IF(OR(WEEKDAY(U204,2)&gt;5,COUNTIF($B$1:$B$15,U204)=1),U204+1,U204)</f>
        <v>48036</v>
      </c>
      <c r="W204" s="31">
        <f t="shared" ca="1" si="788"/>
        <v>48036</v>
      </c>
      <c r="X204" s="31">
        <f t="shared" ca="1" si="788"/>
        <v>48036</v>
      </c>
      <c r="AA204" s="31">
        <f>IF(AC$2&lt;&gt;"",EDATE(AA$4,AC$2*ROWS(AA$5:AA204)),AA$4+7*AC$1*ROWS(AA$5:AA204))</f>
        <v>49925</v>
      </c>
      <c r="AB204" s="31">
        <f t="shared" ref="AB204:AD204" ca="1" si="789">IF(OR(WEEKDAY(AA204,2)&gt;5,COUNTIF($B$1:$B$15,AA204)=1),AA204+1,AA204)</f>
        <v>49926</v>
      </c>
      <c r="AC204" s="31">
        <f t="shared" ca="1" si="789"/>
        <v>49926</v>
      </c>
      <c r="AD204" s="31">
        <f t="shared" ca="1" si="789"/>
        <v>49926</v>
      </c>
      <c r="AG204" s="31">
        <f>IF(AI$2&lt;&gt;"",EDATE(AG$4,AI$2*ROWS(AG$5:AG204)),AG$4+7*AI$1*ROWS(AG$5:AG204))</f>
        <v>56014</v>
      </c>
      <c r="AH204" s="31">
        <f t="shared" ref="AH204:AJ204" ca="1" si="790">IF(OR(WEEKDAY(AG204,2)&gt;5,COUNTIF($B$1:$B$15,AG204)=1),AG204+1,AG204)</f>
        <v>56015</v>
      </c>
      <c r="AI204" s="31">
        <f t="shared" ca="1" si="790"/>
        <v>56016</v>
      </c>
      <c r="AJ204" s="31">
        <f t="shared" ca="1" si="790"/>
        <v>56016</v>
      </c>
    </row>
    <row r="205" spans="9:36" x14ac:dyDescent="0.25">
      <c r="I205" s="31">
        <f>IF(K$2&lt;&gt;"",EDATE(I$4,K$2*ROWS(I$5:I205)),I$4+7*K$1*ROWS(I$5:I205))</f>
        <v>45238</v>
      </c>
      <c r="J205" s="31">
        <f t="shared" si="600"/>
        <v>45238</v>
      </c>
      <c r="K205" s="31">
        <f t="shared" ca="1" si="601"/>
        <v>45238</v>
      </c>
      <c r="L205" s="31">
        <f t="shared" ca="1" si="602"/>
        <v>45238</v>
      </c>
      <c r="O205" s="31">
        <f>IF(Q$2&lt;&gt;"",EDATE(O$4,Q$2*ROWS(O$5:O205)),O$4+7*Q$1*ROWS(O$5:O205))</f>
        <v>46647</v>
      </c>
      <c r="P205" s="31">
        <f t="shared" ref="P205:R205" ca="1" si="791">IF(OR(WEEKDAY(O205,2)&gt;5,COUNTIF($B$1:$B$15,O205)=1),O205+1,O205)</f>
        <v>46647</v>
      </c>
      <c r="Q205" s="31">
        <f t="shared" ca="1" si="791"/>
        <v>46647</v>
      </c>
      <c r="R205" s="31">
        <f t="shared" ca="1" si="791"/>
        <v>46647</v>
      </c>
      <c r="U205" s="31">
        <f>IF(W$2&lt;&gt;"",EDATE(U$4,W$2*ROWS(U$5:U205)),U$4+7*W$1*ROWS(U$5:U205))</f>
        <v>48056</v>
      </c>
      <c r="V205" s="31">
        <f t="shared" ref="V205:X205" ca="1" si="792">IF(OR(WEEKDAY(U205,2)&gt;5,COUNTIF($B$1:$B$15,U205)=1),U205+1,U205)</f>
        <v>48057</v>
      </c>
      <c r="W205" s="31">
        <f t="shared" ca="1" si="792"/>
        <v>48057</v>
      </c>
      <c r="X205" s="31">
        <f t="shared" ca="1" si="792"/>
        <v>48057</v>
      </c>
      <c r="AA205" s="31">
        <f>IF(AC$2&lt;&gt;"",EDATE(AA$4,AC$2*ROWS(AA$5:AA205)),AA$4+7*AC$1*ROWS(AA$5:AA205))</f>
        <v>49955</v>
      </c>
      <c r="AB205" s="31">
        <f t="shared" ref="AB205:AD205" ca="1" si="793">IF(OR(WEEKDAY(AA205,2)&gt;5,COUNTIF($B$1:$B$15,AA205)=1),AA205+1,AA205)</f>
        <v>49955</v>
      </c>
      <c r="AC205" s="31">
        <f t="shared" ca="1" si="793"/>
        <v>49955</v>
      </c>
      <c r="AD205" s="31">
        <f t="shared" ca="1" si="793"/>
        <v>49955</v>
      </c>
      <c r="AG205" s="31">
        <f>IF(AI$2&lt;&gt;"",EDATE(AG$4,AI$2*ROWS(AG$5:AG205)),AG$4+7*AI$1*ROWS(AG$5:AG205))</f>
        <v>56075</v>
      </c>
      <c r="AH205" s="31">
        <f t="shared" ref="AH205:AJ205" ca="1" si="794">IF(OR(WEEKDAY(AG205,2)&gt;5,COUNTIF($B$1:$B$15,AG205)=1),AG205+1,AG205)</f>
        <v>56075</v>
      </c>
      <c r="AI205" s="31">
        <f t="shared" ca="1" si="794"/>
        <v>56075</v>
      </c>
      <c r="AJ205" s="31">
        <f t="shared" ca="1" si="794"/>
        <v>56075</v>
      </c>
    </row>
    <row r="206" spans="9:36" x14ac:dyDescent="0.25">
      <c r="I206" s="31">
        <f>IF(K$2&lt;&gt;"",EDATE(I$4,K$2*ROWS(I$5:I206)),I$4+7*K$1*ROWS(I$5:I206))</f>
        <v>45245</v>
      </c>
      <c r="J206" s="31">
        <f t="shared" si="600"/>
        <v>45245</v>
      </c>
      <c r="K206" s="31">
        <f t="shared" ca="1" si="601"/>
        <v>45245</v>
      </c>
      <c r="L206" s="31">
        <f t="shared" ca="1" si="602"/>
        <v>45245</v>
      </c>
      <c r="O206" s="31">
        <f>IF(Q$2&lt;&gt;"",EDATE(O$4,Q$2*ROWS(O$5:O206)),O$4+7*Q$1*ROWS(O$5:O206))</f>
        <v>46661</v>
      </c>
      <c r="P206" s="31">
        <f t="shared" ref="P206:R206" ca="1" si="795">IF(OR(WEEKDAY(O206,2)&gt;5,COUNTIF($B$1:$B$15,O206)=1),O206+1,O206)</f>
        <v>46661</v>
      </c>
      <c r="Q206" s="31">
        <f t="shared" ca="1" si="795"/>
        <v>46661</v>
      </c>
      <c r="R206" s="31">
        <f t="shared" ca="1" si="795"/>
        <v>46661</v>
      </c>
      <c r="U206" s="31">
        <f>IF(W$2&lt;&gt;"",EDATE(U$4,W$2*ROWS(U$5:U206)),U$4+7*W$1*ROWS(U$5:U206))</f>
        <v>48077</v>
      </c>
      <c r="V206" s="31">
        <f t="shared" ref="V206:X206" ca="1" si="796">IF(OR(WEEKDAY(U206,2)&gt;5,COUNTIF($B$1:$B$15,U206)=1),U206+1,U206)</f>
        <v>48078</v>
      </c>
      <c r="W206" s="31">
        <f t="shared" ca="1" si="796"/>
        <v>48078</v>
      </c>
      <c r="X206" s="31">
        <f t="shared" ca="1" si="796"/>
        <v>48078</v>
      </c>
      <c r="AA206" s="31">
        <f>IF(AC$2&lt;&gt;"",EDATE(AA$4,AC$2*ROWS(AA$5:AA206)),AA$4+7*AC$1*ROWS(AA$5:AA206))</f>
        <v>49986</v>
      </c>
      <c r="AB206" s="31">
        <f t="shared" ref="AB206:AD206" ca="1" si="797">IF(OR(WEEKDAY(AA206,2)&gt;5,COUNTIF($B$1:$B$15,AA206)=1),AA206+1,AA206)</f>
        <v>49986</v>
      </c>
      <c r="AC206" s="31">
        <f t="shared" ca="1" si="797"/>
        <v>49986</v>
      </c>
      <c r="AD206" s="31">
        <f t="shared" ca="1" si="797"/>
        <v>49986</v>
      </c>
      <c r="AG206" s="31">
        <f>IF(AI$2&lt;&gt;"",EDATE(AG$4,AI$2*ROWS(AG$5:AG206)),AG$4+7*AI$1*ROWS(AG$5:AG206))</f>
        <v>56137</v>
      </c>
      <c r="AH206" s="31">
        <f t="shared" ref="AH206:AJ206" ca="1" si="798">IF(OR(WEEKDAY(AG206,2)&gt;5,COUNTIF($B$1:$B$15,AG206)=1),AG206+1,AG206)</f>
        <v>56137</v>
      </c>
      <c r="AI206" s="31">
        <f t="shared" ca="1" si="798"/>
        <v>56137</v>
      </c>
      <c r="AJ206" s="31">
        <f t="shared" ca="1" si="798"/>
        <v>56137</v>
      </c>
    </row>
    <row r="207" spans="9:36" x14ac:dyDescent="0.25">
      <c r="I207" s="31">
        <f>IF(K$2&lt;&gt;"",EDATE(I$4,K$2*ROWS(I$5:I207)),I$4+7*K$1*ROWS(I$5:I207))</f>
        <v>45252</v>
      </c>
      <c r="J207" s="31">
        <f t="shared" si="600"/>
        <v>45252</v>
      </c>
      <c r="K207" s="31">
        <f t="shared" ca="1" si="601"/>
        <v>45252</v>
      </c>
      <c r="L207" s="31">
        <f t="shared" ca="1" si="602"/>
        <v>45252</v>
      </c>
      <c r="O207" s="31">
        <f>IF(Q$2&lt;&gt;"",EDATE(O$4,Q$2*ROWS(O$5:O207)),O$4+7*Q$1*ROWS(O$5:O207))</f>
        <v>46675</v>
      </c>
      <c r="P207" s="31">
        <f t="shared" ref="P207:R207" ca="1" si="799">IF(OR(WEEKDAY(O207,2)&gt;5,COUNTIF($B$1:$B$15,O207)=1),O207+1,O207)</f>
        <v>46675</v>
      </c>
      <c r="Q207" s="31">
        <f t="shared" ca="1" si="799"/>
        <v>46675</v>
      </c>
      <c r="R207" s="31">
        <f t="shared" ca="1" si="799"/>
        <v>46675</v>
      </c>
      <c r="U207" s="31">
        <f>IF(W$2&lt;&gt;"",EDATE(U$4,W$2*ROWS(U$5:U207)),U$4+7*W$1*ROWS(U$5:U207))</f>
        <v>48098</v>
      </c>
      <c r="V207" s="31">
        <f t="shared" ref="V207:X207" ca="1" si="800">IF(OR(WEEKDAY(U207,2)&gt;5,COUNTIF($B$1:$B$15,U207)=1),U207+1,U207)</f>
        <v>48099</v>
      </c>
      <c r="W207" s="31">
        <f t="shared" ca="1" si="800"/>
        <v>48099</v>
      </c>
      <c r="X207" s="31">
        <f t="shared" ca="1" si="800"/>
        <v>48099</v>
      </c>
      <c r="AA207" s="31">
        <f>IF(AC$2&lt;&gt;"",EDATE(AA$4,AC$2*ROWS(AA$5:AA207)),AA$4+7*AC$1*ROWS(AA$5:AA207))</f>
        <v>50016</v>
      </c>
      <c r="AB207" s="31">
        <f t="shared" ref="AB207:AD207" ca="1" si="801">IF(OR(WEEKDAY(AA207,2)&gt;5,COUNTIF($B$1:$B$15,AA207)=1),AA207+1,AA207)</f>
        <v>50017</v>
      </c>
      <c r="AC207" s="31">
        <f t="shared" ca="1" si="801"/>
        <v>50017</v>
      </c>
      <c r="AD207" s="31">
        <f t="shared" ca="1" si="801"/>
        <v>50017</v>
      </c>
      <c r="AG207" s="31">
        <f>IF(AI$2&lt;&gt;"",EDATE(AG$4,AI$2*ROWS(AG$5:AG207)),AG$4+7*AI$1*ROWS(AG$5:AG207))</f>
        <v>56198</v>
      </c>
      <c r="AH207" s="31">
        <f t="shared" ref="AH207:AJ207" ca="1" si="802">IF(OR(WEEKDAY(AG207,2)&gt;5,COUNTIF($B$1:$B$15,AG207)=1),AG207+1,AG207)</f>
        <v>56198</v>
      </c>
      <c r="AI207" s="31">
        <f t="shared" ca="1" si="802"/>
        <v>56198</v>
      </c>
      <c r="AJ207" s="31">
        <f t="shared" ca="1" si="802"/>
        <v>56198</v>
      </c>
    </row>
    <row r="208" spans="9:36" x14ac:dyDescent="0.25">
      <c r="I208" s="31">
        <f>IF(K$2&lt;&gt;"",EDATE(I$4,K$2*ROWS(I$5:I208)),I$4+7*K$1*ROWS(I$5:I208))</f>
        <v>45259</v>
      </c>
      <c r="J208" s="31">
        <f t="shared" si="600"/>
        <v>45259</v>
      </c>
      <c r="K208" s="31">
        <f t="shared" ca="1" si="601"/>
        <v>45259</v>
      </c>
      <c r="L208" s="31">
        <f t="shared" ca="1" si="602"/>
        <v>45259</v>
      </c>
      <c r="O208" s="31">
        <f>IF(Q$2&lt;&gt;"",EDATE(O$4,Q$2*ROWS(O$5:O208)),O$4+7*Q$1*ROWS(O$5:O208))</f>
        <v>46689</v>
      </c>
      <c r="P208" s="31">
        <f t="shared" ref="P208:R208" ca="1" si="803">IF(OR(WEEKDAY(O208,2)&gt;5,COUNTIF($B$1:$B$15,O208)=1),O208+1,O208)</f>
        <v>46689</v>
      </c>
      <c r="Q208" s="31">
        <f t="shared" ca="1" si="803"/>
        <v>46689</v>
      </c>
      <c r="R208" s="31">
        <f t="shared" ca="1" si="803"/>
        <v>46689</v>
      </c>
      <c r="U208" s="31">
        <f>IF(W$2&lt;&gt;"",EDATE(U$4,W$2*ROWS(U$5:U208)),U$4+7*W$1*ROWS(U$5:U208))</f>
        <v>48119</v>
      </c>
      <c r="V208" s="31">
        <f t="shared" ref="V208:X208" ca="1" si="804">IF(OR(WEEKDAY(U208,2)&gt;5,COUNTIF($B$1:$B$15,U208)=1),U208+1,U208)</f>
        <v>48120</v>
      </c>
      <c r="W208" s="31">
        <f t="shared" ca="1" si="804"/>
        <v>48120</v>
      </c>
      <c r="X208" s="31">
        <f t="shared" ca="1" si="804"/>
        <v>48120</v>
      </c>
      <c r="AA208" s="31">
        <f>IF(AC$2&lt;&gt;"",EDATE(AA$4,AC$2*ROWS(AA$5:AA208)),AA$4+7*AC$1*ROWS(AA$5:AA208))</f>
        <v>50047</v>
      </c>
      <c r="AB208" s="31">
        <f t="shared" ref="AB208:AD208" ca="1" si="805">IF(OR(WEEKDAY(AA208,2)&gt;5,COUNTIF($B$1:$B$15,AA208)=1),AA208+1,AA208)</f>
        <v>50047</v>
      </c>
      <c r="AC208" s="31">
        <f t="shared" ca="1" si="805"/>
        <v>50047</v>
      </c>
      <c r="AD208" s="31">
        <f t="shared" ca="1" si="805"/>
        <v>50047</v>
      </c>
      <c r="AG208" s="31">
        <f>IF(AI$2&lt;&gt;"",EDATE(AG$4,AI$2*ROWS(AG$5:AG208)),AG$4+7*AI$1*ROWS(AG$5:AG208))</f>
        <v>56259</v>
      </c>
      <c r="AH208" s="31">
        <f t="shared" ref="AH208:AJ208" ca="1" si="806">IF(OR(WEEKDAY(AG208,2)&gt;5,COUNTIF($B$1:$B$15,AG208)=1),AG208+1,AG208)</f>
        <v>56260</v>
      </c>
      <c r="AI208" s="31">
        <f t="shared" ca="1" si="806"/>
        <v>56261</v>
      </c>
      <c r="AJ208" s="31">
        <f t="shared" ca="1" si="806"/>
        <v>56261</v>
      </c>
    </row>
    <row r="209" spans="9:36" x14ac:dyDescent="0.25">
      <c r="I209" s="31">
        <f>IF(K$2&lt;&gt;"",EDATE(I$4,K$2*ROWS(I$5:I209)),I$4+7*K$1*ROWS(I$5:I209))</f>
        <v>45266</v>
      </c>
      <c r="J209" s="31">
        <f t="shared" si="600"/>
        <v>45266</v>
      </c>
      <c r="K209" s="31">
        <f t="shared" ca="1" si="601"/>
        <v>45266</v>
      </c>
      <c r="L209" s="31">
        <f t="shared" ca="1" si="602"/>
        <v>45266</v>
      </c>
      <c r="O209" s="31">
        <f>IF(Q$2&lt;&gt;"",EDATE(O$4,Q$2*ROWS(O$5:O209)),O$4+7*Q$1*ROWS(O$5:O209))</f>
        <v>46703</v>
      </c>
      <c r="P209" s="31">
        <f t="shared" ref="P209:R209" ca="1" si="807">IF(OR(WEEKDAY(O209,2)&gt;5,COUNTIF($B$1:$B$15,O209)=1),O209+1,O209)</f>
        <v>46703</v>
      </c>
      <c r="Q209" s="31">
        <f t="shared" ca="1" si="807"/>
        <v>46703</v>
      </c>
      <c r="R209" s="31">
        <f t="shared" ca="1" si="807"/>
        <v>46703</v>
      </c>
      <c r="U209" s="31">
        <f>IF(W$2&lt;&gt;"",EDATE(U$4,W$2*ROWS(U$5:U209)),U$4+7*W$1*ROWS(U$5:U209))</f>
        <v>48140</v>
      </c>
      <c r="V209" s="31">
        <f t="shared" ref="V209:X209" ca="1" si="808">IF(OR(WEEKDAY(U209,2)&gt;5,COUNTIF($B$1:$B$15,U209)=1),U209+1,U209)</f>
        <v>48141</v>
      </c>
      <c r="W209" s="31">
        <f t="shared" ca="1" si="808"/>
        <v>48141</v>
      </c>
      <c r="X209" s="31">
        <f t="shared" ca="1" si="808"/>
        <v>48141</v>
      </c>
      <c r="AA209" s="31">
        <f>IF(AC$2&lt;&gt;"",EDATE(AA$4,AC$2*ROWS(AA$5:AA209)),AA$4+7*AC$1*ROWS(AA$5:AA209))</f>
        <v>50078</v>
      </c>
      <c r="AB209" s="31">
        <f t="shared" ref="AB209:AD209" ca="1" si="809">IF(OR(WEEKDAY(AA209,2)&gt;5,COUNTIF($B$1:$B$15,AA209)=1),AA209+1,AA209)</f>
        <v>50079</v>
      </c>
      <c r="AC209" s="31">
        <f t="shared" ca="1" si="809"/>
        <v>50080</v>
      </c>
      <c r="AD209" s="31">
        <f t="shared" ca="1" si="809"/>
        <v>50080</v>
      </c>
      <c r="AG209" s="31">
        <f>IF(AI$2&lt;&gt;"",EDATE(AG$4,AI$2*ROWS(AG$5:AG209)),AG$4+7*AI$1*ROWS(AG$5:AG209))</f>
        <v>56318</v>
      </c>
      <c r="AH209" s="31">
        <f t="shared" ref="AH209:AJ209" ca="1" si="810">IF(OR(WEEKDAY(AG209,2)&gt;5,COUNTIF($B$1:$B$15,AG209)=1),AG209+1,AG209)</f>
        <v>56318</v>
      </c>
      <c r="AI209" s="31">
        <f t="shared" ca="1" si="810"/>
        <v>56318</v>
      </c>
      <c r="AJ209" s="31">
        <f t="shared" ca="1" si="810"/>
        <v>56318</v>
      </c>
    </row>
    <row r="210" spans="9:36" x14ac:dyDescent="0.25">
      <c r="I210" s="31">
        <f>IF(K$2&lt;&gt;"",EDATE(I$4,K$2*ROWS(I$5:I210)),I$4+7*K$1*ROWS(I$5:I210))</f>
        <v>45273</v>
      </c>
      <c r="J210" s="31">
        <f t="shared" si="600"/>
        <v>45273</v>
      </c>
      <c r="K210" s="31">
        <f t="shared" ca="1" si="601"/>
        <v>45273</v>
      </c>
      <c r="L210" s="31">
        <f t="shared" ca="1" si="602"/>
        <v>45273</v>
      </c>
      <c r="O210" s="31">
        <f>IF(Q$2&lt;&gt;"",EDATE(O$4,Q$2*ROWS(O$5:O210)),O$4+7*Q$1*ROWS(O$5:O210))</f>
        <v>46717</v>
      </c>
      <c r="P210" s="31">
        <f t="shared" ref="P210:R210" ca="1" si="811">IF(OR(WEEKDAY(O210,2)&gt;5,COUNTIF($B$1:$B$15,O210)=1),O210+1,O210)</f>
        <v>46717</v>
      </c>
      <c r="Q210" s="31">
        <f t="shared" ca="1" si="811"/>
        <v>46717</v>
      </c>
      <c r="R210" s="31">
        <f t="shared" ca="1" si="811"/>
        <v>46717</v>
      </c>
      <c r="U210" s="31">
        <f>IF(W$2&lt;&gt;"",EDATE(U$4,W$2*ROWS(U$5:U210)),U$4+7*W$1*ROWS(U$5:U210))</f>
        <v>48161</v>
      </c>
      <c r="V210" s="31">
        <f t="shared" ref="V210:X210" ca="1" si="812">IF(OR(WEEKDAY(U210,2)&gt;5,COUNTIF($B$1:$B$15,U210)=1),U210+1,U210)</f>
        <v>48162</v>
      </c>
      <c r="W210" s="31">
        <f t="shared" ca="1" si="812"/>
        <v>48162</v>
      </c>
      <c r="X210" s="31">
        <f t="shared" ca="1" si="812"/>
        <v>48162</v>
      </c>
      <c r="AA210" s="31">
        <f>IF(AC$2&lt;&gt;"",EDATE(AA$4,AC$2*ROWS(AA$5:AA210)),AA$4+7*AC$1*ROWS(AA$5:AA210))</f>
        <v>50106</v>
      </c>
      <c r="AB210" s="31">
        <f t="shared" ref="AB210:AD210" ca="1" si="813">IF(OR(WEEKDAY(AA210,2)&gt;5,COUNTIF($B$1:$B$15,AA210)=1),AA210+1,AA210)</f>
        <v>50107</v>
      </c>
      <c r="AC210" s="31">
        <f t="shared" ca="1" si="813"/>
        <v>50108</v>
      </c>
      <c r="AD210" s="31">
        <f t="shared" ca="1" si="813"/>
        <v>50108</v>
      </c>
      <c r="AG210" s="31">
        <f>IF(AI$2&lt;&gt;"",EDATE(AG$4,AI$2*ROWS(AG$5:AG210)),AG$4+7*AI$1*ROWS(AG$5:AG210))</f>
        <v>56379</v>
      </c>
      <c r="AH210" s="31">
        <f t="shared" ref="AH210:AJ210" ca="1" si="814">IF(OR(WEEKDAY(AG210,2)&gt;5,COUNTIF($B$1:$B$15,AG210)=1),AG210+1,AG210)</f>
        <v>56380</v>
      </c>
      <c r="AI210" s="31">
        <f t="shared" ca="1" si="814"/>
        <v>56380</v>
      </c>
      <c r="AJ210" s="31">
        <f t="shared" ca="1" si="814"/>
        <v>56380</v>
      </c>
    </row>
    <row r="211" spans="9:36" x14ac:dyDescent="0.25">
      <c r="I211" s="31">
        <f>IF(K$2&lt;&gt;"",EDATE(I$4,K$2*ROWS(I$5:I211)),I$4+7*K$1*ROWS(I$5:I211))</f>
        <v>45280</v>
      </c>
      <c r="J211" s="31">
        <f t="shared" si="600"/>
        <v>45280</v>
      </c>
      <c r="K211" s="31">
        <f t="shared" ca="1" si="601"/>
        <v>45280</v>
      </c>
      <c r="L211" s="31">
        <f t="shared" ca="1" si="602"/>
        <v>45280</v>
      </c>
      <c r="O211" s="31">
        <f>IF(Q$2&lt;&gt;"",EDATE(O$4,Q$2*ROWS(O$5:O211)),O$4+7*Q$1*ROWS(O$5:O211))</f>
        <v>46731</v>
      </c>
      <c r="P211" s="31">
        <f t="shared" ref="P211:R211" ca="1" si="815">IF(OR(WEEKDAY(O211,2)&gt;5,COUNTIF($B$1:$B$15,O211)=1),O211+1,O211)</f>
        <v>46731</v>
      </c>
      <c r="Q211" s="31">
        <f t="shared" ca="1" si="815"/>
        <v>46731</v>
      </c>
      <c r="R211" s="31">
        <f t="shared" ca="1" si="815"/>
        <v>46731</v>
      </c>
      <c r="U211" s="31">
        <f>IF(W$2&lt;&gt;"",EDATE(U$4,W$2*ROWS(U$5:U211)),U$4+7*W$1*ROWS(U$5:U211))</f>
        <v>48182</v>
      </c>
      <c r="V211" s="31">
        <f t="shared" ref="V211:X211" ca="1" si="816">IF(OR(WEEKDAY(U211,2)&gt;5,COUNTIF($B$1:$B$15,U211)=1),U211+1,U211)</f>
        <v>48183</v>
      </c>
      <c r="W211" s="31">
        <f t="shared" ca="1" si="816"/>
        <v>48183</v>
      </c>
      <c r="X211" s="31">
        <f t="shared" ca="1" si="816"/>
        <v>48183</v>
      </c>
      <c r="AA211" s="31">
        <f>IF(AC$2&lt;&gt;"",EDATE(AA$4,AC$2*ROWS(AA$5:AA211)),AA$4+7*AC$1*ROWS(AA$5:AA211))</f>
        <v>50137</v>
      </c>
      <c r="AB211" s="31">
        <f t="shared" ref="AB211:AD211" ca="1" si="817">IF(OR(WEEKDAY(AA211,2)&gt;5,COUNTIF($B$1:$B$15,AA211)=1),AA211+1,AA211)</f>
        <v>50137</v>
      </c>
      <c r="AC211" s="31">
        <f t="shared" ca="1" si="817"/>
        <v>50137</v>
      </c>
      <c r="AD211" s="31">
        <f t="shared" ca="1" si="817"/>
        <v>50137</v>
      </c>
      <c r="AG211" s="31">
        <f>IF(AI$2&lt;&gt;"",EDATE(AG$4,AI$2*ROWS(AG$5:AG211)),AG$4+7*AI$1*ROWS(AG$5:AG211))</f>
        <v>56440</v>
      </c>
      <c r="AH211" s="31">
        <f t="shared" ref="AH211:AJ211" ca="1" si="818">IF(OR(WEEKDAY(AG211,2)&gt;5,COUNTIF($B$1:$B$15,AG211)=1),AG211+1,AG211)</f>
        <v>56440</v>
      </c>
      <c r="AI211" s="31">
        <f t="shared" ca="1" si="818"/>
        <v>56440</v>
      </c>
      <c r="AJ211" s="31">
        <f t="shared" ca="1" si="818"/>
        <v>56440</v>
      </c>
    </row>
    <row r="212" spans="9:36" x14ac:dyDescent="0.25">
      <c r="I212" s="31">
        <f>IF(K$2&lt;&gt;"",EDATE(I$4,K$2*ROWS(I$5:I212)),I$4+7*K$1*ROWS(I$5:I212))</f>
        <v>45287</v>
      </c>
      <c r="J212" s="31">
        <f t="shared" si="600"/>
        <v>45287</v>
      </c>
      <c r="K212" s="31">
        <f t="shared" ca="1" si="601"/>
        <v>45287</v>
      </c>
      <c r="L212" s="31">
        <f t="shared" ca="1" si="602"/>
        <v>45287</v>
      </c>
      <c r="O212" s="31">
        <f>IF(Q$2&lt;&gt;"",EDATE(O$4,Q$2*ROWS(O$5:O212)),O$4+7*Q$1*ROWS(O$5:O212))</f>
        <v>46745</v>
      </c>
      <c r="P212" s="31">
        <f t="shared" ref="P212:R212" ca="1" si="819">IF(OR(WEEKDAY(O212,2)&gt;5,COUNTIF($B$1:$B$15,O212)=1),O212+1,O212)</f>
        <v>46745</v>
      </c>
      <c r="Q212" s="31">
        <f t="shared" ca="1" si="819"/>
        <v>46745</v>
      </c>
      <c r="R212" s="31">
        <f t="shared" ca="1" si="819"/>
        <v>46745</v>
      </c>
      <c r="U212" s="31">
        <f>IF(W$2&lt;&gt;"",EDATE(U$4,W$2*ROWS(U$5:U212)),U$4+7*W$1*ROWS(U$5:U212))</f>
        <v>48203</v>
      </c>
      <c r="V212" s="31">
        <f t="shared" ref="V212:X212" ca="1" si="820">IF(OR(WEEKDAY(U212,2)&gt;5,COUNTIF($B$1:$B$15,U212)=1),U212+1,U212)</f>
        <v>48204</v>
      </c>
      <c r="W212" s="31">
        <f t="shared" ca="1" si="820"/>
        <v>48204</v>
      </c>
      <c r="X212" s="31">
        <f t="shared" ca="1" si="820"/>
        <v>48204</v>
      </c>
      <c r="AA212" s="31">
        <f>IF(AC$2&lt;&gt;"",EDATE(AA$4,AC$2*ROWS(AA$5:AA212)),AA$4+7*AC$1*ROWS(AA$5:AA212))</f>
        <v>50167</v>
      </c>
      <c r="AB212" s="31">
        <f t="shared" ref="AB212:AD212" ca="1" si="821">IF(OR(WEEKDAY(AA212,2)&gt;5,COUNTIF($B$1:$B$15,AA212)=1),AA212+1,AA212)</f>
        <v>50167</v>
      </c>
      <c r="AC212" s="31">
        <f t="shared" ca="1" si="821"/>
        <v>50167</v>
      </c>
      <c r="AD212" s="31">
        <f t="shared" ca="1" si="821"/>
        <v>50167</v>
      </c>
      <c r="AG212" s="31">
        <f>IF(AI$2&lt;&gt;"",EDATE(AG$4,AI$2*ROWS(AG$5:AG212)),AG$4+7*AI$1*ROWS(AG$5:AG212))</f>
        <v>56502</v>
      </c>
      <c r="AH212" s="31">
        <f t="shared" ref="AH212:AJ212" ca="1" si="822">IF(OR(WEEKDAY(AG212,2)&gt;5,COUNTIF($B$1:$B$15,AG212)=1),AG212+1,AG212)</f>
        <v>56502</v>
      </c>
      <c r="AI212" s="31">
        <f t="shared" ca="1" si="822"/>
        <v>56502</v>
      </c>
      <c r="AJ212" s="31">
        <f t="shared" ca="1" si="822"/>
        <v>56502</v>
      </c>
    </row>
    <row r="213" spans="9:36" x14ac:dyDescent="0.25">
      <c r="I213" s="31">
        <f>IF(K$2&lt;&gt;"",EDATE(I$4,K$2*ROWS(I$5:I213)),I$4+7*K$1*ROWS(I$5:I213))</f>
        <v>45294</v>
      </c>
      <c r="J213" s="31">
        <f t="shared" si="600"/>
        <v>45294</v>
      </c>
      <c r="K213" s="31">
        <f t="shared" ca="1" si="601"/>
        <v>45294</v>
      </c>
      <c r="L213" s="31">
        <f t="shared" ca="1" si="602"/>
        <v>45294</v>
      </c>
      <c r="O213" s="31">
        <f>IF(Q$2&lt;&gt;"",EDATE(O$4,Q$2*ROWS(O$5:O213)),O$4+7*Q$1*ROWS(O$5:O213))</f>
        <v>46759</v>
      </c>
      <c r="P213" s="31">
        <f t="shared" ref="P213:R213" ca="1" si="823">IF(OR(WEEKDAY(O213,2)&gt;5,COUNTIF($B$1:$B$15,O213)=1),O213+1,O213)</f>
        <v>46759</v>
      </c>
      <c r="Q213" s="31">
        <f t="shared" ca="1" si="823"/>
        <v>46759</v>
      </c>
      <c r="R213" s="31">
        <f t="shared" ca="1" si="823"/>
        <v>46759</v>
      </c>
      <c r="U213" s="31">
        <f>IF(W$2&lt;&gt;"",EDATE(U$4,W$2*ROWS(U$5:U213)),U$4+7*W$1*ROWS(U$5:U213))</f>
        <v>48224</v>
      </c>
      <c r="V213" s="31">
        <f t="shared" ref="V213:X213" ca="1" si="824">IF(OR(WEEKDAY(U213,2)&gt;5,COUNTIF($B$1:$B$15,U213)=1),U213+1,U213)</f>
        <v>48225</v>
      </c>
      <c r="W213" s="31">
        <f t="shared" ca="1" si="824"/>
        <v>48225</v>
      </c>
      <c r="X213" s="31">
        <f t="shared" ca="1" si="824"/>
        <v>48225</v>
      </c>
      <c r="AA213" s="31">
        <f>IF(AC$2&lt;&gt;"",EDATE(AA$4,AC$2*ROWS(AA$5:AA213)),AA$4+7*AC$1*ROWS(AA$5:AA213))</f>
        <v>50198</v>
      </c>
      <c r="AB213" s="31">
        <f t="shared" ref="AB213:AD213" ca="1" si="825">IF(OR(WEEKDAY(AA213,2)&gt;5,COUNTIF($B$1:$B$15,AA213)=1),AA213+1,AA213)</f>
        <v>50199</v>
      </c>
      <c r="AC213" s="31">
        <f t="shared" ca="1" si="825"/>
        <v>50199</v>
      </c>
      <c r="AD213" s="31">
        <f t="shared" ca="1" si="825"/>
        <v>50199</v>
      </c>
      <c r="AG213" s="31">
        <f>IF(AI$2&lt;&gt;"",EDATE(AG$4,AI$2*ROWS(AG$5:AG213)),AG$4+7*AI$1*ROWS(AG$5:AG213))</f>
        <v>56563</v>
      </c>
      <c r="AH213" s="31">
        <f t="shared" ref="AH213:AJ213" ca="1" si="826">IF(OR(WEEKDAY(AG213,2)&gt;5,COUNTIF($B$1:$B$15,AG213)=1),AG213+1,AG213)</f>
        <v>56563</v>
      </c>
      <c r="AI213" s="31">
        <f t="shared" ca="1" si="826"/>
        <v>56563</v>
      </c>
      <c r="AJ213" s="31">
        <f t="shared" ca="1" si="826"/>
        <v>56563</v>
      </c>
    </row>
    <row r="214" spans="9:36" x14ac:dyDescent="0.25">
      <c r="I214" s="31">
        <f>IF(K$2&lt;&gt;"",EDATE(I$4,K$2*ROWS(I$5:I214)),I$4+7*K$1*ROWS(I$5:I214))</f>
        <v>45301</v>
      </c>
      <c r="J214" s="31">
        <f t="shared" si="600"/>
        <v>45301</v>
      </c>
      <c r="K214" s="31">
        <f t="shared" ca="1" si="601"/>
        <v>45301</v>
      </c>
      <c r="L214" s="31">
        <f t="shared" ca="1" si="602"/>
        <v>45301</v>
      </c>
      <c r="O214" s="31">
        <f>IF(Q$2&lt;&gt;"",EDATE(O$4,Q$2*ROWS(O$5:O214)),O$4+7*Q$1*ROWS(O$5:O214))</f>
        <v>46773</v>
      </c>
      <c r="P214" s="31">
        <f t="shared" ref="P214:R214" ca="1" si="827">IF(OR(WEEKDAY(O214,2)&gt;5,COUNTIF($B$1:$B$15,O214)=1),O214+1,O214)</f>
        <v>46773</v>
      </c>
      <c r="Q214" s="31">
        <f t="shared" ca="1" si="827"/>
        <v>46773</v>
      </c>
      <c r="R214" s="31">
        <f t="shared" ca="1" si="827"/>
        <v>46773</v>
      </c>
      <c r="U214" s="31">
        <f>IF(W$2&lt;&gt;"",EDATE(U$4,W$2*ROWS(U$5:U214)),U$4+7*W$1*ROWS(U$5:U214))</f>
        <v>48245</v>
      </c>
      <c r="V214" s="31">
        <f t="shared" ref="V214:X214" ca="1" si="828">IF(OR(WEEKDAY(U214,2)&gt;5,COUNTIF($B$1:$B$15,U214)=1),U214+1,U214)</f>
        <v>48246</v>
      </c>
      <c r="W214" s="31">
        <f t="shared" ca="1" si="828"/>
        <v>48246</v>
      </c>
      <c r="X214" s="31">
        <f t="shared" ca="1" si="828"/>
        <v>48246</v>
      </c>
      <c r="AA214" s="31">
        <f>IF(AC$2&lt;&gt;"",EDATE(AA$4,AC$2*ROWS(AA$5:AA214)),AA$4+7*AC$1*ROWS(AA$5:AA214))</f>
        <v>50228</v>
      </c>
      <c r="AB214" s="31">
        <f t="shared" ref="AB214:AD214" ca="1" si="829">IF(OR(WEEKDAY(AA214,2)&gt;5,COUNTIF($B$1:$B$15,AA214)=1),AA214+1,AA214)</f>
        <v>50228</v>
      </c>
      <c r="AC214" s="31">
        <f t="shared" ca="1" si="829"/>
        <v>50228</v>
      </c>
      <c r="AD214" s="31">
        <f t="shared" ca="1" si="829"/>
        <v>50228</v>
      </c>
      <c r="AG214" s="31">
        <f>IF(AI$2&lt;&gt;"",EDATE(AG$4,AI$2*ROWS(AG$5:AG214)),AG$4+7*AI$1*ROWS(AG$5:AG214))</f>
        <v>56624</v>
      </c>
      <c r="AH214" s="31">
        <f t="shared" ref="AH214:AJ214" ca="1" si="830">IF(OR(WEEKDAY(AG214,2)&gt;5,COUNTIF($B$1:$B$15,AG214)=1),AG214+1,AG214)</f>
        <v>56625</v>
      </c>
      <c r="AI214" s="31">
        <f t="shared" ca="1" si="830"/>
        <v>56625</v>
      </c>
      <c r="AJ214" s="31">
        <f t="shared" ca="1" si="830"/>
        <v>56625</v>
      </c>
    </row>
    <row r="215" spans="9:36" x14ac:dyDescent="0.25">
      <c r="I215" s="31">
        <f>IF(K$2&lt;&gt;"",EDATE(I$4,K$2*ROWS(I$5:I215)),I$4+7*K$1*ROWS(I$5:I215))</f>
        <v>45308</v>
      </c>
      <c r="J215" s="31">
        <f t="shared" si="600"/>
        <v>45308</v>
      </c>
      <c r="K215" s="31">
        <f t="shared" ca="1" si="601"/>
        <v>45308</v>
      </c>
      <c r="L215" s="31">
        <f t="shared" ca="1" si="602"/>
        <v>45308</v>
      </c>
      <c r="O215" s="31">
        <f>IF(Q$2&lt;&gt;"",EDATE(O$4,Q$2*ROWS(O$5:O215)),O$4+7*Q$1*ROWS(O$5:O215))</f>
        <v>46787</v>
      </c>
      <c r="P215" s="31">
        <f t="shared" ref="P215:R215" ca="1" si="831">IF(OR(WEEKDAY(O215,2)&gt;5,COUNTIF($B$1:$B$15,O215)=1),O215+1,O215)</f>
        <v>46787</v>
      </c>
      <c r="Q215" s="31">
        <f t="shared" ca="1" si="831"/>
        <v>46787</v>
      </c>
      <c r="R215" s="31">
        <f t="shared" ca="1" si="831"/>
        <v>46787</v>
      </c>
      <c r="U215" s="31">
        <f>IF(W$2&lt;&gt;"",EDATE(U$4,W$2*ROWS(U$5:U215)),U$4+7*W$1*ROWS(U$5:U215))</f>
        <v>48266</v>
      </c>
      <c r="V215" s="31">
        <f t="shared" ref="V215:X215" ca="1" si="832">IF(OR(WEEKDAY(U215,2)&gt;5,COUNTIF($B$1:$B$15,U215)=1),U215+1,U215)</f>
        <v>48267</v>
      </c>
      <c r="W215" s="31">
        <f t="shared" ca="1" si="832"/>
        <v>48267</v>
      </c>
      <c r="X215" s="31">
        <f t="shared" ca="1" si="832"/>
        <v>48267</v>
      </c>
      <c r="AA215" s="31">
        <f>IF(AC$2&lt;&gt;"",EDATE(AA$4,AC$2*ROWS(AA$5:AA215)),AA$4+7*AC$1*ROWS(AA$5:AA215))</f>
        <v>50259</v>
      </c>
      <c r="AB215" s="31">
        <f t="shared" ref="AB215:AD215" ca="1" si="833">IF(OR(WEEKDAY(AA215,2)&gt;5,COUNTIF($B$1:$B$15,AA215)=1),AA215+1,AA215)</f>
        <v>50259</v>
      </c>
      <c r="AC215" s="31">
        <f t="shared" ca="1" si="833"/>
        <v>50259</v>
      </c>
      <c r="AD215" s="31">
        <f t="shared" ca="1" si="833"/>
        <v>50259</v>
      </c>
      <c r="AG215" s="31">
        <f>IF(AI$2&lt;&gt;"",EDATE(AG$4,AI$2*ROWS(AG$5:AG215)),AG$4+7*AI$1*ROWS(AG$5:AG215))</f>
        <v>56683</v>
      </c>
      <c r="AH215" s="31">
        <f t="shared" ref="AH215:AJ215" ca="1" si="834">IF(OR(WEEKDAY(AG215,2)&gt;5,COUNTIF($B$1:$B$15,AG215)=1),AG215+1,AG215)</f>
        <v>56683</v>
      </c>
      <c r="AI215" s="31">
        <f t="shared" ca="1" si="834"/>
        <v>56683</v>
      </c>
      <c r="AJ215" s="31">
        <f t="shared" ca="1" si="834"/>
        <v>56683</v>
      </c>
    </row>
    <row r="216" spans="9:36" x14ac:dyDescent="0.25">
      <c r="I216" s="31">
        <f>IF(K$2&lt;&gt;"",EDATE(I$4,K$2*ROWS(I$5:I216)),I$4+7*K$1*ROWS(I$5:I216))</f>
        <v>45315</v>
      </c>
      <c r="J216" s="31">
        <f t="shared" si="600"/>
        <v>45315</v>
      </c>
      <c r="K216" s="31">
        <f t="shared" ca="1" si="601"/>
        <v>45315</v>
      </c>
      <c r="L216" s="31">
        <f t="shared" ca="1" si="602"/>
        <v>45315</v>
      </c>
      <c r="O216" s="31">
        <f>IF(Q$2&lt;&gt;"",EDATE(O$4,Q$2*ROWS(O$5:O216)),O$4+7*Q$1*ROWS(O$5:O216))</f>
        <v>46801</v>
      </c>
      <c r="P216" s="31">
        <f t="shared" ref="P216:R216" ca="1" si="835">IF(OR(WEEKDAY(O216,2)&gt;5,COUNTIF($B$1:$B$15,O216)=1),O216+1,O216)</f>
        <v>46801</v>
      </c>
      <c r="Q216" s="31">
        <f t="shared" ca="1" si="835"/>
        <v>46801</v>
      </c>
      <c r="R216" s="31">
        <f t="shared" ca="1" si="835"/>
        <v>46801</v>
      </c>
      <c r="U216" s="31">
        <f>IF(W$2&lt;&gt;"",EDATE(U$4,W$2*ROWS(U$5:U216)),U$4+7*W$1*ROWS(U$5:U216))</f>
        <v>48287</v>
      </c>
      <c r="V216" s="31">
        <f t="shared" ref="V216:X216" ca="1" si="836">IF(OR(WEEKDAY(U216,2)&gt;5,COUNTIF($B$1:$B$15,U216)=1),U216+1,U216)</f>
        <v>48288</v>
      </c>
      <c r="W216" s="31">
        <f t="shared" ca="1" si="836"/>
        <v>48288</v>
      </c>
      <c r="X216" s="31">
        <f t="shared" ca="1" si="836"/>
        <v>48288</v>
      </c>
      <c r="AA216" s="31">
        <f>IF(AC$2&lt;&gt;"",EDATE(AA$4,AC$2*ROWS(AA$5:AA216)),AA$4+7*AC$1*ROWS(AA$5:AA216))</f>
        <v>50290</v>
      </c>
      <c r="AB216" s="31">
        <f t="shared" ref="AB216:AD216" ca="1" si="837">IF(OR(WEEKDAY(AA216,2)&gt;5,COUNTIF($B$1:$B$15,AA216)=1),AA216+1,AA216)</f>
        <v>50290</v>
      </c>
      <c r="AC216" s="31">
        <f t="shared" ca="1" si="837"/>
        <v>50290</v>
      </c>
      <c r="AD216" s="31">
        <f t="shared" ca="1" si="837"/>
        <v>50290</v>
      </c>
      <c r="AG216" s="31">
        <f>IF(AI$2&lt;&gt;"",EDATE(AG$4,AI$2*ROWS(AG$5:AG216)),AG$4+7*AI$1*ROWS(AG$5:AG216))</f>
        <v>56744</v>
      </c>
      <c r="AH216" s="31">
        <f t="shared" ref="AH216:AJ216" ca="1" si="838">IF(OR(WEEKDAY(AG216,2)&gt;5,COUNTIF($B$1:$B$15,AG216)=1),AG216+1,AG216)</f>
        <v>56744</v>
      </c>
      <c r="AI216" s="31">
        <f t="shared" ca="1" si="838"/>
        <v>56744</v>
      </c>
      <c r="AJ216" s="31">
        <f t="shared" ca="1" si="838"/>
        <v>56744</v>
      </c>
    </row>
    <row r="217" spans="9:36" x14ac:dyDescent="0.25">
      <c r="I217" s="31">
        <f>IF(K$2&lt;&gt;"",EDATE(I$4,K$2*ROWS(I$5:I217)),I$4+7*K$1*ROWS(I$5:I217))</f>
        <v>45322</v>
      </c>
      <c r="J217" s="31">
        <f t="shared" si="600"/>
        <v>45322</v>
      </c>
      <c r="K217" s="31">
        <f t="shared" ca="1" si="601"/>
        <v>45322</v>
      </c>
      <c r="L217" s="31">
        <f t="shared" ca="1" si="602"/>
        <v>45322</v>
      </c>
      <c r="O217" s="31">
        <f>IF(Q$2&lt;&gt;"",EDATE(O$4,Q$2*ROWS(O$5:O217)),O$4+7*Q$1*ROWS(O$5:O217))</f>
        <v>46815</v>
      </c>
      <c r="P217" s="31">
        <f t="shared" ref="P217:R217" ca="1" si="839">IF(OR(WEEKDAY(O217,2)&gt;5,COUNTIF($B$1:$B$15,O217)=1),O217+1,O217)</f>
        <v>46815</v>
      </c>
      <c r="Q217" s="31">
        <f t="shared" ca="1" si="839"/>
        <v>46815</v>
      </c>
      <c r="R217" s="31">
        <f t="shared" ca="1" si="839"/>
        <v>46815</v>
      </c>
      <c r="U217" s="31">
        <f>IF(W$2&lt;&gt;"",EDATE(U$4,W$2*ROWS(U$5:U217)),U$4+7*W$1*ROWS(U$5:U217))</f>
        <v>48308</v>
      </c>
      <c r="V217" s="31">
        <f t="shared" ref="V217:X217" ca="1" si="840">IF(OR(WEEKDAY(U217,2)&gt;5,COUNTIF($B$1:$B$15,U217)=1),U217+1,U217)</f>
        <v>48309</v>
      </c>
      <c r="W217" s="31">
        <f t="shared" ca="1" si="840"/>
        <v>48309</v>
      </c>
      <c r="X217" s="31">
        <f t="shared" ca="1" si="840"/>
        <v>48309</v>
      </c>
      <c r="AA217" s="31">
        <f>IF(AC$2&lt;&gt;"",EDATE(AA$4,AC$2*ROWS(AA$5:AA217)),AA$4+7*AC$1*ROWS(AA$5:AA217))</f>
        <v>50320</v>
      </c>
      <c r="AB217" s="31">
        <f t="shared" ref="AB217:AD217" ca="1" si="841">IF(OR(WEEKDAY(AA217,2)&gt;5,COUNTIF($B$1:$B$15,AA217)=1),AA217+1,AA217)</f>
        <v>50320</v>
      </c>
      <c r="AC217" s="31">
        <f t="shared" ca="1" si="841"/>
        <v>50320</v>
      </c>
      <c r="AD217" s="31">
        <f t="shared" ca="1" si="841"/>
        <v>50320</v>
      </c>
      <c r="AG217" s="31">
        <f>IF(AI$2&lt;&gt;"",EDATE(AG$4,AI$2*ROWS(AG$5:AG217)),AG$4+7*AI$1*ROWS(AG$5:AG217))</f>
        <v>56805</v>
      </c>
      <c r="AH217" s="31">
        <f t="shared" ref="AH217:AJ217" ca="1" si="842">IF(OR(WEEKDAY(AG217,2)&gt;5,COUNTIF($B$1:$B$15,AG217)=1),AG217+1,AG217)</f>
        <v>56806</v>
      </c>
      <c r="AI217" s="31">
        <f t="shared" ca="1" si="842"/>
        <v>56807</v>
      </c>
      <c r="AJ217" s="31">
        <f t="shared" ca="1" si="842"/>
        <v>56807</v>
      </c>
    </row>
    <row r="218" spans="9:36" x14ac:dyDescent="0.25">
      <c r="I218" s="31">
        <f>IF(K$2&lt;&gt;"",EDATE(I$4,K$2*ROWS(I$5:I218)),I$4+7*K$1*ROWS(I$5:I218))</f>
        <v>45329</v>
      </c>
      <c r="J218" s="31">
        <f t="shared" si="600"/>
        <v>45329</v>
      </c>
      <c r="K218" s="31">
        <f t="shared" ca="1" si="601"/>
        <v>45329</v>
      </c>
      <c r="L218" s="31">
        <f t="shared" ca="1" si="602"/>
        <v>45329</v>
      </c>
      <c r="O218" s="31">
        <f>IF(Q$2&lt;&gt;"",EDATE(O$4,Q$2*ROWS(O$5:O218)),O$4+7*Q$1*ROWS(O$5:O218))</f>
        <v>46829</v>
      </c>
      <c r="P218" s="31">
        <f t="shared" ref="P218:R218" ca="1" si="843">IF(OR(WEEKDAY(O218,2)&gt;5,COUNTIF($B$1:$B$15,O218)=1),O218+1,O218)</f>
        <v>46829</v>
      </c>
      <c r="Q218" s="31">
        <f t="shared" ca="1" si="843"/>
        <v>46829</v>
      </c>
      <c r="R218" s="31">
        <f t="shared" ca="1" si="843"/>
        <v>46829</v>
      </c>
      <c r="U218" s="31">
        <f>IF(W$2&lt;&gt;"",EDATE(U$4,W$2*ROWS(U$5:U218)),U$4+7*W$1*ROWS(U$5:U218))</f>
        <v>48329</v>
      </c>
      <c r="V218" s="31">
        <f t="shared" ref="V218:X218" ca="1" si="844">IF(OR(WEEKDAY(U218,2)&gt;5,COUNTIF($B$1:$B$15,U218)=1),U218+1,U218)</f>
        <v>48330</v>
      </c>
      <c r="W218" s="31">
        <f t="shared" ca="1" si="844"/>
        <v>48330</v>
      </c>
      <c r="X218" s="31">
        <f t="shared" ca="1" si="844"/>
        <v>48330</v>
      </c>
      <c r="AA218" s="31">
        <f>IF(AC$2&lt;&gt;"",EDATE(AA$4,AC$2*ROWS(AA$5:AA218)),AA$4+7*AC$1*ROWS(AA$5:AA218))</f>
        <v>50351</v>
      </c>
      <c r="AB218" s="31">
        <f t="shared" ref="AB218:AD218" ca="1" si="845">IF(OR(WEEKDAY(AA218,2)&gt;5,COUNTIF($B$1:$B$15,AA218)=1),AA218+1,AA218)</f>
        <v>50352</v>
      </c>
      <c r="AC218" s="31">
        <f t="shared" ca="1" si="845"/>
        <v>50353</v>
      </c>
      <c r="AD218" s="31">
        <f t="shared" ca="1" si="845"/>
        <v>50353</v>
      </c>
      <c r="AG218" s="31">
        <f>IF(AI$2&lt;&gt;"",EDATE(AG$4,AI$2*ROWS(AG$5:AG218)),AG$4+7*AI$1*ROWS(AG$5:AG218))</f>
        <v>56867</v>
      </c>
      <c r="AH218" s="31">
        <f t="shared" ref="AH218:AJ218" ca="1" si="846">IF(OR(WEEKDAY(AG218,2)&gt;5,COUNTIF($B$1:$B$15,AG218)=1),AG218+1,AG218)</f>
        <v>56867</v>
      </c>
      <c r="AI218" s="31">
        <f t="shared" ca="1" si="846"/>
        <v>56867</v>
      </c>
      <c r="AJ218" s="31">
        <f t="shared" ca="1" si="846"/>
        <v>56867</v>
      </c>
    </row>
    <row r="219" spans="9:36" x14ac:dyDescent="0.25">
      <c r="I219" s="31">
        <f>IF(K$2&lt;&gt;"",EDATE(I$4,K$2*ROWS(I$5:I219)),I$4+7*K$1*ROWS(I$5:I219))</f>
        <v>45336</v>
      </c>
      <c r="J219" s="31">
        <f t="shared" si="600"/>
        <v>45336</v>
      </c>
      <c r="K219" s="31">
        <f t="shared" ca="1" si="601"/>
        <v>45336</v>
      </c>
      <c r="L219" s="31">
        <f t="shared" ca="1" si="602"/>
        <v>45336</v>
      </c>
      <c r="O219" s="31">
        <f>IF(Q$2&lt;&gt;"",EDATE(O$4,Q$2*ROWS(O$5:O219)),O$4+7*Q$1*ROWS(O$5:O219))</f>
        <v>46843</v>
      </c>
      <c r="P219" s="31">
        <f t="shared" ref="P219:R219" ca="1" si="847">IF(OR(WEEKDAY(O219,2)&gt;5,COUNTIF($B$1:$B$15,O219)=1),O219+1,O219)</f>
        <v>46843</v>
      </c>
      <c r="Q219" s="31">
        <f t="shared" ca="1" si="847"/>
        <v>46843</v>
      </c>
      <c r="R219" s="31">
        <f t="shared" ca="1" si="847"/>
        <v>46843</v>
      </c>
      <c r="U219" s="31">
        <f>IF(W$2&lt;&gt;"",EDATE(U$4,W$2*ROWS(U$5:U219)),U$4+7*W$1*ROWS(U$5:U219))</f>
        <v>48350</v>
      </c>
      <c r="V219" s="31">
        <f t="shared" ref="V219:X219" ca="1" si="848">IF(OR(WEEKDAY(U219,2)&gt;5,COUNTIF($B$1:$B$15,U219)=1),U219+1,U219)</f>
        <v>48351</v>
      </c>
      <c r="W219" s="31">
        <f t="shared" ca="1" si="848"/>
        <v>48351</v>
      </c>
      <c r="X219" s="31">
        <f t="shared" ca="1" si="848"/>
        <v>48351</v>
      </c>
      <c r="AA219" s="31">
        <f>IF(AC$2&lt;&gt;"",EDATE(AA$4,AC$2*ROWS(AA$5:AA219)),AA$4+7*AC$1*ROWS(AA$5:AA219))</f>
        <v>50381</v>
      </c>
      <c r="AB219" s="31">
        <f t="shared" ref="AB219:AD219" ca="1" si="849">IF(OR(WEEKDAY(AA219,2)&gt;5,COUNTIF($B$1:$B$15,AA219)=1),AA219+1,AA219)</f>
        <v>50381</v>
      </c>
      <c r="AC219" s="31">
        <f t="shared" ca="1" si="849"/>
        <v>50381</v>
      </c>
      <c r="AD219" s="31">
        <f t="shared" ca="1" si="849"/>
        <v>50381</v>
      </c>
      <c r="AG219" s="31">
        <f>IF(AI$2&lt;&gt;"",EDATE(AG$4,AI$2*ROWS(AG$5:AG219)),AG$4+7*AI$1*ROWS(AG$5:AG219))</f>
        <v>56928</v>
      </c>
      <c r="AH219" s="31">
        <f t="shared" ref="AH219:AJ219" ca="1" si="850">IF(OR(WEEKDAY(AG219,2)&gt;5,COUNTIF($B$1:$B$15,AG219)=1),AG219+1,AG219)</f>
        <v>56928</v>
      </c>
      <c r="AI219" s="31">
        <f t="shared" ca="1" si="850"/>
        <v>56928</v>
      </c>
      <c r="AJ219" s="31">
        <f t="shared" ca="1" si="850"/>
        <v>56928</v>
      </c>
    </row>
    <row r="220" spans="9:36" x14ac:dyDescent="0.25">
      <c r="I220" s="31">
        <f>IF(K$2&lt;&gt;"",EDATE(I$4,K$2*ROWS(I$5:I220)),I$4+7*K$1*ROWS(I$5:I220))</f>
        <v>45343</v>
      </c>
      <c r="J220" s="31">
        <f t="shared" si="600"/>
        <v>45343</v>
      </c>
      <c r="K220" s="31">
        <f t="shared" ca="1" si="601"/>
        <v>45343</v>
      </c>
      <c r="L220" s="31">
        <f t="shared" ca="1" si="602"/>
        <v>45343</v>
      </c>
      <c r="O220" s="31">
        <f>IF(Q$2&lt;&gt;"",EDATE(O$4,Q$2*ROWS(O$5:O220)),O$4+7*Q$1*ROWS(O$5:O220))</f>
        <v>46857</v>
      </c>
      <c r="P220" s="31">
        <f t="shared" ref="P220:R220" ca="1" si="851">IF(OR(WEEKDAY(O220,2)&gt;5,COUNTIF($B$1:$B$15,O220)=1),O220+1,O220)</f>
        <v>46857</v>
      </c>
      <c r="Q220" s="31">
        <f t="shared" ca="1" si="851"/>
        <v>46857</v>
      </c>
      <c r="R220" s="31">
        <f t="shared" ca="1" si="851"/>
        <v>46857</v>
      </c>
      <c r="U220" s="31">
        <f>IF(W$2&lt;&gt;"",EDATE(U$4,W$2*ROWS(U$5:U220)),U$4+7*W$1*ROWS(U$5:U220))</f>
        <v>48371</v>
      </c>
      <c r="V220" s="31">
        <f t="shared" ref="V220:X220" ca="1" si="852">IF(OR(WEEKDAY(U220,2)&gt;5,COUNTIF($B$1:$B$15,U220)=1),U220+1,U220)</f>
        <v>48372</v>
      </c>
      <c r="W220" s="31">
        <f t="shared" ca="1" si="852"/>
        <v>48372</v>
      </c>
      <c r="X220" s="31">
        <f t="shared" ca="1" si="852"/>
        <v>48372</v>
      </c>
      <c r="AA220" s="31">
        <f>IF(AC$2&lt;&gt;"",EDATE(AA$4,AC$2*ROWS(AA$5:AA220)),AA$4+7*AC$1*ROWS(AA$5:AA220))</f>
        <v>50412</v>
      </c>
      <c r="AB220" s="31">
        <f t="shared" ref="AB220:AD220" ca="1" si="853">IF(OR(WEEKDAY(AA220,2)&gt;5,COUNTIF($B$1:$B$15,AA220)=1),AA220+1,AA220)</f>
        <v>50412</v>
      </c>
      <c r="AC220" s="31">
        <f t="shared" ca="1" si="853"/>
        <v>50412</v>
      </c>
      <c r="AD220" s="31">
        <f t="shared" ca="1" si="853"/>
        <v>50412</v>
      </c>
      <c r="AG220" s="31">
        <f>IF(AI$2&lt;&gt;"",EDATE(AG$4,AI$2*ROWS(AG$5:AG220)),AG$4+7*AI$1*ROWS(AG$5:AG220))</f>
        <v>56989</v>
      </c>
      <c r="AH220" s="31">
        <f t="shared" ref="AH220:AJ220" ca="1" si="854">IF(OR(WEEKDAY(AG220,2)&gt;5,COUNTIF($B$1:$B$15,AG220)=1),AG220+1,AG220)</f>
        <v>56989</v>
      </c>
      <c r="AI220" s="31">
        <f t="shared" ca="1" si="854"/>
        <v>56989</v>
      </c>
      <c r="AJ220" s="31">
        <f t="shared" ca="1" si="854"/>
        <v>56989</v>
      </c>
    </row>
    <row r="221" spans="9:36" x14ac:dyDescent="0.25">
      <c r="I221" s="31">
        <f>IF(K$2&lt;&gt;"",EDATE(I$4,K$2*ROWS(I$5:I221)),I$4+7*K$1*ROWS(I$5:I221))</f>
        <v>45350</v>
      </c>
      <c r="J221" s="31">
        <f t="shared" si="600"/>
        <v>45350</v>
      </c>
      <c r="K221" s="31">
        <f t="shared" ca="1" si="601"/>
        <v>45350</v>
      </c>
      <c r="L221" s="31">
        <f t="shared" ca="1" si="602"/>
        <v>45350</v>
      </c>
      <c r="O221" s="31">
        <f>IF(Q$2&lt;&gt;"",EDATE(O$4,Q$2*ROWS(O$5:O221)),O$4+7*Q$1*ROWS(O$5:O221))</f>
        <v>46871</v>
      </c>
      <c r="P221" s="31">
        <f t="shared" ref="P221:R221" ca="1" si="855">IF(OR(WEEKDAY(O221,2)&gt;5,COUNTIF($B$1:$B$15,O221)=1),O221+1,O221)</f>
        <v>46871</v>
      </c>
      <c r="Q221" s="31">
        <f t="shared" ca="1" si="855"/>
        <v>46871</v>
      </c>
      <c r="R221" s="31">
        <f t="shared" ca="1" si="855"/>
        <v>46871</v>
      </c>
      <c r="U221" s="31">
        <f>IF(W$2&lt;&gt;"",EDATE(U$4,W$2*ROWS(U$5:U221)),U$4+7*W$1*ROWS(U$5:U221))</f>
        <v>48392</v>
      </c>
      <c r="V221" s="31">
        <f t="shared" ref="V221:X221" ca="1" si="856">IF(OR(WEEKDAY(U221,2)&gt;5,COUNTIF($B$1:$B$15,U221)=1),U221+1,U221)</f>
        <v>48393</v>
      </c>
      <c r="W221" s="31">
        <f t="shared" ca="1" si="856"/>
        <v>48393</v>
      </c>
      <c r="X221" s="31">
        <f t="shared" ca="1" si="856"/>
        <v>48393</v>
      </c>
      <c r="AA221" s="31">
        <f>IF(AC$2&lt;&gt;"",EDATE(AA$4,AC$2*ROWS(AA$5:AA221)),AA$4+7*AC$1*ROWS(AA$5:AA221))</f>
        <v>50443</v>
      </c>
      <c r="AB221" s="31">
        <f t="shared" ref="AB221:AD221" ca="1" si="857">IF(OR(WEEKDAY(AA221,2)&gt;5,COUNTIF($B$1:$B$15,AA221)=1),AA221+1,AA221)</f>
        <v>50444</v>
      </c>
      <c r="AC221" s="31">
        <f t="shared" ca="1" si="857"/>
        <v>50444</v>
      </c>
      <c r="AD221" s="31">
        <f t="shared" ca="1" si="857"/>
        <v>50444</v>
      </c>
      <c r="AG221" s="31">
        <f>IF(AI$2&lt;&gt;"",EDATE(AG$4,AI$2*ROWS(AG$5:AG221)),AG$4+7*AI$1*ROWS(AG$5:AG221))</f>
        <v>57049</v>
      </c>
      <c r="AH221" s="31">
        <f t="shared" ref="AH221:AJ221" ca="1" si="858">IF(OR(WEEKDAY(AG221,2)&gt;5,COUNTIF($B$1:$B$15,AG221)=1),AG221+1,AG221)</f>
        <v>57049</v>
      </c>
      <c r="AI221" s="31">
        <f t="shared" ca="1" si="858"/>
        <v>57049</v>
      </c>
      <c r="AJ221" s="31">
        <f t="shared" ca="1" si="858"/>
        <v>57049</v>
      </c>
    </row>
    <row r="222" spans="9:36" x14ac:dyDescent="0.25">
      <c r="I222" s="31">
        <f>IF(K$2&lt;&gt;"",EDATE(I$4,K$2*ROWS(I$5:I222)),I$4+7*K$1*ROWS(I$5:I222))</f>
        <v>45357</v>
      </c>
      <c r="J222" s="31">
        <f t="shared" ref="J222:J285" si="859">IF(OR(WEEKDAY(I222,2)&gt;5,COUNTIF(B218:B232,I222)=1),I222+1,I222)</f>
        <v>45357</v>
      </c>
      <c r="K222" s="31">
        <f t="shared" ref="K222:K285" ca="1" si="860">IF(OR(WEEKDAY(J222,2)&gt;5,COUNTIF(Fériés,J222)=1),J222+1,J222)</f>
        <v>45357</v>
      </c>
      <c r="L222" s="31">
        <f t="shared" ref="L222:L285" ca="1" si="861">IF(OR(WEEKDAY(K222,2)&gt;5,COUNTIF(Fériés,K222)=1),K222+1,K222)</f>
        <v>45357</v>
      </c>
      <c r="O222" s="31">
        <f>IF(Q$2&lt;&gt;"",EDATE(O$4,Q$2*ROWS(O$5:O222)),O$4+7*Q$1*ROWS(O$5:O222))</f>
        <v>46885</v>
      </c>
      <c r="P222" s="31">
        <f t="shared" ref="P222:R222" ca="1" si="862">IF(OR(WEEKDAY(O222,2)&gt;5,COUNTIF($B$1:$B$15,O222)=1),O222+1,O222)</f>
        <v>46885</v>
      </c>
      <c r="Q222" s="31">
        <f t="shared" ca="1" si="862"/>
        <v>46885</v>
      </c>
      <c r="R222" s="31">
        <f t="shared" ca="1" si="862"/>
        <v>46885</v>
      </c>
      <c r="U222" s="31">
        <f>IF(W$2&lt;&gt;"",EDATE(U$4,W$2*ROWS(U$5:U222)),U$4+7*W$1*ROWS(U$5:U222))</f>
        <v>48413</v>
      </c>
      <c r="V222" s="31">
        <f t="shared" ref="V222:X222" ca="1" si="863">IF(OR(WEEKDAY(U222,2)&gt;5,COUNTIF($B$1:$B$15,U222)=1),U222+1,U222)</f>
        <v>48414</v>
      </c>
      <c r="W222" s="31">
        <f t="shared" ca="1" si="863"/>
        <v>48414</v>
      </c>
      <c r="X222" s="31">
        <f t="shared" ca="1" si="863"/>
        <v>48414</v>
      </c>
      <c r="AA222" s="31">
        <f>IF(AC$2&lt;&gt;"",EDATE(AA$4,AC$2*ROWS(AA$5:AA222)),AA$4+7*AC$1*ROWS(AA$5:AA222))</f>
        <v>50471</v>
      </c>
      <c r="AB222" s="31">
        <f t="shared" ref="AB222:AD222" ca="1" si="864">IF(OR(WEEKDAY(AA222,2)&gt;5,COUNTIF($B$1:$B$15,AA222)=1),AA222+1,AA222)</f>
        <v>50472</v>
      </c>
      <c r="AC222" s="31">
        <f t="shared" ca="1" si="864"/>
        <v>50472</v>
      </c>
      <c r="AD222" s="31">
        <f t="shared" ca="1" si="864"/>
        <v>50472</v>
      </c>
      <c r="AG222" s="31">
        <f>IF(AI$2&lt;&gt;"",EDATE(AG$4,AI$2*ROWS(AG$5:AG222)),AG$4+7*AI$1*ROWS(AG$5:AG222))</f>
        <v>57110</v>
      </c>
      <c r="AH222" s="31">
        <f t="shared" ref="AH222:AJ222" ca="1" si="865">IF(OR(WEEKDAY(AG222,2)&gt;5,COUNTIF($B$1:$B$15,AG222)=1),AG222+1,AG222)</f>
        <v>57110</v>
      </c>
      <c r="AI222" s="31">
        <f t="shared" ca="1" si="865"/>
        <v>57110</v>
      </c>
      <c r="AJ222" s="31">
        <f t="shared" ca="1" si="865"/>
        <v>57110</v>
      </c>
    </row>
    <row r="223" spans="9:36" x14ac:dyDescent="0.25">
      <c r="I223" s="31">
        <f>IF(K$2&lt;&gt;"",EDATE(I$4,K$2*ROWS(I$5:I223)),I$4+7*K$1*ROWS(I$5:I223))</f>
        <v>45364</v>
      </c>
      <c r="J223" s="31">
        <f t="shared" si="859"/>
        <v>45364</v>
      </c>
      <c r="K223" s="31">
        <f t="shared" ca="1" si="860"/>
        <v>45364</v>
      </c>
      <c r="L223" s="31">
        <f t="shared" ca="1" si="861"/>
        <v>45364</v>
      </c>
      <c r="O223" s="31">
        <f>IF(Q$2&lt;&gt;"",EDATE(O$4,Q$2*ROWS(O$5:O223)),O$4+7*Q$1*ROWS(O$5:O223))</f>
        <v>46899</v>
      </c>
      <c r="P223" s="31">
        <f t="shared" ref="P223:R223" ca="1" si="866">IF(OR(WEEKDAY(O223,2)&gt;5,COUNTIF($B$1:$B$15,O223)=1),O223+1,O223)</f>
        <v>46899</v>
      </c>
      <c r="Q223" s="31">
        <f t="shared" ca="1" si="866"/>
        <v>46899</v>
      </c>
      <c r="R223" s="31">
        <f t="shared" ca="1" si="866"/>
        <v>46899</v>
      </c>
      <c r="U223" s="31">
        <f>IF(W$2&lt;&gt;"",EDATE(U$4,W$2*ROWS(U$5:U223)),U$4+7*W$1*ROWS(U$5:U223))</f>
        <v>48434</v>
      </c>
      <c r="V223" s="31">
        <f t="shared" ref="V223:X223" ca="1" si="867">IF(OR(WEEKDAY(U223,2)&gt;5,COUNTIF($B$1:$B$15,U223)=1),U223+1,U223)</f>
        <v>48435</v>
      </c>
      <c r="W223" s="31">
        <f t="shared" ca="1" si="867"/>
        <v>48435</v>
      </c>
      <c r="X223" s="31">
        <f t="shared" ca="1" si="867"/>
        <v>48435</v>
      </c>
      <c r="AA223" s="31">
        <f>IF(AC$2&lt;&gt;"",EDATE(AA$4,AC$2*ROWS(AA$5:AA223)),AA$4+7*AC$1*ROWS(AA$5:AA223))</f>
        <v>50502</v>
      </c>
      <c r="AB223" s="31">
        <f t="shared" ref="AB223:AD223" ca="1" si="868">IF(OR(WEEKDAY(AA223,2)&gt;5,COUNTIF($B$1:$B$15,AA223)=1),AA223+1,AA223)</f>
        <v>50502</v>
      </c>
      <c r="AC223" s="31">
        <f t="shared" ca="1" si="868"/>
        <v>50502</v>
      </c>
      <c r="AD223" s="31">
        <f t="shared" ca="1" si="868"/>
        <v>50502</v>
      </c>
      <c r="AG223" s="31">
        <f>IF(AI$2&lt;&gt;"",EDATE(AG$4,AI$2*ROWS(AG$5:AG223)),AG$4+7*AI$1*ROWS(AG$5:AG223))</f>
        <v>57171</v>
      </c>
      <c r="AH223" s="31">
        <f t="shared" ref="AH223:AJ223" ca="1" si="869">IF(OR(WEEKDAY(AG223,2)&gt;5,COUNTIF($B$1:$B$15,AG223)=1),AG223+1,AG223)</f>
        <v>57171</v>
      </c>
      <c r="AI223" s="31">
        <f t="shared" ca="1" si="869"/>
        <v>57171</v>
      </c>
      <c r="AJ223" s="31">
        <f t="shared" ca="1" si="869"/>
        <v>57171</v>
      </c>
    </row>
    <row r="224" spans="9:36" x14ac:dyDescent="0.25">
      <c r="I224" s="31">
        <f>IF(K$2&lt;&gt;"",EDATE(I$4,K$2*ROWS(I$5:I224)),I$4+7*K$1*ROWS(I$5:I224))</f>
        <v>45371</v>
      </c>
      <c r="J224" s="31">
        <f t="shared" si="859"/>
        <v>45371</v>
      </c>
      <c r="K224" s="31">
        <f t="shared" ca="1" si="860"/>
        <v>45371</v>
      </c>
      <c r="L224" s="31">
        <f t="shared" ca="1" si="861"/>
        <v>45371</v>
      </c>
      <c r="O224" s="31">
        <f>IF(Q$2&lt;&gt;"",EDATE(O$4,Q$2*ROWS(O$5:O224)),O$4+7*Q$1*ROWS(O$5:O224))</f>
        <v>46913</v>
      </c>
      <c r="P224" s="31">
        <f t="shared" ref="P224:R224" ca="1" si="870">IF(OR(WEEKDAY(O224,2)&gt;5,COUNTIF($B$1:$B$15,O224)=1),O224+1,O224)</f>
        <v>46913</v>
      </c>
      <c r="Q224" s="31">
        <f t="shared" ca="1" si="870"/>
        <v>46913</v>
      </c>
      <c r="R224" s="31">
        <f t="shared" ca="1" si="870"/>
        <v>46913</v>
      </c>
      <c r="U224" s="31">
        <f>IF(W$2&lt;&gt;"",EDATE(U$4,W$2*ROWS(U$5:U224)),U$4+7*W$1*ROWS(U$5:U224))</f>
        <v>48455</v>
      </c>
      <c r="V224" s="31">
        <f t="shared" ref="V224:X224" ca="1" si="871">IF(OR(WEEKDAY(U224,2)&gt;5,COUNTIF($B$1:$B$15,U224)=1),U224+1,U224)</f>
        <v>48456</v>
      </c>
      <c r="W224" s="31">
        <f t="shared" ca="1" si="871"/>
        <v>48456</v>
      </c>
      <c r="X224" s="31">
        <f t="shared" ca="1" si="871"/>
        <v>48456</v>
      </c>
      <c r="AA224" s="31">
        <f>IF(AC$2&lt;&gt;"",EDATE(AA$4,AC$2*ROWS(AA$5:AA224)),AA$4+7*AC$1*ROWS(AA$5:AA224))</f>
        <v>50532</v>
      </c>
      <c r="AB224" s="31">
        <f t="shared" ref="AB224:AD224" ca="1" si="872">IF(OR(WEEKDAY(AA224,2)&gt;5,COUNTIF($B$1:$B$15,AA224)=1),AA224+1,AA224)</f>
        <v>50532</v>
      </c>
      <c r="AC224" s="31">
        <f t="shared" ca="1" si="872"/>
        <v>50532</v>
      </c>
      <c r="AD224" s="31">
        <f t="shared" ca="1" si="872"/>
        <v>50532</v>
      </c>
      <c r="AG224" s="31">
        <f>IF(AI$2&lt;&gt;"",EDATE(AG$4,AI$2*ROWS(AG$5:AG224)),AG$4+7*AI$1*ROWS(AG$5:AG224))</f>
        <v>57233</v>
      </c>
      <c r="AH224" s="31">
        <f t="shared" ref="AH224:AJ224" ca="1" si="873">IF(OR(WEEKDAY(AG224,2)&gt;5,COUNTIF($B$1:$B$15,AG224)=1),AG224+1,AG224)</f>
        <v>57234</v>
      </c>
      <c r="AI224" s="31">
        <f t="shared" ca="1" si="873"/>
        <v>57234</v>
      </c>
      <c r="AJ224" s="31">
        <f t="shared" ca="1" si="873"/>
        <v>57234</v>
      </c>
    </row>
    <row r="225" spans="9:36" x14ac:dyDescent="0.25">
      <c r="I225" s="31">
        <f>IF(K$2&lt;&gt;"",EDATE(I$4,K$2*ROWS(I$5:I225)),I$4+7*K$1*ROWS(I$5:I225))</f>
        <v>45378</v>
      </c>
      <c r="J225" s="31">
        <f t="shared" si="859"/>
        <v>45378</v>
      </c>
      <c r="K225" s="31">
        <f t="shared" ca="1" si="860"/>
        <v>45378</v>
      </c>
      <c r="L225" s="31">
        <f t="shared" ca="1" si="861"/>
        <v>45378</v>
      </c>
      <c r="O225" s="31">
        <f>IF(Q$2&lt;&gt;"",EDATE(O$4,Q$2*ROWS(O$5:O225)),O$4+7*Q$1*ROWS(O$5:O225))</f>
        <v>46927</v>
      </c>
      <c r="P225" s="31">
        <f t="shared" ref="P225:R225" ca="1" si="874">IF(OR(WEEKDAY(O225,2)&gt;5,COUNTIF($B$1:$B$15,O225)=1),O225+1,O225)</f>
        <v>46927</v>
      </c>
      <c r="Q225" s="31">
        <f t="shared" ca="1" si="874"/>
        <v>46927</v>
      </c>
      <c r="R225" s="31">
        <f t="shared" ca="1" si="874"/>
        <v>46927</v>
      </c>
      <c r="U225" s="31">
        <f>IF(W$2&lt;&gt;"",EDATE(U$4,W$2*ROWS(U$5:U225)),U$4+7*W$1*ROWS(U$5:U225))</f>
        <v>48476</v>
      </c>
      <c r="V225" s="31">
        <f t="shared" ref="V225:X225" ca="1" si="875">IF(OR(WEEKDAY(U225,2)&gt;5,COUNTIF($B$1:$B$15,U225)=1),U225+1,U225)</f>
        <v>48477</v>
      </c>
      <c r="W225" s="31">
        <f t="shared" ca="1" si="875"/>
        <v>48477</v>
      </c>
      <c r="X225" s="31">
        <f t="shared" ca="1" si="875"/>
        <v>48477</v>
      </c>
      <c r="AA225" s="31">
        <f>IF(AC$2&lt;&gt;"",EDATE(AA$4,AC$2*ROWS(AA$5:AA225)),AA$4+7*AC$1*ROWS(AA$5:AA225))</f>
        <v>50563</v>
      </c>
      <c r="AB225" s="31">
        <f t="shared" ref="AB225:AD225" ca="1" si="876">IF(OR(WEEKDAY(AA225,2)&gt;5,COUNTIF($B$1:$B$15,AA225)=1),AA225+1,AA225)</f>
        <v>50563</v>
      </c>
      <c r="AC225" s="31">
        <f t="shared" ca="1" si="876"/>
        <v>50563</v>
      </c>
      <c r="AD225" s="31">
        <f t="shared" ca="1" si="876"/>
        <v>50563</v>
      </c>
      <c r="AG225" s="31">
        <f>IF(AI$2&lt;&gt;"",EDATE(AG$4,AI$2*ROWS(AG$5:AG225)),AG$4+7*AI$1*ROWS(AG$5:AG225))</f>
        <v>57294</v>
      </c>
      <c r="AH225" s="31">
        <f t="shared" ref="AH225:AJ225" ca="1" si="877">IF(OR(WEEKDAY(AG225,2)&gt;5,COUNTIF($B$1:$B$15,AG225)=1),AG225+1,AG225)</f>
        <v>57294</v>
      </c>
      <c r="AI225" s="31">
        <f t="shared" ca="1" si="877"/>
        <v>57294</v>
      </c>
      <c r="AJ225" s="31">
        <f t="shared" ca="1" si="877"/>
        <v>57294</v>
      </c>
    </row>
    <row r="226" spans="9:36" x14ac:dyDescent="0.25">
      <c r="I226" s="31">
        <f>IF(K$2&lt;&gt;"",EDATE(I$4,K$2*ROWS(I$5:I226)),I$4+7*K$1*ROWS(I$5:I226))</f>
        <v>45385</v>
      </c>
      <c r="J226" s="31">
        <f t="shared" si="859"/>
        <v>45385</v>
      </c>
      <c r="K226" s="31">
        <f t="shared" ca="1" si="860"/>
        <v>45385</v>
      </c>
      <c r="L226" s="31">
        <f t="shared" ca="1" si="861"/>
        <v>45385</v>
      </c>
      <c r="O226" s="31">
        <f>IF(Q$2&lt;&gt;"",EDATE(O$4,Q$2*ROWS(O$5:O226)),O$4+7*Q$1*ROWS(O$5:O226))</f>
        <v>46941</v>
      </c>
      <c r="P226" s="31">
        <f t="shared" ref="P226:R226" ca="1" si="878">IF(OR(WEEKDAY(O226,2)&gt;5,COUNTIF($B$1:$B$15,O226)=1),O226+1,O226)</f>
        <v>46941</v>
      </c>
      <c r="Q226" s="31">
        <f t="shared" ca="1" si="878"/>
        <v>46941</v>
      </c>
      <c r="R226" s="31">
        <f t="shared" ca="1" si="878"/>
        <v>46941</v>
      </c>
      <c r="U226" s="31">
        <f>IF(W$2&lt;&gt;"",EDATE(U$4,W$2*ROWS(U$5:U226)),U$4+7*W$1*ROWS(U$5:U226))</f>
        <v>48497</v>
      </c>
      <c r="V226" s="31">
        <f t="shared" ref="V226:X226" ca="1" si="879">IF(OR(WEEKDAY(U226,2)&gt;5,COUNTIF($B$1:$B$15,U226)=1),U226+1,U226)</f>
        <v>48498</v>
      </c>
      <c r="W226" s="31">
        <f t="shared" ca="1" si="879"/>
        <v>48498</v>
      </c>
      <c r="X226" s="31">
        <f t="shared" ca="1" si="879"/>
        <v>48498</v>
      </c>
      <c r="AA226" s="31">
        <f>IF(AC$2&lt;&gt;"",EDATE(AA$4,AC$2*ROWS(AA$5:AA226)),AA$4+7*AC$1*ROWS(AA$5:AA226))</f>
        <v>50593</v>
      </c>
      <c r="AB226" s="31">
        <f t="shared" ref="AB226:AD226" ca="1" si="880">IF(OR(WEEKDAY(AA226,2)&gt;5,COUNTIF($B$1:$B$15,AA226)=1),AA226+1,AA226)</f>
        <v>50593</v>
      </c>
      <c r="AC226" s="31">
        <f t="shared" ca="1" si="880"/>
        <v>50593</v>
      </c>
      <c r="AD226" s="31">
        <f t="shared" ca="1" si="880"/>
        <v>50593</v>
      </c>
      <c r="AG226" s="31">
        <f>IF(AI$2&lt;&gt;"",EDATE(AG$4,AI$2*ROWS(AG$5:AG226)),AG$4+7*AI$1*ROWS(AG$5:AG226))</f>
        <v>57355</v>
      </c>
      <c r="AH226" s="31">
        <f t="shared" ref="AH226:AJ226" ca="1" si="881">IF(OR(WEEKDAY(AG226,2)&gt;5,COUNTIF($B$1:$B$15,AG226)=1),AG226+1,AG226)</f>
        <v>57355</v>
      </c>
      <c r="AI226" s="31">
        <f t="shared" ca="1" si="881"/>
        <v>57355</v>
      </c>
      <c r="AJ226" s="31">
        <f t="shared" ca="1" si="881"/>
        <v>57355</v>
      </c>
    </row>
    <row r="227" spans="9:36" x14ac:dyDescent="0.25">
      <c r="I227" s="31">
        <f>IF(K$2&lt;&gt;"",EDATE(I$4,K$2*ROWS(I$5:I227)),I$4+7*K$1*ROWS(I$5:I227))</f>
        <v>45392</v>
      </c>
      <c r="J227" s="31">
        <f t="shared" si="859"/>
        <v>45392</v>
      </c>
      <c r="K227" s="31">
        <f t="shared" ca="1" si="860"/>
        <v>45392</v>
      </c>
      <c r="L227" s="31">
        <f t="shared" ca="1" si="861"/>
        <v>45392</v>
      </c>
      <c r="O227" s="31">
        <f>IF(Q$2&lt;&gt;"",EDATE(O$4,Q$2*ROWS(O$5:O227)),O$4+7*Q$1*ROWS(O$5:O227))</f>
        <v>46955</v>
      </c>
      <c r="P227" s="31">
        <f t="shared" ref="P227:R227" ca="1" si="882">IF(OR(WEEKDAY(O227,2)&gt;5,COUNTIF($B$1:$B$15,O227)=1),O227+1,O227)</f>
        <v>46955</v>
      </c>
      <c r="Q227" s="31">
        <f t="shared" ca="1" si="882"/>
        <v>46955</v>
      </c>
      <c r="R227" s="31">
        <f t="shared" ca="1" si="882"/>
        <v>46955</v>
      </c>
      <c r="U227" s="31">
        <f>IF(W$2&lt;&gt;"",EDATE(U$4,W$2*ROWS(U$5:U227)),U$4+7*W$1*ROWS(U$5:U227))</f>
        <v>48518</v>
      </c>
      <c r="V227" s="31">
        <f t="shared" ref="V227:X227" ca="1" si="883">IF(OR(WEEKDAY(U227,2)&gt;5,COUNTIF($B$1:$B$15,U227)=1),U227+1,U227)</f>
        <v>48519</v>
      </c>
      <c r="W227" s="31">
        <f t="shared" ca="1" si="883"/>
        <v>48519</v>
      </c>
      <c r="X227" s="31">
        <f t="shared" ca="1" si="883"/>
        <v>48519</v>
      </c>
      <c r="AA227" s="31">
        <f>IF(AC$2&lt;&gt;"",EDATE(AA$4,AC$2*ROWS(AA$5:AA227)),AA$4+7*AC$1*ROWS(AA$5:AA227))</f>
        <v>50624</v>
      </c>
      <c r="AB227" s="31">
        <f t="shared" ref="AB227:AD227" ca="1" si="884">IF(OR(WEEKDAY(AA227,2)&gt;5,COUNTIF($B$1:$B$15,AA227)=1),AA227+1,AA227)</f>
        <v>50625</v>
      </c>
      <c r="AC227" s="31">
        <f t="shared" ca="1" si="884"/>
        <v>50626</v>
      </c>
      <c r="AD227" s="31">
        <f t="shared" ca="1" si="884"/>
        <v>50626</v>
      </c>
      <c r="AG227" s="31">
        <f>IF(AI$2&lt;&gt;"",EDATE(AG$4,AI$2*ROWS(AG$5:AG227)),AG$4+7*AI$1*ROWS(AG$5:AG227))</f>
        <v>57414</v>
      </c>
      <c r="AH227" s="31">
        <f t="shared" ref="AH227:AJ227" ca="1" si="885">IF(OR(WEEKDAY(AG227,2)&gt;5,COUNTIF($B$1:$B$15,AG227)=1),AG227+1,AG227)</f>
        <v>57415</v>
      </c>
      <c r="AI227" s="31">
        <f t="shared" ca="1" si="885"/>
        <v>57416</v>
      </c>
      <c r="AJ227" s="31">
        <f t="shared" ca="1" si="885"/>
        <v>57416</v>
      </c>
    </row>
    <row r="228" spans="9:36" x14ac:dyDescent="0.25">
      <c r="I228" s="31">
        <f>IF(K$2&lt;&gt;"",EDATE(I$4,K$2*ROWS(I$5:I228)),I$4+7*K$1*ROWS(I$5:I228))</f>
        <v>45399</v>
      </c>
      <c r="J228" s="31">
        <f t="shared" si="859"/>
        <v>45399</v>
      </c>
      <c r="K228" s="31">
        <f t="shared" ca="1" si="860"/>
        <v>45399</v>
      </c>
      <c r="L228" s="31">
        <f t="shared" ca="1" si="861"/>
        <v>45399</v>
      </c>
      <c r="O228" s="31">
        <f>IF(Q$2&lt;&gt;"",EDATE(O$4,Q$2*ROWS(O$5:O228)),O$4+7*Q$1*ROWS(O$5:O228))</f>
        <v>46969</v>
      </c>
      <c r="P228" s="31">
        <f t="shared" ref="P228:R228" ca="1" si="886">IF(OR(WEEKDAY(O228,2)&gt;5,COUNTIF($B$1:$B$15,O228)=1),O228+1,O228)</f>
        <v>46969</v>
      </c>
      <c r="Q228" s="31">
        <f t="shared" ca="1" si="886"/>
        <v>46969</v>
      </c>
      <c r="R228" s="31">
        <f t="shared" ca="1" si="886"/>
        <v>46969</v>
      </c>
      <c r="U228" s="31">
        <f>IF(W$2&lt;&gt;"",EDATE(U$4,W$2*ROWS(U$5:U228)),U$4+7*W$1*ROWS(U$5:U228))</f>
        <v>48539</v>
      </c>
      <c r="V228" s="31">
        <f t="shared" ref="V228:X228" ca="1" si="887">IF(OR(WEEKDAY(U228,2)&gt;5,COUNTIF($B$1:$B$15,U228)=1),U228+1,U228)</f>
        <v>48540</v>
      </c>
      <c r="W228" s="31">
        <f t="shared" ca="1" si="887"/>
        <v>48540</v>
      </c>
      <c r="X228" s="31">
        <f t="shared" ca="1" si="887"/>
        <v>48540</v>
      </c>
      <c r="AA228" s="31">
        <f>IF(AC$2&lt;&gt;"",EDATE(AA$4,AC$2*ROWS(AA$5:AA228)),AA$4+7*AC$1*ROWS(AA$5:AA228))</f>
        <v>50655</v>
      </c>
      <c r="AB228" s="31">
        <f t="shared" ref="AB228:AD228" ca="1" si="888">IF(OR(WEEKDAY(AA228,2)&gt;5,COUNTIF($B$1:$B$15,AA228)=1),AA228+1,AA228)</f>
        <v>50655</v>
      </c>
      <c r="AC228" s="31">
        <f t="shared" ca="1" si="888"/>
        <v>50655</v>
      </c>
      <c r="AD228" s="31">
        <f t="shared" ca="1" si="888"/>
        <v>50655</v>
      </c>
      <c r="AG228" s="31">
        <f>IF(AI$2&lt;&gt;"",EDATE(AG$4,AI$2*ROWS(AG$5:AG228)),AG$4+7*AI$1*ROWS(AG$5:AG228))</f>
        <v>57475</v>
      </c>
      <c r="AH228" s="31">
        <f t="shared" ref="AH228:AJ228" ca="1" si="889">IF(OR(WEEKDAY(AG228,2)&gt;5,COUNTIF($B$1:$B$15,AG228)=1),AG228+1,AG228)</f>
        <v>57475</v>
      </c>
      <c r="AI228" s="31">
        <f t="shared" ca="1" si="889"/>
        <v>57475</v>
      </c>
      <c r="AJ228" s="31">
        <f t="shared" ca="1" si="889"/>
        <v>57475</v>
      </c>
    </row>
    <row r="229" spans="9:36" x14ac:dyDescent="0.25">
      <c r="I229" s="31">
        <f>IF(K$2&lt;&gt;"",EDATE(I$4,K$2*ROWS(I$5:I229)),I$4+7*K$1*ROWS(I$5:I229))</f>
        <v>45406</v>
      </c>
      <c r="J229" s="31">
        <f t="shared" si="859"/>
        <v>45406</v>
      </c>
      <c r="K229" s="31">
        <f t="shared" ca="1" si="860"/>
        <v>45406</v>
      </c>
      <c r="L229" s="31">
        <f t="shared" ca="1" si="861"/>
        <v>45406</v>
      </c>
      <c r="O229" s="31">
        <f>IF(Q$2&lt;&gt;"",EDATE(O$4,Q$2*ROWS(O$5:O229)),O$4+7*Q$1*ROWS(O$5:O229))</f>
        <v>46983</v>
      </c>
      <c r="P229" s="31">
        <f t="shared" ref="P229:R229" ca="1" si="890">IF(OR(WEEKDAY(O229,2)&gt;5,COUNTIF($B$1:$B$15,O229)=1),O229+1,O229)</f>
        <v>46983</v>
      </c>
      <c r="Q229" s="31">
        <f t="shared" ca="1" si="890"/>
        <v>46983</v>
      </c>
      <c r="R229" s="31">
        <f t="shared" ca="1" si="890"/>
        <v>46983</v>
      </c>
      <c r="U229" s="31">
        <f>IF(W$2&lt;&gt;"",EDATE(U$4,W$2*ROWS(U$5:U229)),U$4+7*W$1*ROWS(U$5:U229))</f>
        <v>48560</v>
      </c>
      <c r="V229" s="31">
        <f t="shared" ref="V229:X229" ca="1" si="891">IF(OR(WEEKDAY(U229,2)&gt;5,COUNTIF($B$1:$B$15,U229)=1),U229+1,U229)</f>
        <v>48561</v>
      </c>
      <c r="W229" s="31">
        <f t="shared" ca="1" si="891"/>
        <v>48561</v>
      </c>
      <c r="X229" s="31">
        <f t="shared" ca="1" si="891"/>
        <v>48561</v>
      </c>
      <c r="AA229" s="31">
        <f>IF(AC$2&lt;&gt;"",EDATE(AA$4,AC$2*ROWS(AA$5:AA229)),AA$4+7*AC$1*ROWS(AA$5:AA229))</f>
        <v>50685</v>
      </c>
      <c r="AB229" s="31">
        <f t="shared" ref="AB229:AD229" ca="1" si="892">IF(OR(WEEKDAY(AA229,2)&gt;5,COUNTIF($B$1:$B$15,AA229)=1),AA229+1,AA229)</f>
        <v>50685</v>
      </c>
      <c r="AC229" s="31">
        <f t="shared" ca="1" si="892"/>
        <v>50685</v>
      </c>
      <c r="AD229" s="31">
        <f t="shared" ca="1" si="892"/>
        <v>50685</v>
      </c>
      <c r="AG229" s="31">
        <f>IF(AI$2&lt;&gt;"",EDATE(AG$4,AI$2*ROWS(AG$5:AG229)),AG$4+7*AI$1*ROWS(AG$5:AG229))</f>
        <v>57536</v>
      </c>
      <c r="AH229" s="31">
        <f t="shared" ref="AH229:AJ229" ca="1" si="893">IF(OR(WEEKDAY(AG229,2)&gt;5,COUNTIF($B$1:$B$15,AG229)=1),AG229+1,AG229)</f>
        <v>57536</v>
      </c>
      <c r="AI229" s="31">
        <f t="shared" ca="1" si="893"/>
        <v>57536</v>
      </c>
      <c r="AJ229" s="31">
        <f t="shared" ca="1" si="893"/>
        <v>57536</v>
      </c>
    </row>
    <row r="230" spans="9:36" x14ac:dyDescent="0.25">
      <c r="I230" s="31">
        <f>IF(K$2&lt;&gt;"",EDATE(I$4,K$2*ROWS(I$5:I230)),I$4+7*K$1*ROWS(I$5:I230))</f>
        <v>45413</v>
      </c>
      <c r="J230" s="31">
        <f t="shared" si="859"/>
        <v>45413</v>
      </c>
      <c r="K230" s="31">
        <f t="shared" ca="1" si="860"/>
        <v>45413</v>
      </c>
      <c r="L230" s="31">
        <f t="shared" ca="1" si="861"/>
        <v>45413</v>
      </c>
      <c r="O230" s="31">
        <f>IF(Q$2&lt;&gt;"",EDATE(O$4,Q$2*ROWS(O$5:O230)),O$4+7*Q$1*ROWS(O$5:O230))</f>
        <v>46997</v>
      </c>
      <c r="P230" s="31">
        <f t="shared" ref="P230:R230" ca="1" si="894">IF(OR(WEEKDAY(O230,2)&gt;5,COUNTIF($B$1:$B$15,O230)=1),O230+1,O230)</f>
        <v>46997</v>
      </c>
      <c r="Q230" s="31">
        <f t="shared" ca="1" si="894"/>
        <v>46997</v>
      </c>
      <c r="R230" s="31">
        <f t="shared" ca="1" si="894"/>
        <v>46997</v>
      </c>
      <c r="U230" s="31">
        <f>IF(W$2&lt;&gt;"",EDATE(U$4,W$2*ROWS(U$5:U230)),U$4+7*W$1*ROWS(U$5:U230))</f>
        <v>48581</v>
      </c>
      <c r="V230" s="31">
        <f t="shared" ref="V230:X230" ca="1" si="895">IF(OR(WEEKDAY(U230,2)&gt;5,COUNTIF($B$1:$B$15,U230)=1),U230+1,U230)</f>
        <v>48582</v>
      </c>
      <c r="W230" s="31">
        <f t="shared" ca="1" si="895"/>
        <v>48582</v>
      </c>
      <c r="X230" s="31">
        <f t="shared" ca="1" si="895"/>
        <v>48582</v>
      </c>
      <c r="AA230" s="31">
        <f>IF(AC$2&lt;&gt;"",EDATE(AA$4,AC$2*ROWS(AA$5:AA230)),AA$4+7*AC$1*ROWS(AA$5:AA230))</f>
        <v>50716</v>
      </c>
      <c r="AB230" s="31">
        <f t="shared" ref="AB230:AD230" ca="1" si="896">IF(OR(WEEKDAY(AA230,2)&gt;5,COUNTIF($B$1:$B$15,AA230)=1),AA230+1,AA230)</f>
        <v>50717</v>
      </c>
      <c r="AC230" s="31">
        <f t="shared" ca="1" si="896"/>
        <v>50717</v>
      </c>
      <c r="AD230" s="31">
        <f t="shared" ca="1" si="896"/>
        <v>50717</v>
      </c>
      <c r="AG230" s="31">
        <f>IF(AI$2&lt;&gt;"",EDATE(AG$4,AI$2*ROWS(AG$5:AG230)),AG$4+7*AI$1*ROWS(AG$5:AG230))</f>
        <v>57598</v>
      </c>
      <c r="AH230" s="31">
        <f t="shared" ref="AH230:AJ230" ca="1" si="897">IF(OR(WEEKDAY(AG230,2)&gt;5,COUNTIF($B$1:$B$15,AG230)=1),AG230+1,AG230)</f>
        <v>57598</v>
      </c>
      <c r="AI230" s="31">
        <f t="shared" ca="1" si="897"/>
        <v>57598</v>
      </c>
      <c r="AJ230" s="31">
        <f t="shared" ca="1" si="897"/>
        <v>57598</v>
      </c>
    </row>
    <row r="231" spans="9:36" x14ac:dyDescent="0.25">
      <c r="I231" s="31">
        <f>IF(K$2&lt;&gt;"",EDATE(I$4,K$2*ROWS(I$5:I231)),I$4+7*K$1*ROWS(I$5:I231))</f>
        <v>45420</v>
      </c>
      <c r="J231" s="31">
        <f t="shared" si="859"/>
        <v>45420</v>
      </c>
      <c r="K231" s="31">
        <f t="shared" ca="1" si="860"/>
        <v>45420</v>
      </c>
      <c r="L231" s="31">
        <f t="shared" ca="1" si="861"/>
        <v>45420</v>
      </c>
      <c r="O231" s="31">
        <f>IF(Q$2&lt;&gt;"",EDATE(O$4,Q$2*ROWS(O$5:O231)),O$4+7*Q$1*ROWS(O$5:O231))</f>
        <v>47011</v>
      </c>
      <c r="P231" s="31">
        <f t="shared" ref="P231:R231" ca="1" si="898">IF(OR(WEEKDAY(O231,2)&gt;5,COUNTIF($B$1:$B$15,O231)=1),O231+1,O231)</f>
        <v>47011</v>
      </c>
      <c r="Q231" s="31">
        <f t="shared" ca="1" si="898"/>
        <v>47011</v>
      </c>
      <c r="R231" s="31">
        <f t="shared" ca="1" si="898"/>
        <v>47011</v>
      </c>
      <c r="U231" s="31">
        <f>IF(W$2&lt;&gt;"",EDATE(U$4,W$2*ROWS(U$5:U231)),U$4+7*W$1*ROWS(U$5:U231))</f>
        <v>48602</v>
      </c>
      <c r="V231" s="31">
        <f t="shared" ref="V231:X231" ca="1" si="899">IF(OR(WEEKDAY(U231,2)&gt;5,COUNTIF($B$1:$B$15,U231)=1),U231+1,U231)</f>
        <v>48603</v>
      </c>
      <c r="W231" s="31">
        <f t="shared" ca="1" si="899"/>
        <v>48603</v>
      </c>
      <c r="X231" s="31">
        <f t="shared" ca="1" si="899"/>
        <v>48603</v>
      </c>
      <c r="AA231" s="31">
        <f>IF(AC$2&lt;&gt;"",EDATE(AA$4,AC$2*ROWS(AA$5:AA231)),AA$4+7*AC$1*ROWS(AA$5:AA231))</f>
        <v>50746</v>
      </c>
      <c r="AB231" s="31">
        <f t="shared" ref="AB231:AD231" ca="1" si="900">IF(OR(WEEKDAY(AA231,2)&gt;5,COUNTIF($B$1:$B$15,AA231)=1),AA231+1,AA231)</f>
        <v>50746</v>
      </c>
      <c r="AC231" s="31">
        <f t="shared" ca="1" si="900"/>
        <v>50746</v>
      </c>
      <c r="AD231" s="31">
        <f t="shared" ca="1" si="900"/>
        <v>50746</v>
      </c>
      <c r="AG231" s="31">
        <f>IF(AI$2&lt;&gt;"",EDATE(AG$4,AI$2*ROWS(AG$5:AG231)),AG$4+7*AI$1*ROWS(AG$5:AG231))</f>
        <v>57659</v>
      </c>
      <c r="AH231" s="31">
        <f t="shared" ref="AH231:AJ231" ca="1" si="901">IF(OR(WEEKDAY(AG231,2)&gt;5,COUNTIF($B$1:$B$15,AG231)=1),AG231+1,AG231)</f>
        <v>57660</v>
      </c>
      <c r="AI231" s="31">
        <f t="shared" ca="1" si="901"/>
        <v>57661</v>
      </c>
      <c r="AJ231" s="31">
        <f t="shared" ca="1" si="901"/>
        <v>57661</v>
      </c>
    </row>
    <row r="232" spans="9:36" x14ac:dyDescent="0.25">
      <c r="I232" s="31">
        <f>IF(K$2&lt;&gt;"",EDATE(I$4,K$2*ROWS(I$5:I232)),I$4+7*K$1*ROWS(I$5:I232))</f>
        <v>45427</v>
      </c>
      <c r="J232" s="31">
        <f t="shared" si="859"/>
        <v>45427</v>
      </c>
      <c r="K232" s="31">
        <f t="shared" ca="1" si="860"/>
        <v>45427</v>
      </c>
      <c r="L232" s="31">
        <f t="shared" ca="1" si="861"/>
        <v>45427</v>
      </c>
      <c r="O232" s="31">
        <f>IF(Q$2&lt;&gt;"",EDATE(O$4,Q$2*ROWS(O$5:O232)),O$4+7*Q$1*ROWS(O$5:O232))</f>
        <v>47025</v>
      </c>
      <c r="P232" s="31">
        <f t="shared" ref="P232:R232" ca="1" si="902">IF(OR(WEEKDAY(O232,2)&gt;5,COUNTIF($B$1:$B$15,O232)=1),O232+1,O232)</f>
        <v>47025</v>
      </c>
      <c r="Q232" s="31">
        <f t="shared" ca="1" si="902"/>
        <v>47025</v>
      </c>
      <c r="R232" s="31">
        <f t="shared" ca="1" si="902"/>
        <v>47025</v>
      </c>
      <c r="U232" s="31">
        <f>IF(W$2&lt;&gt;"",EDATE(U$4,W$2*ROWS(U$5:U232)),U$4+7*W$1*ROWS(U$5:U232))</f>
        <v>48623</v>
      </c>
      <c r="V232" s="31">
        <f t="shared" ref="V232:X232" ca="1" si="903">IF(OR(WEEKDAY(U232,2)&gt;5,COUNTIF($B$1:$B$15,U232)=1),U232+1,U232)</f>
        <v>48624</v>
      </c>
      <c r="W232" s="31">
        <f t="shared" ca="1" si="903"/>
        <v>48624</v>
      </c>
      <c r="X232" s="31">
        <f t="shared" ca="1" si="903"/>
        <v>48624</v>
      </c>
      <c r="AA232" s="31">
        <f>IF(AC$2&lt;&gt;"",EDATE(AA$4,AC$2*ROWS(AA$5:AA232)),AA$4+7*AC$1*ROWS(AA$5:AA232))</f>
        <v>50777</v>
      </c>
      <c r="AB232" s="31">
        <f t="shared" ref="AB232:AD232" ca="1" si="904">IF(OR(WEEKDAY(AA232,2)&gt;5,COUNTIF($B$1:$B$15,AA232)=1),AA232+1,AA232)</f>
        <v>50777</v>
      </c>
      <c r="AC232" s="31">
        <f t="shared" ca="1" si="904"/>
        <v>50777</v>
      </c>
      <c r="AD232" s="31">
        <f t="shared" ca="1" si="904"/>
        <v>50777</v>
      </c>
      <c r="AG232" s="31">
        <f>IF(AI$2&lt;&gt;"",EDATE(AG$4,AI$2*ROWS(AG$5:AG232)),AG$4+7*AI$1*ROWS(AG$5:AG232))</f>
        <v>57720</v>
      </c>
      <c r="AH232" s="31">
        <f t="shared" ref="AH232:AJ232" ca="1" si="905">IF(OR(WEEKDAY(AG232,2)&gt;5,COUNTIF($B$1:$B$15,AG232)=1),AG232+1,AG232)</f>
        <v>57720</v>
      </c>
      <c r="AI232" s="31">
        <f t="shared" ca="1" si="905"/>
        <v>57720</v>
      </c>
      <c r="AJ232" s="31">
        <f t="shared" ca="1" si="905"/>
        <v>57720</v>
      </c>
    </row>
    <row r="233" spans="9:36" x14ac:dyDescent="0.25">
      <c r="I233" s="31">
        <f>IF(K$2&lt;&gt;"",EDATE(I$4,K$2*ROWS(I$5:I233)),I$4+7*K$1*ROWS(I$5:I233))</f>
        <v>45434</v>
      </c>
      <c r="J233" s="31">
        <f t="shared" si="859"/>
        <v>45434</v>
      </c>
      <c r="K233" s="31">
        <f t="shared" ca="1" si="860"/>
        <v>45434</v>
      </c>
      <c r="L233" s="31">
        <f t="shared" ca="1" si="861"/>
        <v>45434</v>
      </c>
      <c r="O233" s="31">
        <f>IF(Q$2&lt;&gt;"",EDATE(O$4,Q$2*ROWS(O$5:O233)),O$4+7*Q$1*ROWS(O$5:O233))</f>
        <v>47039</v>
      </c>
      <c r="P233" s="31">
        <f t="shared" ref="P233:R233" ca="1" si="906">IF(OR(WEEKDAY(O233,2)&gt;5,COUNTIF($B$1:$B$15,O233)=1),O233+1,O233)</f>
        <v>47039</v>
      </c>
      <c r="Q233" s="31">
        <f t="shared" ca="1" si="906"/>
        <v>47039</v>
      </c>
      <c r="R233" s="31">
        <f t="shared" ca="1" si="906"/>
        <v>47039</v>
      </c>
      <c r="U233" s="31">
        <f>IF(W$2&lt;&gt;"",EDATE(U$4,W$2*ROWS(U$5:U233)),U$4+7*W$1*ROWS(U$5:U233))</f>
        <v>48644</v>
      </c>
      <c r="V233" s="31">
        <f t="shared" ref="V233:X233" ca="1" si="907">IF(OR(WEEKDAY(U233,2)&gt;5,COUNTIF($B$1:$B$15,U233)=1),U233+1,U233)</f>
        <v>48645</v>
      </c>
      <c r="W233" s="31">
        <f t="shared" ca="1" si="907"/>
        <v>48645</v>
      </c>
      <c r="X233" s="31">
        <f t="shared" ca="1" si="907"/>
        <v>48645</v>
      </c>
      <c r="AA233" s="31">
        <f>IF(AC$2&lt;&gt;"",EDATE(AA$4,AC$2*ROWS(AA$5:AA233)),AA$4+7*AC$1*ROWS(AA$5:AA233))</f>
        <v>50808</v>
      </c>
      <c r="AB233" s="31">
        <f t="shared" ref="AB233:AD233" ca="1" si="908">IF(OR(WEEKDAY(AA233,2)&gt;5,COUNTIF($B$1:$B$15,AA233)=1),AA233+1,AA233)</f>
        <v>50808</v>
      </c>
      <c r="AC233" s="31">
        <f t="shared" ca="1" si="908"/>
        <v>50808</v>
      </c>
      <c r="AD233" s="31">
        <f t="shared" ca="1" si="908"/>
        <v>50808</v>
      </c>
      <c r="AG233" s="31">
        <f>IF(AI$2&lt;&gt;"",EDATE(AG$4,AI$2*ROWS(AG$5:AG233)),AG$4+7*AI$1*ROWS(AG$5:AG233))</f>
        <v>57779</v>
      </c>
      <c r="AH233" s="31">
        <f t="shared" ref="AH233:AJ233" ca="1" si="909">IF(OR(WEEKDAY(AG233,2)&gt;5,COUNTIF($B$1:$B$15,AG233)=1),AG233+1,AG233)</f>
        <v>57780</v>
      </c>
      <c r="AI233" s="31">
        <f t="shared" ca="1" si="909"/>
        <v>57780</v>
      </c>
      <c r="AJ233" s="31">
        <f t="shared" ca="1" si="909"/>
        <v>57780</v>
      </c>
    </row>
    <row r="234" spans="9:36" x14ac:dyDescent="0.25">
      <c r="I234" s="31">
        <f>IF(K$2&lt;&gt;"",EDATE(I$4,K$2*ROWS(I$5:I234)),I$4+7*K$1*ROWS(I$5:I234))</f>
        <v>45441</v>
      </c>
      <c r="J234" s="31">
        <f t="shared" si="859"/>
        <v>45441</v>
      </c>
      <c r="K234" s="31">
        <f t="shared" ca="1" si="860"/>
        <v>45441</v>
      </c>
      <c r="L234" s="31">
        <f t="shared" ca="1" si="861"/>
        <v>45441</v>
      </c>
      <c r="O234" s="31">
        <f>IF(Q$2&lt;&gt;"",EDATE(O$4,Q$2*ROWS(O$5:O234)),O$4+7*Q$1*ROWS(O$5:O234))</f>
        <v>47053</v>
      </c>
      <c r="P234" s="31">
        <f t="shared" ref="P234:R234" ca="1" si="910">IF(OR(WEEKDAY(O234,2)&gt;5,COUNTIF($B$1:$B$15,O234)=1),O234+1,O234)</f>
        <v>47053</v>
      </c>
      <c r="Q234" s="31">
        <f t="shared" ca="1" si="910"/>
        <v>47053</v>
      </c>
      <c r="R234" s="31">
        <f t="shared" ca="1" si="910"/>
        <v>47053</v>
      </c>
      <c r="U234" s="31">
        <f>IF(W$2&lt;&gt;"",EDATE(U$4,W$2*ROWS(U$5:U234)),U$4+7*W$1*ROWS(U$5:U234))</f>
        <v>48665</v>
      </c>
      <c r="V234" s="31">
        <f t="shared" ref="V234:X234" ca="1" si="911">IF(OR(WEEKDAY(U234,2)&gt;5,COUNTIF($B$1:$B$15,U234)=1),U234+1,U234)</f>
        <v>48666</v>
      </c>
      <c r="W234" s="31">
        <f t="shared" ca="1" si="911"/>
        <v>48666</v>
      </c>
      <c r="X234" s="31">
        <f t="shared" ca="1" si="911"/>
        <v>48666</v>
      </c>
      <c r="AA234" s="31">
        <f>IF(AC$2&lt;&gt;"",EDATE(AA$4,AC$2*ROWS(AA$5:AA234)),AA$4+7*AC$1*ROWS(AA$5:AA234))</f>
        <v>50836</v>
      </c>
      <c r="AB234" s="31">
        <f t="shared" ref="AB234:AD234" ca="1" si="912">IF(OR(WEEKDAY(AA234,2)&gt;5,COUNTIF($B$1:$B$15,AA234)=1),AA234+1,AA234)</f>
        <v>50836</v>
      </c>
      <c r="AC234" s="31">
        <f t="shared" ca="1" si="912"/>
        <v>50836</v>
      </c>
      <c r="AD234" s="31">
        <f t="shared" ca="1" si="912"/>
        <v>50836</v>
      </c>
      <c r="AG234" s="31">
        <f>IF(AI$2&lt;&gt;"",EDATE(AG$4,AI$2*ROWS(AG$5:AG234)),AG$4+7*AI$1*ROWS(AG$5:AG234))</f>
        <v>57840</v>
      </c>
      <c r="AH234" s="31">
        <f t="shared" ref="AH234:AJ234" ca="1" si="913">IF(OR(WEEKDAY(AG234,2)&gt;5,COUNTIF($B$1:$B$15,AG234)=1),AG234+1,AG234)</f>
        <v>57840</v>
      </c>
      <c r="AI234" s="31">
        <f t="shared" ca="1" si="913"/>
        <v>57840</v>
      </c>
      <c r="AJ234" s="31">
        <f t="shared" ca="1" si="913"/>
        <v>57840</v>
      </c>
    </row>
    <row r="235" spans="9:36" x14ac:dyDescent="0.25">
      <c r="I235" s="31">
        <f>IF(K$2&lt;&gt;"",EDATE(I$4,K$2*ROWS(I$5:I235)),I$4+7*K$1*ROWS(I$5:I235))</f>
        <v>45448</v>
      </c>
      <c r="J235" s="31">
        <f t="shared" si="859"/>
        <v>45448</v>
      </c>
      <c r="K235" s="31">
        <f t="shared" ca="1" si="860"/>
        <v>45448</v>
      </c>
      <c r="L235" s="31">
        <f t="shared" ca="1" si="861"/>
        <v>45448</v>
      </c>
      <c r="O235" s="31">
        <f>IF(Q$2&lt;&gt;"",EDATE(O$4,Q$2*ROWS(O$5:O235)),O$4+7*Q$1*ROWS(O$5:O235))</f>
        <v>47067</v>
      </c>
      <c r="P235" s="31">
        <f t="shared" ref="P235:R235" ca="1" si="914">IF(OR(WEEKDAY(O235,2)&gt;5,COUNTIF($B$1:$B$15,O235)=1),O235+1,O235)</f>
        <v>47067</v>
      </c>
      <c r="Q235" s="31">
        <f t="shared" ca="1" si="914"/>
        <v>47067</v>
      </c>
      <c r="R235" s="31">
        <f t="shared" ca="1" si="914"/>
        <v>47067</v>
      </c>
      <c r="U235" s="31">
        <f>IF(W$2&lt;&gt;"",EDATE(U$4,W$2*ROWS(U$5:U235)),U$4+7*W$1*ROWS(U$5:U235))</f>
        <v>48686</v>
      </c>
      <c r="V235" s="31">
        <f t="shared" ref="V235:X235" ca="1" si="915">IF(OR(WEEKDAY(U235,2)&gt;5,COUNTIF($B$1:$B$15,U235)=1),U235+1,U235)</f>
        <v>48687</v>
      </c>
      <c r="W235" s="31">
        <f t="shared" ca="1" si="915"/>
        <v>48687</v>
      </c>
      <c r="X235" s="31">
        <f t="shared" ca="1" si="915"/>
        <v>48687</v>
      </c>
      <c r="AA235" s="31">
        <f>IF(AC$2&lt;&gt;"",EDATE(AA$4,AC$2*ROWS(AA$5:AA235)),AA$4+7*AC$1*ROWS(AA$5:AA235))</f>
        <v>50867</v>
      </c>
      <c r="AB235" s="31">
        <f t="shared" ref="AB235:AD235" ca="1" si="916">IF(OR(WEEKDAY(AA235,2)&gt;5,COUNTIF($B$1:$B$15,AA235)=1),AA235+1,AA235)</f>
        <v>50867</v>
      </c>
      <c r="AC235" s="31">
        <f t="shared" ca="1" si="916"/>
        <v>50867</v>
      </c>
      <c r="AD235" s="31">
        <f t="shared" ca="1" si="916"/>
        <v>50867</v>
      </c>
      <c r="AG235" s="31">
        <f>IF(AI$2&lt;&gt;"",EDATE(AG$4,AI$2*ROWS(AG$5:AG235)),AG$4+7*AI$1*ROWS(AG$5:AG235))</f>
        <v>57901</v>
      </c>
      <c r="AH235" s="31">
        <f t="shared" ref="AH235:AJ235" ca="1" si="917">IF(OR(WEEKDAY(AG235,2)&gt;5,COUNTIF($B$1:$B$15,AG235)=1),AG235+1,AG235)</f>
        <v>57901</v>
      </c>
      <c r="AI235" s="31">
        <f t="shared" ca="1" si="917"/>
        <v>57901</v>
      </c>
      <c r="AJ235" s="31">
        <f t="shared" ca="1" si="917"/>
        <v>57901</v>
      </c>
    </row>
    <row r="236" spans="9:36" x14ac:dyDescent="0.25">
      <c r="I236" s="31">
        <f>IF(K$2&lt;&gt;"",EDATE(I$4,K$2*ROWS(I$5:I236)),I$4+7*K$1*ROWS(I$5:I236))</f>
        <v>45455</v>
      </c>
      <c r="J236" s="31">
        <f t="shared" si="859"/>
        <v>45455</v>
      </c>
      <c r="K236" s="31">
        <f t="shared" ca="1" si="860"/>
        <v>45455</v>
      </c>
      <c r="L236" s="31">
        <f t="shared" ca="1" si="861"/>
        <v>45455</v>
      </c>
      <c r="O236" s="31">
        <f>IF(Q$2&lt;&gt;"",EDATE(O$4,Q$2*ROWS(O$5:O236)),O$4+7*Q$1*ROWS(O$5:O236))</f>
        <v>47081</v>
      </c>
      <c r="P236" s="31">
        <f t="shared" ref="P236:R236" ca="1" si="918">IF(OR(WEEKDAY(O236,2)&gt;5,COUNTIF($B$1:$B$15,O236)=1),O236+1,O236)</f>
        <v>47081</v>
      </c>
      <c r="Q236" s="31">
        <f t="shared" ca="1" si="918"/>
        <v>47081</v>
      </c>
      <c r="R236" s="31">
        <f t="shared" ca="1" si="918"/>
        <v>47081</v>
      </c>
      <c r="U236" s="31">
        <f>IF(W$2&lt;&gt;"",EDATE(U$4,W$2*ROWS(U$5:U236)),U$4+7*W$1*ROWS(U$5:U236))</f>
        <v>48707</v>
      </c>
      <c r="V236" s="31">
        <f t="shared" ref="V236:X236" ca="1" si="919">IF(OR(WEEKDAY(U236,2)&gt;5,COUNTIF($B$1:$B$15,U236)=1),U236+1,U236)</f>
        <v>48708</v>
      </c>
      <c r="W236" s="31">
        <f t="shared" ca="1" si="919"/>
        <v>48708</v>
      </c>
      <c r="X236" s="31">
        <f t="shared" ca="1" si="919"/>
        <v>48708</v>
      </c>
      <c r="AA236" s="31">
        <f>IF(AC$2&lt;&gt;"",EDATE(AA$4,AC$2*ROWS(AA$5:AA236)),AA$4+7*AC$1*ROWS(AA$5:AA236))</f>
        <v>50897</v>
      </c>
      <c r="AB236" s="31">
        <f t="shared" ref="AB236:AD236" ca="1" si="920">IF(OR(WEEKDAY(AA236,2)&gt;5,COUNTIF($B$1:$B$15,AA236)=1),AA236+1,AA236)</f>
        <v>50898</v>
      </c>
      <c r="AC236" s="31">
        <f t="shared" ca="1" si="920"/>
        <v>50899</v>
      </c>
      <c r="AD236" s="31">
        <f t="shared" ca="1" si="920"/>
        <v>50899</v>
      </c>
      <c r="AG236" s="31">
        <f>IF(AI$2&lt;&gt;"",EDATE(AG$4,AI$2*ROWS(AG$5:AG236)),AG$4+7*AI$1*ROWS(AG$5:AG236))</f>
        <v>57963</v>
      </c>
      <c r="AH236" s="31">
        <f t="shared" ref="AH236:AJ236" ca="1" si="921">IF(OR(WEEKDAY(AG236,2)&gt;5,COUNTIF($B$1:$B$15,AG236)=1),AG236+1,AG236)</f>
        <v>57963</v>
      </c>
      <c r="AI236" s="31">
        <f t="shared" ca="1" si="921"/>
        <v>57963</v>
      </c>
      <c r="AJ236" s="31">
        <f t="shared" ca="1" si="921"/>
        <v>57963</v>
      </c>
    </row>
    <row r="237" spans="9:36" x14ac:dyDescent="0.25">
      <c r="I237" s="31">
        <f>IF(K$2&lt;&gt;"",EDATE(I$4,K$2*ROWS(I$5:I237)),I$4+7*K$1*ROWS(I$5:I237))</f>
        <v>45462</v>
      </c>
      <c r="J237" s="31">
        <f t="shared" si="859"/>
        <v>45462</v>
      </c>
      <c r="K237" s="31">
        <f t="shared" ca="1" si="860"/>
        <v>45462</v>
      </c>
      <c r="L237" s="31">
        <f t="shared" ca="1" si="861"/>
        <v>45462</v>
      </c>
      <c r="O237" s="31">
        <f>IF(Q$2&lt;&gt;"",EDATE(O$4,Q$2*ROWS(O$5:O237)),O$4+7*Q$1*ROWS(O$5:O237))</f>
        <v>47095</v>
      </c>
      <c r="P237" s="31">
        <f t="shared" ref="P237:R237" ca="1" si="922">IF(OR(WEEKDAY(O237,2)&gt;5,COUNTIF($B$1:$B$15,O237)=1),O237+1,O237)</f>
        <v>47095</v>
      </c>
      <c r="Q237" s="31">
        <f t="shared" ca="1" si="922"/>
        <v>47095</v>
      </c>
      <c r="R237" s="31">
        <f t="shared" ca="1" si="922"/>
        <v>47095</v>
      </c>
      <c r="U237" s="31">
        <f>IF(W$2&lt;&gt;"",EDATE(U$4,W$2*ROWS(U$5:U237)),U$4+7*W$1*ROWS(U$5:U237))</f>
        <v>48728</v>
      </c>
      <c r="V237" s="31">
        <f t="shared" ref="V237:X237" ca="1" si="923">IF(OR(WEEKDAY(U237,2)&gt;5,COUNTIF($B$1:$B$15,U237)=1),U237+1,U237)</f>
        <v>48729</v>
      </c>
      <c r="W237" s="31">
        <f t="shared" ca="1" si="923"/>
        <v>48729</v>
      </c>
      <c r="X237" s="31">
        <f t="shared" ca="1" si="923"/>
        <v>48729</v>
      </c>
      <c r="AA237" s="31">
        <f>IF(AC$2&lt;&gt;"",EDATE(AA$4,AC$2*ROWS(AA$5:AA237)),AA$4+7*AC$1*ROWS(AA$5:AA237))</f>
        <v>50928</v>
      </c>
      <c r="AB237" s="31">
        <f t="shared" ref="AB237:AD237" ca="1" si="924">IF(OR(WEEKDAY(AA237,2)&gt;5,COUNTIF($B$1:$B$15,AA237)=1),AA237+1,AA237)</f>
        <v>50928</v>
      </c>
      <c r="AC237" s="31">
        <f t="shared" ca="1" si="924"/>
        <v>50928</v>
      </c>
      <c r="AD237" s="31">
        <f t="shared" ca="1" si="924"/>
        <v>50928</v>
      </c>
      <c r="AG237" s="31">
        <f>IF(AI$2&lt;&gt;"",EDATE(AG$4,AI$2*ROWS(AG$5:AG237)),AG$4+7*AI$1*ROWS(AG$5:AG237))</f>
        <v>58024</v>
      </c>
      <c r="AH237" s="31">
        <f t="shared" ref="AH237:AJ237" ca="1" si="925">IF(OR(WEEKDAY(AG237,2)&gt;5,COUNTIF($B$1:$B$15,AG237)=1),AG237+1,AG237)</f>
        <v>58025</v>
      </c>
      <c r="AI237" s="31">
        <f t="shared" ca="1" si="925"/>
        <v>58025</v>
      </c>
      <c r="AJ237" s="31">
        <f t="shared" ca="1" si="925"/>
        <v>58025</v>
      </c>
    </row>
    <row r="238" spans="9:36" x14ac:dyDescent="0.25">
      <c r="I238" s="31">
        <f>IF(K$2&lt;&gt;"",EDATE(I$4,K$2*ROWS(I$5:I238)),I$4+7*K$1*ROWS(I$5:I238))</f>
        <v>45469</v>
      </c>
      <c r="J238" s="31">
        <f t="shared" si="859"/>
        <v>45469</v>
      </c>
      <c r="K238" s="31">
        <f t="shared" ca="1" si="860"/>
        <v>45469</v>
      </c>
      <c r="L238" s="31">
        <f t="shared" ca="1" si="861"/>
        <v>45469</v>
      </c>
      <c r="O238" s="31">
        <f>IF(Q$2&lt;&gt;"",EDATE(O$4,Q$2*ROWS(O$5:O238)),O$4+7*Q$1*ROWS(O$5:O238))</f>
        <v>47109</v>
      </c>
      <c r="P238" s="31">
        <f t="shared" ref="P238:R238" ca="1" si="926">IF(OR(WEEKDAY(O238,2)&gt;5,COUNTIF($B$1:$B$15,O238)=1),O238+1,O238)</f>
        <v>47109</v>
      </c>
      <c r="Q238" s="31">
        <f t="shared" ca="1" si="926"/>
        <v>47109</v>
      </c>
      <c r="R238" s="31">
        <f t="shared" ca="1" si="926"/>
        <v>47109</v>
      </c>
      <c r="U238" s="31">
        <f>IF(W$2&lt;&gt;"",EDATE(U$4,W$2*ROWS(U$5:U238)),U$4+7*W$1*ROWS(U$5:U238))</f>
        <v>48749</v>
      </c>
      <c r="V238" s="31">
        <f t="shared" ref="V238:X238" ca="1" si="927">IF(OR(WEEKDAY(U238,2)&gt;5,COUNTIF($B$1:$B$15,U238)=1),U238+1,U238)</f>
        <v>48750</v>
      </c>
      <c r="W238" s="31">
        <f t="shared" ca="1" si="927"/>
        <v>48750</v>
      </c>
      <c r="X238" s="31">
        <f t="shared" ca="1" si="927"/>
        <v>48750</v>
      </c>
      <c r="AA238" s="31">
        <f>IF(AC$2&lt;&gt;"",EDATE(AA$4,AC$2*ROWS(AA$5:AA238)),AA$4+7*AC$1*ROWS(AA$5:AA238))</f>
        <v>50958</v>
      </c>
      <c r="AB238" s="31">
        <f t="shared" ref="AB238:AD238" ca="1" si="928">IF(OR(WEEKDAY(AA238,2)&gt;5,COUNTIF($B$1:$B$15,AA238)=1),AA238+1,AA238)</f>
        <v>50958</v>
      </c>
      <c r="AC238" s="31">
        <f t="shared" ca="1" si="928"/>
        <v>50958</v>
      </c>
      <c r="AD238" s="31">
        <f t="shared" ca="1" si="928"/>
        <v>50958</v>
      </c>
      <c r="AG238" s="31">
        <f>IF(AI$2&lt;&gt;"",EDATE(AG$4,AI$2*ROWS(AG$5:AG238)),AG$4+7*AI$1*ROWS(AG$5:AG238))</f>
        <v>58085</v>
      </c>
      <c r="AH238" s="31">
        <f t="shared" ref="AH238:AJ238" ca="1" si="929">IF(OR(WEEKDAY(AG238,2)&gt;5,COUNTIF($B$1:$B$15,AG238)=1),AG238+1,AG238)</f>
        <v>58085</v>
      </c>
      <c r="AI238" s="31">
        <f t="shared" ca="1" si="929"/>
        <v>58085</v>
      </c>
      <c r="AJ238" s="31">
        <f t="shared" ca="1" si="929"/>
        <v>58085</v>
      </c>
    </row>
    <row r="239" spans="9:36" x14ac:dyDescent="0.25">
      <c r="I239" s="31">
        <f>IF(K$2&lt;&gt;"",EDATE(I$4,K$2*ROWS(I$5:I239)),I$4+7*K$1*ROWS(I$5:I239))</f>
        <v>45476</v>
      </c>
      <c r="J239" s="31">
        <f t="shared" si="859"/>
        <v>45476</v>
      </c>
      <c r="K239" s="31">
        <f t="shared" ca="1" si="860"/>
        <v>45476</v>
      </c>
      <c r="L239" s="31">
        <f t="shared" ca="1" si="861"/>
        <v>45476</v>
      </c>
      <c r="O239" s="31">
        <f>IF(Q$2&lt;&gt;"",EDATE(O$4,Q$2*ROWS(O$5:O239)),O$4+7*Q$1*ROWS(O$5:O239))</f>
        <v>47123</v>
      </c>
      <c r="P239" s="31">
        <f t="shared" ref="P239:R239" ca="1" si="930">IF(OR(WEEKDAY(O239,2)&gt;5,COUNTIF($B$1:$B$15,O239)=1),O239+1,O239)</f>
        <v>47123</v>
      </c>
      <c r="Q239" s="31">
        <f t="shared" ca="1" si="930"/>
        <v>47123</v>
      </c>
      <c r="R239" s="31">
        <f t="shared" ca="1" si="930"/>
        <v>47123</v>
      </c>
      <c r="U239" s="31">
        <f>IF(W$2&lt;&gt;"",EDATE(U$4,W$2*ROWS(U$5:U239)),U$4+7*W$1*ROWS(U$5:U239))</f>
        <v>48770</v>
      </c>
      <c r="V239" s="31">
        <f t="shared" ref="V239:X239" ca="1" si="931">IF(OR(WEEKDAY(U239,2)&gt;5,COUNTIF($B$1:$B$15,U239)=1),U239+1,U239)</f>
        <v>48771</v>
      </c>
      <c r="W239" s="31">
        <f t="shared" ca="1" si="931"/>
        <v>48771</v>
      </c>
      <c r="X239" s="31">
        <f t="shared" ca="1" si="931"/>
        <v>48771</v>
      </c>
      <c r="AA239" s="31">
        <f>IF(AC$2&lt;&gt;"",EDATE(AA$4,AC$2*ROWS(AA$5:AA239)),AA$4+7*AC$1*ROWS(AA$5:AA239))</f>
        <v>50989</v>
      </c>
      <c r="AB239" s="31">
        <f t="shared" ref="AB239:AD239" ca="1" si="932">IF(OR(WEEKDAY(AA239,2)&gt;5,COUNTIF($B$1:$B$15,AA239)=1),AA239+1,AA239)</f>
        <v>50990</v>
      </c>
      <c r="AC239" s="31">
        <f t="shared" ca="1" si="932"/>
        <v>50990</v>
      </c>
      <c r="AD239" s="31">
        <f t="shared" ca="1" si="932"/>
        <v>50990</v>
      </c>
      <c r="AG239" s="31">
        <f>IF(AI$2&lt;&gt;"",EDATE(AG$4,AI$2*ROWS(AG$5:AG239)),AG$4+7*AI$1*ROWS(AG$5:AG239))</f>
        <v>58144</v>
      </c>
      <c r="AH239" s="31">
        <f t="shared" ref="AH239:AJ239" ca="1" si="933">IF(OR(WEEKDAY(AG239,2)&gt;5,COUNTIF($B$1:$B$15,AG239)=1),AG239+1,AG239)</f>
        <v>58144</v>
      </c>
      <c r="AI239" s="31">
        <f t="shared" ca="1" si="933"/>
        <v>58144</v>
      </c>
      <c r="AJ239" s="31">
        <f t="shared" ca="1" si="933"/>
        <v>58144</v>
      </c>
    </row>
    <row r="240" spans="9:36" x14ac:dyDescent="0.25">
      <c r="I240" s="31">
        <f>IF(K$2&lt;&gt;"",EDATE(I$4,K$2*ROWS(I$5:I240)),I$4+7*K$1*ROWS(I$5:I240))</f>
        <v>45483</v>
      </c>
      <c r="J240" s="31">
        <f t="shared" si="859"/>
        <v>45483</v>
      </c>
      <c r="K240" s="31">
        <f t="shared" ca="1" si="860"/>
        <v>45483</v>
      </c>
      <c r="L240" s="31">
        <f t="shared" ca="1" si="861"/>
        <v>45483</v>
      </c>
      <c r="O240" s="31">
        <f>IF(Q$2&lt;&gt;"",EDATE(O$4,Q$2*ROWS(O$5:O240)),O$4+7*Q$1*ROWS(O$5:O240))</f>
        <v>47137</v>
      </c>
      <c r="P240" s="31">
        <f t="shared" ref="P240:R240" ca="1" si="934">IF(OR(WEEKDAY(O240,2)&gt;5,COUNTIF($B$1:$B$15,O240)=1),O240+1,O240)</f>
        <v>47137</v>
      </c>
      <c r="Q240" s="31">
        <f t="shared" ca="1" si="934"/>
        <v>47137</v>
      </c>
      <c r="R240" s="31">
        <f t="shared" ca="1" si="934"/>
        <v>47137</v>
      </c>
      <c r="U240" s="31">
        <f>IF(W$2&lt;&gt;"",EDATE(U$4,W$2*ROWS(U$5:U240)),U$4+7*W$1*ROWS(U$5:U240))</f>
        <v>48791</v>
      </c>
      <c r="V240" s="31">
        <f t="shared" ref="V240:X240" ca="1" si="935">IF(OR(WEEKDAY(U240,2)&gt;5,COUNTIF($B$1:$B$15,U240)=1),U240+1,U240)</f>
        <v>48792</v>
      </c>
      <c r="W240" s="31">
        <f t="shared" ca="1" si="935"/>
        <v>48792</v>
      </c>
      <c r="X240" s="31">
        <f t="shared" ca="1" si="935"/>
        <v>48792</v>
      </c>
      <c r="AA240" s="31">
        <f>IF(AC$2&lt;&gt;"",EDATE(AA$4,AC$2*ROWS(AA$5:AA240)),AA$4+7*AC$1*ROWS(AA$5:AA240))</f>
        <v>51020</v>
      </c>
      <c r="AB240" s="31">
        <f t="shared" ref="AB240:AD240" ca="1" si="936">IF(OR(WEEKDAY(AA240,2)&gt;5,COUNTIF($B$1:$B$15,AA240)=1),AA240+1,AA240)</f>
        <v>51020</v>
      </c>
      <c r="AC240" s="31">
        <f t="shared" ca="1" si="936"/>
        <v>51020</v>
      </c>
      <c r="AD240" s="31">
        <f t="shared" ca="1" si="936"/>
        <v>51020</v>
      </c>
      <c r="AG240" s="31">
        <f>IF(AI$2&lt;&gt;"",EDATE(AG$4,AI$2*ROWS(AG$5:AG240)),AG$4+7*AI$1*ROWS(AG$5:AG240))</f>
        <v>58205</v>
      </c>
      <c r="AH240" s="31">
        <f t="shared" ref="AH240:AJ240" ca="1" si="937">IF(OR(WEEKDAY(AG240,2)&gt;5,COUNTIF($B$1:$B$15,AG240)=1),AG240+1,AG240)</f>
        <v>58206</v>
      </c>
      <c r="AI240" s="31">
        <f t="shared" ca="1" si="937"/>
        <v>58207</v>
      </c>
      <c r="AJ240" s="31">
        <f t="shared" ca="1" si="937"/>
        <v>58207</v>
      </c>
    </row>
    <row r="241" spans="9:36" x14ac:dyDescent="0.25">
      <c r="I241" s="31">
        <f>IF(K$2&lt;&gt;"",EDATE(I$4,K$2*ROWS(I$5:I241)),I$4+7*K$1*ROWS(I$5:I241))</f>
        <v>45490</v>
      </c>
      <c r="J241" s="31">
        <f t="shared" si="859"/>
        <v>45490</v>
      </c>
      <c r="K241" s="31">
        <f t="shared" ca="1" si="860"/>
        <v>45490</v>
      </c>
      <c r="L241" s="31">
        <f t="shared" ca="1" si="861"/>
        <v>45490</v>
      </c>
      <c r="O241" s="31">
        <f>IF(Q$2&lt;&gt;"",EDATE(O$4,Q$2*ROWS(O$5:O241)),O$4+7*Q$1*ROWS(O$5:O241))</f>
        <v>47151</v>
      </c>
      <c r="P241" s="31">
        <f t="shared" ref="P241:R241" ca="1" si="938">IF(OR(WEEKDAY(O241,2)&gt;5,COUNTIF($B$1:$B$15,O241)=1),O241+1,O241)</f>
        <v>47151</v>
      </c>
      <c r="Q241" s="31">
        <f t="shared" ca="1" si="938"/>
        <v>47151</v>
      </c>
      <c r="R241" s="31">
        <f t="shared" ca="1" si="938"/>
        <v>47151</v>
      </c>
      <c r="U241" s="31">
        <f>IF(W$2&lt;&gt;"",EDATE(U$4,W$2*ROWS(U$5:U241)),U$4+7*W$1*ROWS(U$5:U241))</f>
        <v>48812</v>
      </c>
      <c r="V241" s="31">
        <f t="shared" ref="V241:X241" ca="1" si="939">IF(OR(WEEKDAY(U241,2)&gt;5,COUNTIF($B$1:$B$15,U241)=1),U241+1,U241)</f>
        <v>48813</v>
      </c>
      <c r="W241" s="31">
        <f t="shared" ca="1" si="939"/>
        <v>48813</v>
      </c>
      <c r="X241" s="31">
        <f t="shared" ca="1" si="939"/>
        <v>48813</v>
      </c>
      <c r="AA241" s="31">
        <f>IF(AC$2&lt;&gt;"",EDATE(AA$4,AC$2*ROWS(AA$5:AA241)),AA$4+7*AC$1*ROWS(AA$5:AA241))</f>
        <v>51050</v>
      </c>
      <c r="AB241" s="31">
        <f t="shared" ref="AB241:AD241" ca="1" si="940">IF(OR(WEEKDAY(AA241,2)&gt;5,COUNTIF($B$1:$B$15,AA241)=1),AA241+1,AA241)</f>
        <v>51050</v>
      </c>
      <c r="AC241" s="31">
        <f t="shared" ca="1" si="940"/>
        <v>51050</v>
      </c>
      <c r="AD241" s="31">
        <f t="shared" ca="1" si="940"/>
        <v>51050</v>
      </c>
      <c r="AG241" s="31">
        <f>IF(AI$2&lt;&gt;"",EDATE(AG$4,AI$2*ROWS(AG$5:AG241)),AG$4+7*AI$1*ROWS(AG$5:AG241))</f>
        <v>58266</v>
      </c>
      <c r="AH241" s="31">
        <f t="shared" ref="AH241:AJ241" ca="1" si="941">IF(OR(WEEKDAY(AG241,2)&gt;5,COUNTIF($B$1:$B$15,AG241)=1),AG241+1,AG241)</f>
        <v>58266</v>
      </c>
      <c r="AI241" s="31">
        <f t="shared" ca="1" si="941"/>
        <v>58266</v>
      </c>
      <c r="AJ241" s="31">
        <f t="shared" ca="1" si="941"/>
        <v>58266</v>
      </c>
    </row>
    <row r="242" spans="9:36" x14ac:dyDescent="0.25">
      <c r="I242" s="31">
        <f>IF(K$2&lt;&gt;"",EDATE(I$4,K$2*ROWS(I$5:I242)),I$4+7*K$1*ROWS(I$5:I242))</f>
        <v>45497</v>
      </c>
      <c r="J242" s="31">
        <f t="shared" si="859"/>
        <v>45497</v>
      </c>
      <c r="K242" s="31">
        <f t="shared" ca="1" si="860"/>
        <v>45497</v>
      </c>
      <c r="L242" s="31">
        <f t="shared" ca="1" si="861"/>
        <v>45497</v>
      </c>
      <c r="O242" s="31">
        <f>IF(Q$2&lt;&gt;"",EDATE(O$4,Q$2*ROWS(O$5:O242)),O$4+7*Q$1*ROWS(O$5:O242))</f>
        <v>47165</v>
      </c>
      <c r="P242" s="31">
        <f t="shared" ref="P242:R242" ca="1" si="942">IF(OR(WEEKDAY(O242,2)&gt;5,COUNTIF($B$1:$B$15,O242)=1),O242+1,O242)</f>
        <v>47165</v>
      </c>
      <c r="Q242" s="31">
        <f t="shared" ca="1" si="942"/>
        <v>47165</v>
      </c>
      <c r="R242" s="31">
        <f t="shared" ca="1" si="942"/>
        <v>47165</v>
      </c>
      <c r="U242" s="31">
        <f>IF(W$2&lt;&gt;"",EDATE(U$4,W$2*ROWS(U$5:U242)),U$4+7*W$1*ROWS(U$5:U242))</f>
        <v>48833</v>
      </c>
      <c r="V242" s="31">
        <f t="shared" ref="V242:X242" ca="1" si="943">IF(OR(WEEKDAY(U242,2)&gt;5,COUNTIF($B$1:$B$15,U242)=1),U242+1,U242)</f>
        <v>48834</v>
      </c>
      <c r="W242" s="31">
        <f t="shared" ca="1" si="943"/>
        <v>48834</v>
      </c>
      <c r="X242" s="31">
        <f t="shared" ca="1" si="943"/>
        <v>48834</v>
      </c>
      <c r="AA242" s="31">
        <f>IF(AC$2&lt;&gt;"",EDATE(AA$4,AC$2*ROWS(AA$5:AA242)),AA$4+7*AC$1*ROWS(AA$5:AA242))</f>
        <v>51081</v>
      </c>
      <c r="AB242" s="31">
        <f t="shared" ref="AB242:AD242" ca="1" si="944">IF(OR(WEEKDAY(AA242,2)&gt;5,COUNTIF($B$1:$B$15,AA242)=1),AA242+1,AA242)</f>
        <v>51081</v>
      </c>
      <c r="AC242" s="31">
        <f t="shared" ca="1" si="944"/>
        <v>51081</v>
      </c>
      <c r="AD242" s="31">
        <f t="shared" ca="1" si="944"/>
        <v>51081</v>
      </c>
      <c r="AG242" s="31">
        <f>IF(AI$2&lt;&gt;"",EDATE(AG$4,AI$2*ROWS(AG$5:AG242)),AG$4+7*AI$1*ROWS(AG$5:AG242))</f>
        <v>58328</v>
      </c>
      <c r="AH242" s="31">
        <f t="shared" ref="AH242:AJ242" ca="1" si="945">IF(OR(WEEKDAY(AG242,2)&gt;5,COUNTIF($B$1:$B$15,AG242)=1),AG242+1,AG242)</f>
        <v>58328</v>
      </c>
      <c r="AI242" s="31">
        <f t="shared" ca="1" si="945"/>
        <v>58328</v>
      </c>
      <c r="AJ242" s="31">
        <f t="shared" ca="1" si="945"/>
        <v>58328</v>
      </c>
    </row>
    <row r="243" spans="9:36" x14ac:dyDescent="0.25">
      <c r="I243" s="31">
        <f>IF(K$2&lt;&gt;"",EDATE(I$4,K$2*ROWS(I$5:I243)),I$4+7*K$1*ROWS(I$5:I243))</f>
        <v>45504</v>
      </c>
      <c r="J243" s="31">
        <f t="shared" si="859"/>
        <v>45504</v>
      </c>
      <c r="K243" s="31">
        <f t="shared" ca="1" si="860"/>
        <v>45504</v>
      </c>
      <c r="L243" s="31">
        <f t="shared" ca="1" si="861"/>
        <v>45504</v>
      </c>
      <c r="O243" s="31">
        <f>IF(Q$2&lt;&gt;"",EDATE(O$4,Q$2*ROWS(O$5:O243)),O$4+7*Q$1*ROWS(O$5:O243))</f>
        <v>47179</v>
      </c>
      <c r="P243" s="31">
        <f t="shared" ref="P243:R243" ca="1" si="946">IF(OR(WEEKDAY(O243,2)&gt;5,COUNTIF($B$1:$B$15,O243)=1),O243+1,O243)</f>
        <v>47179</v>
      </c>
      <c r="Q243" s="31">
        <f t="shared" ca="1" si="946"/>
        <v>47179</v>
      </c>
      <c r="R243" s="31">
        <f t="shared" ca="1" si="946"/>
        <v>47179</v>
      </c>
      <c r="U243" s="31">
        <f>IF(W$2&lt;&gt;"",EDATE(U$4,W$2*ROWS(U$5:U243)),U$4+7*W$1*ROWS(U$5:U243))</f>
        <v>48854</v>
      </c>
      <c r="V243" s="31">
        <f t="shared" ref="V243:X243" ca="1" si="947">IF(OR(WEEKDAY(U243,2)&gt;5,COUNTIF($B$1:$B$15,U243)=1),U243+1,U243)</f>
        <v>48855</v>
      </c>
      <c r="W243" s="31">
        <f t="shared" ca="1" si="947"/>
        <v>48855</v>
      </c>
      <c r="X243" s="31">
        <f t="shared" ca="1" si="947"/>
        <v>48855</v>
      </c>
      <c r="AA243" s="31">
        <f>IF(AC$2&lt;&gt;"",EDATE(AA$4,AC$2*ROWS(AA$5:AA243)),AA$4+7*AC$1*ROWS(AA$5:AA243))</f>
        <v>51111</v>
      </c>
      <c r="AB243" s="31">
        <f t="shared" ref="AB243:AD243" ca="1" si="948">IF(OR(WEEKDAY(AA243,2)&gt;5,COUNTIF($B$1:$B$15,AA243)=1),AA243+1,AA243)</f>
        <v>51111</v>
      </c>
      <c r="AC243" s="31">
        <f t="shared" ca="1" si="948"/>
        <v>51111</v>
      </c>
      <c r="AD243" s="31">
        <f t="shared" ca="1" si="948"/>
        <v>51111</v>
      </c>
      <c r="AG243" s="31">
        <f>IF(AI$2&lt;&gt;"",EDATE(AG$4,AI$2*ROWS(AG$5:AG243)),AG$4+7*AI$1*ROWS(AG$5:AG243))</f>
        <v>58389</v>
      </c>
      <c r="AH243" s="31">
        <f t="shared" ref="AH243:AJ243" ca="1" si="949">IF(OR(WEEKDAY(AG243,2)&gt;5,COUNTIF($B$1:$B$15,AG243)=1),AG243+1,AG243)</f>
        <v>58389</v>
      </c>
      <c r="AI243" s="31">
        <f t="shared" ca="1" si="949"/>
        <v>58389</v>
      </c>
      <c r="AJ243" s="31">
        <f t="shared" ca="1" si="949"/>
        <v>58389</v>
      </c>
    </row>
    <row r="244" spans="9:36" x14ac:dyDescent="0.25">
      <c r="I244" s="31">
        <f>IF(K$2&lt;&gt;"",EDATE(I$4,K$2*ROWS(I$5:I244)),I$4+7*K$1*ROWS(I$5:I244))</f>
        <v>45511</v>
      </c>
      <c r="J244" s="31">
        <f t="shared" si="859"/>
        <v>45511</v>
      </c>
      <c r="K244" s="31">
        <f t="shared" ca="1" si="860"/>
        <v>45511</v>
      </c>
      <c r="L244" s="31">
        <f t="shared" ca="1" si="861"/>
        <v>45511</v>
      </c>
      <c r="O244" s="31">
        <f>IF(Q$2&lt;&gt;"",EDATE(O$4,Q$2*ROWS(O$5:O244)),O$4+7*Q$1*ROWS(O$5:O244))</f>
        <v>47193</v>
      </c>
      <c r="P244" s="31">
        <f t="shared" ref="P244:R244" ca="1" si="950">IF(OR(WEEKDAY(O244,2)&gt;5,COUNTIF($B$1:$B$15,O244)=1),O244+1,O244)</f>
        <v>47193</v>
      </c>
      <c r="Q244" s="31">
        <f t="shared" ca="1" si="950"/>
        <v>47193</v>
      </c>
      <c r="R244" s="31">
        <f t="shared" ca="1" si="950"/>
        <v>47193</v>
      </c>
      <c r="U244" s="31">
        <f>IF(W$2&lt;&gt;"",EDATE(U$4,W$2*ROWS(U$5:U244)),U$4+7*W$1*ROWS(U$5:U244))</f>
        <v>48875</v>
      </c>
      <c r="V244" s="31">
        <f t="shared" ref="V244:X244" ca="1" si="951">IF(OR(WEEKDAY(U244,2)&gt;5,COUNTIF($B$1:$B$15,U244)=1),U244+1,U244)</f>
        <v>48876</v>
      </c>
      <c r="W244" s="31">
        <f t="shared" ca="1" si="951"/>
        <v>48876</v>
      </c>
      <c r="X244" s="31">
        <f t="shared" ca="1" si="951"/>
        <v>48876</v>
      </c>
      <c r="AA244" s="31">
        <f>IF(AC$2&lt;&gt;"",EDATE(AA$4,AC$2*ROWS(AA$5:AA244)),AA$4+7*AC$1*ROWS(AA$5:AA244))</f>
        <v>51142</v>
      </c>
      <c r="AB244" s="31">
        <f t="shared" ref="AB244:AD244" ca="1" si="952">IF(OR(WEEKDAY(AA244,2)&gt;5,COUNTIF($B$1:$B$15,AA244)=1),AA244+1,AA244)</f>
        <v>51143</v>
      </c>
      <c r="AC244" s="31">
        <f t="shared" ca="1" si="952"/>
        <v>51144</v>
      </c>
      <c r="AD244" s="31">
        <f t="shared" ca="1" si="952"/>
        <v>51144</v>
      </c>
      <c r="AG244" s="31">
        <f>IF(AI$2&lt;&gt;"",EDATE(AG$4,AI$2*ROWS(AG$5:AG244)),AG$4+7*AI$1*ROWS(AG$5:AG244))</f>
        <v>58450</v>
      </c>
      <c r="AH244" s="31">
        <f t="shared" ref="AH244:AJ244" ca="1" si="953">IF(OR(WEEKDAY(AG244,2)&gt;5,COUNTIF($B$1:$B$15,AG244)=1),AG244+1,AG244)</f>
        <v>58451</v>
      </c>
      <c r="AI244" s="31">
        <f t="shared" ca="1" si="953"/>
        <v>58452</v>
      </c>
      <c r="AJ244" s="31">
        <f t="shared" ca="1" si="953"/>
        <v>58452</v>
      </c>
    </row>
    <row r="245" spans="9:36" x14ac:dyDescent="0.25">
      <c r="I245" s="31">
        <f>IF(K$2&lt;&gt;"",EDATE(I$4,K$2*ROWS(I$5:I245)),I$4+7*K$1*ROWS(I$5:I245))</f>
        <v>45518</v>
      </c>
      <c r="J245" s="31">
        <f t="shared" si="859"/>
        <v>45518</v>
      </c>
      <c r="K245" s="31">
        <f t="shared" ca="1" si="860"/>
        <v>45518</v>
      </c>
      <c r="L245" s="31">
        <f t="shared" ca="1" si="861"/>
        <v>45518</v>
      </c>
      <c r="O245" s="31">
        <f>IF(Q$2&lt;&gt;"",EDATE(O$4,Q$2*ROWS(O$5:O245)),O$4+7*Q$1*ROWS(O$5:O245))</f>
        <v>47207</v>
      </c>
      <c r="P245" s="31">
        <f t="shared" ref="P245:R245" ca="1" si="954">IF(OR(WEEKDAY(O245,2)&gt;5,COUNTIF($B$1:$B$15,O245)=1),O245+1,O245)</f>
        <v>47207</v>
      </c>
      <c r="Q245" s="31">
        <f t="shared" ca="1" si="954"/>
        <v>47207</v>
      </c>
      <c r="R245" s="31">
        <f t="shared" ca="1" si="954"/>
        <v>47207</v>
      </c>
      <c r="U245" s="31">
        <f>IF(W$2&lt;&gt;"",EDATE(U$4,W$2*ROWS(U$5:U245)),U$4+7*W$1*ROWS(U$5:U245))</f>
        <v>48896</v>
      </c>
      <c r="V245" s="31">
        <f t="shared" ref="V245:X245" ca="1" si="955">IF(OR(WEEKDAY(U245,2)&gt;5,COUNTIF($B$1:$B$15,U245)=1),U245+1,U245)</f>
        <v>48897</v>
      </c>
      <c r="W245" s="31">
        <f t="shared" ca="1" si="955"/>
        <v>48897</v>
      </c>
      <c r="X245" s="31">
        <f t="shared" ca="1" si="955"/>
        <v>48897</v>
      </c>
      <c r="AA245" s="31">
        <f>IF(AC$2&lt;&gt;"",EDATE(AA$4,AC$2*ROWS(AA$5:AA245)),AA$4+7*AC$1*ROWS(AA$5:AA245))</f>
        <v>51173</v>
      </c>
      <c r="AB245" s="31">
        <f t="shared" ref="AB245:AD245" ca="1" si="956">IF(OR(WEEKDAY(AA245,2)&gt;5,COUNTIF($B$1:$B$15,AA245)=1),AA245+1,AA245)</f>
        <v>51173</v>
      </c>
      <c r="AC245" s="31">
        <f t="shared" ca="1" si="956"/>
        <v>51173</v>
      </c>
      <c r="AD245" s="31">
        <f t="shared" ca="1" si="956"/>
        <v>51173</v>
      </c>
      <c r="AG245" s="31">
        <f>IF(AI$2&lt;&gt;"",EDATE(AG$4,AI$2*ROWS(AG$5:AG245)),AG$4+7*AI$1*ROWS(AG$5:AG245))</f>
        <v>58510</v>
      </c>
      <c r="AH245" s="31">
        <f t="shared" ref="AH245:AJ245" ca="1" si="957">IF(OR(WEEKDAY(AG245,2)&gt;5,COUNTIF($B$1:$B$15,AG245)=1),AG245+1,AG245)</f>
        <v>58510</v>
      </c>
      <c r="AI245" s="31">
        <f t="shared" ca="1" si="957"/>
        <v>58510</v>
      </c>
      <c r="AJ245" s="31">
        <f t="shared" ca="1" si="957"/>
        <v>58510</v>
      </c>
    </row>
    <row r="246" spans="9:36" x14ac:dyDescent="0.25">
      <c r="I246" s="31">
        <f>IF(K$2&lt;&gt;"",EDATE(I$4,K$2*ROWS(I$5:I246)),I$4+7*K$1*ROWS(I$5:I246))</f>
        <v>45525</v>
      </c>
      <c r="J246" s="31">
        <f t="shared" si="859"/>
        <v>45525</v>
      </c>
      <c r="K246" s="31">
        <f t="shared" ca="1" si="860"/>
        <v>45525</v>
      </c>
      <c r="L246" s="31">
        <f t="shared" ca="1" si="861"/>
        <v>45525</v>
      </c>
      <c r="O246" s="31">
        <f>IF(Q$2&lt;&gt;"",EDATE(O$4,Q$2*ROWS(O$5:O246)),O$4+7*Q$1*ROWS(O$5:O246))</f>
        <v>47221</v>
      </c>
      <c r="P246" s="31">
        <f t="shared" ref="P246:R246" ca="1" si="958">IF(OR(WEEKDAY(O246,2)&gt;5,COUNTIF($B$1:$B$15,O246)=1),O246+1,O246)</f>
        <v>47221</v>
      </c>
      <c r="Q246" s="31">
        <f t="shared" ca="1" si="958"/>
        <v>47221</v>
      </c>
      <c r="R246" s="31">
        <f t="shared" ca="1" si="958"/>
        <v>47221</v>
      </c>
      <c r="U246" s="31">
        <f>IF(W$2&lt;&gt;"",EDATE(U$4,W$2*ROWS(U$5:U246)),U$4+7*W$1*ROWS(U$5:U246))</f>
        <v>48917</v>
      </c>
      <c r="V246" s="31">
        <f t="shared" ref="V246:X246" ca="1" si="959">IF(OR(WEEKDAY(U246,2)&gt;5,COUNTIF($B$1:$B$15,U246)=1),U246+1,U246)</f>
        <v>48918</v>
      </c>
      <c r="W246" s="31">
        <f t="shared" ca="1" si="959"/>
        <v>48918</v>
      </c>
      <c r="X246" s="31">
        <f t="shared" ca="1" si="959"/>
        <v>48918</v>
      </c>
      <c r="AA246" s="31">
        <f>IF(AC$2&lt;&gt;"",EDATE(AA$4,AC$2*ROWS(AA$5:AA246)),AA$4+7*AC$1*ROWS(AA$5:AA246))</f>
        <v>51202</v>
      </c>
      <c r="AB246" s="31">
        <f t="shared" ref="AB246:AD246" ca="1" si="960">IF(OR(WEEKDAY(AA246,2)&gt;5,COUNTIF($B$1:$B$15,AA246)=1),AA246+1,AA246)</f>
        <v>51202</v>
      </c>
      <c r="AC246" s="31">
        <f t="shared" ca="1" si="960"/>
        <v>51202</v>
      </c>
      <c r="AD246" s="31">
        <f t="shared" ca="1" si="960"/>
        <v>51202</v>
      </c>
      <c r="AG246" s="31">
        <f>IF(AI$2&lt;&gt;"",EDATE(AG$4,AI$2*ROWS(AG$5:AG246)),AG$4+7*AI$1*ROWS(AG$5:AG246))</f>
        <v>58571</v>
      </c>
      <c r="AH246" s="31">
        <f t="shared" ref="AH246:AJ246" ca="1" si="961">IF(OR(WEEKDAY(AG246,2)&gt;5,COUNTIF($B$1:$B$15,AG246)=1),AG246+1,AG246)</f>
        <v>58571</v>
      </c>
      <c r="AI246" s="31">
        <f t="shared" ca="1" si="961"/>
        <v>58571</v>
      </c>
      <c r="AJ246" s="31">
        <f t="shared" ca="1" si="961"/>
        <v>58571</v>
      </c>
    </row>
    <row r="247" spans="9:36" x14ac:dyDescent="0.25">
      <c r="I247" s="31">
        <f>IF(K$2&lt;&gt;"",EDATE(I$4,K$2*ROWS(I$5:I247)),I$4+7*K$1*ROWS(I$5:I247))</f>
        <v>45532</v>
      </c>
      <c r="J247" s="31">
        <f t="shared" si="859"/>
        <v>45532</v>
      </c>
      <c r="K247" s="31">
        <f t="shared" ca="1" si="860"/>
        <v>45532</v>
      </c>
      <c r="L247" s="31">
        <f t="shared" ca="1" si="861"/>
        <v>45532</v>
      </c>
      <c r="O247" s="31">
        <f>IF(Q$2&lt;&gt;"",EDATE(O$4,Q$2*ROWS(O$5:O247)),O$4+7*Q$1*ROWS(O$5:O247))</f>
        <v>47235</v>
      </c>
      <c r="P247" s="31">
        <f t="shared" ref="P247:R247" ca="1" si="962">IF(OR(WEEKDAY(O247,2)&gt;5,COUNTIF($B$1:$B$15,O247)=1),O247+1,O247)</f>
        <v>47235</v>
      </c>
      <c r="Q247" s="31">
        <f t="shared" ca="1" si="962"/>
        <v>47235</v>
      </c>
      <c r="R247" s="31">
        <f t="shared" ca="1" si="962"/>
        <v>47235</v>
      </c>
      <c r="U247" s="31">
        <f>IF(W$2&lt;&gt;"",EDATE(U$4,W$2*ROWS(U$5:U247)),U$4+7*W$1*ROWS(U$5:U247))</f>
        <v>48938</v>
      </c>
      <c r="V247" s="31">
        <f t="shared" ref="V247:X247" ca="1" si="963">IF(OR(WEEKDAY(U247,2)&gt;5,COUNTIF($B$1:$B$15,U247)=1),U247+1,U247)</f>
        <v>48939</v>
      </c>
      <c r="W247" s="31">
        <f t="shared" ca="1" si="963"/>
        <v>48939</v>
      </c>
      <c r="X247" s="31">
        <f t="shared" ca="1" si="963"/>
        <v>48939</v>
      </c>
      <c r="AA247" s="31">
        <f>IF(AC$2&lt;&gt;"",EDATE(AA$4,AC$2*ROWS(AA$5:AA247)),AA$4+7*AC$1*ROWS(AA$5:AA247))</f>
        <v>51233</v>
      </c>
      <c r="AB247" s="31">
        <f t="shared" ref="AB247:AD247" ca="1" si="964">IF(OR(WEEKDAY(AA247,2)&gt;5,COUNTIF($B$1:$B$15,AA247)=1),AA247+1,AA247)</f>
        <v>51234</v>
      </c>
      <c r="AC247" s="31">
        <f t="shared" ca="1" si="964"/>
        <v>51235</v>
      </c>
      <c r="AD247" s="31">
        <f t="shared" ca="1" si="964"/>
        <v>51235</v>
      </c>
      <c r="AG247" s="31">
        <f>IF(AI$2&lt;&gt;"",EDATE(AG$4,AI$2*ROWS(AG$5:AG247)),AG$4+7*AI$1*ROWS(AG$5:AG247))</f>
        <v>58632</v>
      </c>
      <c r="AH247" s="31">
        <f t="shared" ref="AH247:AJ247" ca="1" si="965">IF(OR(WEEKDAY(AG247,2)&gt;5,COUNTIF($B$1:$B$15,AG247)=1),AG247+1,AG247)</f>
        <v>58633</v>
      </c>
      <c r="AI247" s="31">
        <f t="shared" ca="1" si="965"/>
        <v>58634</v>
      </c>
      <c r="AJ247" s="31">
        <f t="shared" ca="1" si="965"/>
        <v>58634</v>
      </c>
    </row>
    <row r="248" spans="9:36" x14ac:dyDescent="0.25">
      <c r="I248" s="31">
        <f>IF(K$2&lt;&gt;"",EDATE(I$4,K$2*ROWS(I$5:I248)),I$4+7*K$1*ROWS(I$5:I248))</f>
        <v>45539</v>
      </c>
      <c r="J248" s="31">
        <f t="shared" si="859"/>
        <v>45539</v>
      </c>
      <c r="K248" s="31">
        <f t="shared" ca="1" si="860"/>
        <v>45539</v>
      </c>
      <c r="L248" s="31">
        <f t="shared" ca="1" si="861"/>
        <v>45539</v>
      </c>
      <c r="O248" s="31">
        <f>IF(Q$2&lt;&gt;"",EDATE(O$4,Q$2*ROWS(O$5:O248)),O$4+7*Q$1*ROWS(O$5:O248))</f>
        <v>47249</v>
      </c>
      <c r="P248" s="31">
        <f t="shared" ref="P248:R248" ca="1" si="966">IF(OR(WEEKDAY(O248,2)&gt;5,COUNTIF($B$1:$B$15,O248)=1),O248+1,O248)</f>
        <v>47249</v>
      </c>
      <c r="Q248" s="31">
        <f t="shared" ca="1" si="966"/>
        <v>47249</v>
      </c>
      <c r="R248" s="31">
        <f t="shared" ca="1" si="966"/>
        <v>47249</v>
      </c>
      <c r="U248" s="31">
        <f>IF(W$2&lt;&gt;"",EDATE(U$4,W$2*ROWS(U$5:U248)),U$4+7*W$1*ROWS(U$5:U248))</f>
        <v>48959</v>
      </c>
      <c r="V248" s="31">
        <f t="shared" ref="V248:X248" ca="1" si="967">IF(OR(WEEKDAY(U248,2)&gt;5,COUNTIF($B$1:$B$15,U248)=1),U248+1,U248)</f>
        <v>48960</v>
      </c>
      <c r="W248" s="31">
        <f t="shared" ca="1" si="967"/>
        <v>48960</v>
      </c>
      <c r="X248" s="31">
        <f t="shared" ca="1" si="967"/>
        <v>48960</v>
      </c>
      <c r="AA248" s="31">
        <f>IF(AC$2&lt;&gt;"",EDATE(AA$4,AC$2*ROWS(AA$5:AA248)),AA$4+7*AC$1*ROWS(AA$5:AA248))</f>
        <v>51263</v>
      </c>
      <c r="AB248" s="31">
        <f t="shared" ref="AB248:AD248" ca="1" si="968">IF(OR(WEEKDAY(AA248,2)&gt;5,COUNTIF($B$1:$B$15,AA248)=1),AA248+1,AA248)</f>
        <v>51263</v>
      </c>
      <c r="AC248" s="31">
        <f t="shared" ca="1" si="968"/>
        <v>51263</v>
      </c>
      <c r="AD248" s="31">
        <f t="shared" ca="1" si="968"/>
        <v>51263</v>
      </c>
      <c r="AG248" s="31">
        <f>IF(AI$2&lt;&gt;"",EDATE(AG$4,AI$2*ROWS(AG$5:AG248)),AG$4+7*AI$1*ROWS(AG$5:AG248))</f>
        <v>58694</v>
      </c>
      <c r="AH248" s="31">
        <f t="shared" ref="AH248:AJ248" ca="1" si="969">IF(OR(WEEKDAY(AG248,2)&gt;5,COUNTIF($B$1:$B$15,AG248)=1),AG248+1,AG248)</f>
        <v>58694</v>
      </c>
      <c r="AI248" s="31">
        <f t="shared" ca="1" si="969"/>
        <v>58694</v>
      </c>
      <c r="AJ248" s="31">
        <f t="shared" ca="1" si="969"/>
        <v>58694</v>
      </c>
    </row>
    <row r="249" spans="9:36" x14ac:dyDescent="0.25">
      <c r="I249" s="31">
        <f>IF(K$2&lt;&gt;"",EDATE(I$4,K$2*ROWS(I$5:I249)),I$4+7*K$1*ROWS(I$5:I249))</f>
        <v>45546</v>
      </c>
      <c r="J249" s="31">
        <f t="shared" si="859"/>
        <v>45546</v>
      </c>
      <c r="K249" s="31">
        <f t="shared" ca="1" si="860"/>
        <v>45546</v>
      </c>
      <c r="L249" s="31">
        <f t="shared" ca="1" si="861"/>
        <v>45546</v>
      </c>
      <c r="O249" s="31">
        <f>IF(Q$2&lt;&gt;"",EDATE(O$4,Q$2*ROWS(O$5:O249)),O$4+7*Q$1*ROWS(O$5:O249))</f>
        <v>47263</v>
      </c>
      <c r="P249" s="31">
        <f t="shared" ref="P249:R249" ca="1" si="970">IF(OR(WEEKDAY(O249,2)&gt;5,COUNTIF($B$1:$B$15,O249)=1),O249+1,O249)</f>
        <v>47263</v>
      </c>
      <c r="Q249" s="31">
        <f t="shared" ca="1" si="970"/>
        <v>47263</v>
      </c>
      <c r="R249" s="31">
        <f t="shared" ca="1" si="970"/>
        <v>47263</v>
      </c>
      <c r="U249" s="31">
        <f>IF(W$2&lt;&gt;"",EDATE(U$4,W$2*ROWS(U$5:U249)),U$4+7*W$1*ROWS(U$5:U249))</f>
        <v>48980</v>
      </c>
      <c r="V249" s="31">
        <f t="shared" ref="V249:X249" ca="1" si="971">IF(OR(WEEKDAY(U249,2)&gt;5,COUNTIF($B$1:$B$15,U249)=1),U249+1,U249)</f>
        <v>48981</v>
      </c>
      <c r="W249" s="31">
        <f t="shared" ca="1" si="971"/>
        <v>48981</v>
      </c>
      <c r="X249" s="31">
        <f t="shared" ca="1" si="971"/>
        <v>48981</v>
      </c>
      <c r="AA249" s="31">
        <f>IF(AC$2&lt;&gt;"",EDATE(AA$4,AC$2*ROWS(AA$5:AA249)),AA$4+7*AC$1*ROWS(AA$5:AA249))</f>
        <v>51294</v>
      </c>
      <c r="AB249" s="31">
        <f t="shared" ref="AB249:AD249" ca="1" si="972">IF(OR(WEEKDAY(AA249,2)&gt;5,COUNTIF($B$1:$B$15,AA249)=1),AA249+1,AA249)</f>
        <v>51294</v>
      </c>
      <c r="AC249" s="31">
        <f t="shared" ca="1" si="972"/>
        <v>51294</v>
      </c>
      <c r="AD249" s="31">
        <f t="shared" ca="1" si="972"/>
        <v>51294</v>
      </c>
      <c r="AG249" s="31">
        <f>IF(AI$2&lt;&gt;"",EDATE(AG$4,AI$2*ROWS(AG$5:AG249)),AG$4+7*AI$1*ROWS(AG$5:AG249))</f>
        <v>58755</v>
      </c>
      <c r="AH249" s="31">
        <f t="shared" ref="AH249:AJ249" ca="1" si="973">IF(OR(WEEKDAY(AG249,2)&gt;5,COUNTIF($B$1:$B$15,AG249)=1),AG249+1,AG249)</f>
        <v>58755</v>
      </c>
      <c r="AI249" s="31">
        <f t="shared" ca="1" si="973"/>
        <v>58755</v>
      </c>
      <c r="AJ249" s="31">
        <f t="shared" ca="1" si="973"/>
        <v>58755</v>
      </c>
    </row>
    <row r="250" spans="9:36" x14ac:dyDescent="0.25">
      <c r="I250" s="31">
        <f>IF(K$2&lt;&gt;"",EDATE(I$4,K$2*ROWS(I$5:I250)),I$4+7*K$1*ROWS(I$5:I250))</f>
        <v>45553</v>
      </c>
      <c r="J250" s="31">
        <f t="shared" si="859"/>
        <v>45553</v>
      </c>
      <c r="K250" s="31">
        <f t="shared" ca="1" si="860"/>
        <v>45553</v>
      </c>
      <c r="L250" s="31">
        <f t="shared" ca="1" si="861"/>
        <v>45553</v>
      </c>
      <c r="O250" s="31">
        <f>IF(Q$2&lt;&gt;"",EDATE(O$4,Q$2*ROWS(O$5:O250)),O$4+7*Q$1*ROWS(O$5:O250))</f>
        <v>47277</v>
      </c>
      <c r="P250" s="31">
        <f t="shared" ref="P250:R250" ca="1" si="974">IF(OR(WEEKDAY(O250,2)&gt;5,COUNTIF($B$1:$B$15,O250)=1),O250+1,O250)</f>
        <v>47277</v>
      </c>
      <c r="Q250" s="31">
        <f t="shared" ca="1" si="974"/>
        <v>47277</v>
      </c>
      <c r="R250" s="31">
        <f t="shared" ca="1" si="974"/>
        <v>47277</v>
      </c>
      <c r="U250" s="31">
        <f>IF(W$2&lt;&gt;"",EDATE(U$4,W$2*ROWS(U$5:U250)),U$4+7*W$1*ROWS(U$5:U250))</f>
        <v>49001</v>
      </c>
      <c r="V250" s="31">
        <f t="shared" ref="V250:X250" ca="1" si="975">IF(OR(WEEKDAY(U250,2)&gt;5,COUNTIF($B$1:$B$15,U250)=1),U250+1,U250)</f>
        <v>49002</v>
      </c>
      <c r="W250" s="31">
        <f t="shared" ca="1" si="975"/>
        <v>49002</v>
      </c>
      <c r="X250" s="31">
        <f t="shared" ca="1" si="975"/>
        <v>49002</v>
      </c>
      <c r="AA250" s="31">
        <f>IF(AC$2&lt;&gt;"",EDATE(AA$4,AC$2*ROWS(AA$5:AA250)),AA$4+7*AC$1*ROWS(AA$5:AA250))</f>
        <v>51324</v>
      </c>
      <c r="AB250" s="31">
        <f t="shared" ref="AB250:AD250" ca="1" si="976">IF(OR(WEEKDAY(AA250,2)&gt;5,COUNTIF($B$1:$B$15,AA250)=1),AA250+1,AA250)</f>
        <v>51325</v>
      </c>
      <c r="AC250" s="31">
        <f t="shared" ca="1" si="976"/>
        <v>51326</v>
      </c>
      <c r="AD250" s="31">
        <f t="shared" ca="1" si="976"/>
        <v>51326</v>
      </c>
      <c r="AG250" s="31">
        <f>IF(AI$2&lt;&gt;"",EDATE(AG$4,AI$2*ROWS(AG$5:AG250)),AG$4+7*AI$1*ROWS(AG$5:AG250))</f>
        <v>58816</v>
      </c>
      <c r="AH250" s="31">
        <f t="shared" ref="AH250:AJ250" ca="1" si="977">IF(OR(WEEKDAY(AG250,2)&gt;5,COUNTIF($B$1:$B$15,AG250)=1),AG250+1,AG250)</f>
        <v>58816</v>
      </c>
      <c r="AI250" s="31">
        <f t="shared" ca="1" si="977"/>
        <v>58816</v>
      </c>
      <c r="AJ250" s="31">
        <f t="shared" ca="1" si="977"/>
        <v>58816</v>
      </c>
    </row>
    <row r="251" spans="9:36" x14ac:dyDescent="0.25">
      <c r="I251" s="31">
        <f>IF(K$2&lt;&gt;"",EDATE(I$4,K$2*ROWS(I$5:I251)),I$4+7*K$1*ROWS(I$5:I251))</f>
        <v>45560</v>
      </c>
      <c r="J251" s="31">
        <f t="shared" si="859"/>
        <v>45560</v>
      </c>
      <c r="K251" s="31">
        <f t="shared" ca="1" si="860"/>
        <v>45560</v>
      </c>
      <c r="L251" s="31">
        <f t="shared" ca="1" si="861"/>
        <v>45560</v>
      </c>
      <c r="O251" s="31">
        <f>IF(Q$2&lt;&gt;"",EDATE(O$4,Q$2*ROWS(O$5:O251)),O$4+7*Q$1*ROWS(O$5:O251))</f>
        <v>47291</v>
      </c>
      <c r="P251" s="31">
        <f t="shared" ref="P251:R251" ca="1" si="978">IF(OR(WEEKDAY(O251,2)&gt;5,COUNTIF($B$1:$B$15,O251)=1),O251+1,O251)</f>
        <v>47291</v>
      </c>
      <c r="Q251" s="31">
        <f t="shared" ca="1" si="978"/>
        <v>47291</v>
      </c>
      <c r="R251" s="31">
        <f t="shared" ca="1" si="978"/>
        <v>47291</v>
      </c>
      <c r="U251" s="31">
        <f>IF(W$2&lt;&gt;"",EDATE(U$4,W$2*ROWS(U$5:U251)),U$4+7*W$1*ROWS(U$5:U251))</f>
        <v>49022</v>
      </c>
      <c r="V251" s="31">
        <f t="shared" ref="V251:X251" ca="1" si="979">IF(OR(WEEKDAY(U251,2)&gt;5,COUNTIF($B$1:$B$15,U251)=1),U251+1,U251)</f>
        <v>49023</v>
      </c>
      <c r="W251" s="31">
        <f t="shared" ca="1" si="979"/>
        <v>49023</v>
      </c>
      <c r="X251" s="31">
        <f t="shared" ca="1" si="979"/>
        <v>49023</v>
      </c>
      <c r="AA251" s="31">
        <f>IF(AC$2&lt;&gt;"",EDATE(AA$4,AC$2*ROWS(AA$5:AA251)),AA$4+7*AC$1*ROWS(AA$5:AA251))</f>
        <v>51355</v>
      </c>
      <c r="AB251" s="31">
        <f t="shared" ref="AB251:AD251" ca="1" si="980">IF(OR(WEEKDAY(AA251,2)&gt;5,COUNTIF($B$1:$B$15,AA251)=1),AA251+1,AA251)</f>
        <v>51355</v>
      </c>
      <c r="AC251" s="31">
        <f t="shared" ca="1" si="980"/>
        <v>51355</v>
      </c>
      <c r="AD251" s="31">
        <f t="shared" ca="1" si="980"/>
        <v>51355</v>
      </c>
      <c r="AG251" s="31">
        <f>IF(AI$2&lt;&gt;"",EDATE(AG$4,AI$2*ROWS(AG$5:AG251)),AG$4+7*AI$1*ROWS(AG$5:AG251))</f>
        <v>58875</v>
      </c>
      <c r="AH251" s="31">
        <f t="shared" ref="AH251:AJ251" ca="1" si="981">IF(OR(WEEKDAY(AG251,2)&gt;5,COUNTIF($B$1:$B$15,AG251)=1),AG251+1,AG251)</f>
        <v>58875</v>
      </c>
      <c r="AI251" s="31">
        <f t="shared" ca="1" si="981"/>
        <v>58875</v>
      </c>
      <c r="AJ251" s="31">
        <f t="shared" ca="1" si="981"/>
        <v>58875</v>
      </c>
    </row>
    <row r="252" spans="9:36" x14ac:dyDescent="0.25">
      <c r="I252" s="31">
        <f>IF(K$2&lt;&gt;"",EDATE(I$4,K$2*ROWS(I$5:I252)),I$4+7*K$1*ROWS(I$5:I252))</f>
        <v>45567</v>
      </c>
      <c r="J252" s="31">
        <f t="shared" si="859"/>
        <v>45567</v>
      </c>
      <c r="K252" s="31">
        <f t="shared" ca="1" si="860"/>
        <v>45567</v>
      </c>
      <c r="L252" s="31">
        <f t="shared" ca="1" si="861"/>
        <v>45567</v>
      </c>
      <c r="O252" s="31">
        <f>IF(Q$2&lt;&gt;"",EDATE(O$4,Q$2*ROWS(O$5:O252)),O$4+7*Q$1*ROWS(O$5:O252))</f>
        <v>47305</v>
      </c>
      <c r="P252" s="31">
        <f t="shared" ref="P252:R252" ca="1" si="982">IF(OR(WEEKDAY(O252,2)&gt;5,COUNTIF($B$1:$B$15,O252)=1),O252+1,O252)</f>
        <v>47305</v>
      </c>
      <c r="Q252" s="31">
        <f t="shared" ca="1" si="982"/>
        <v>47305</v>
      </c>
      <c r="R252" s="31">
        <f t="shared" ca="1" si="982"/>
        <v>47305</v>
      </c>
      <c r="U252" s="31">
        <f>IF(W$2&lt;&gt;"",EDATE(U$4,W$2*ROWS(U$5:U252)),U$4+7*W$1*ROWS(U$5:U252))</f>
        <v>49043</v>
      </c>
      <c r="V252" s="31">
        <f t="shared" ref="V252:X252" ca="1" si="983">IF(OR(WEEKDAY(U252,2)&gt;5,COUNTIF($B$1:$B$15,U252)=1),U252+1,U252)</f>
        <v>49044</v>
      </c>
      <c r="W252" s="31">
        <f t="shared" ca="1" si="983"/>
        <v>49044</v>
      </c>
      <c r="X252" s="31">
        <f t="shared" ca="1" si="983"/>
        <v>49044</v>
      </c>
      <c r="AA252" s="31">
        <f>IF(AC$2&lt;&gt;"",EDATE(AA$4,AC$2*ROWS(AA$5:AA252)),AA$4+7*AC$1*ROWS(AA$5:AA252))</f>
        <v>51386</v>
      </c>
      <c r="AB252" s="31">
        <f t="shared" ref="AB252:AD252" ca="1" si="984">IF(OR(WEEKDAY(AA252,2)&gt;5,COUNTIF($B$1:$B$15,AA252)=1),AA252+1,AA252)</f>
        <v>51386</v>
      </c>
      <c r="AC252" s="31">
        <f t="shared" ca="1" si="984"/>
        <v>51386</v>
      </c>
      <c r="AD252" s="31">
        <f t="shared" ca="1" si="984"/>
        <v>51386</v>
      </c>
      <c r="AG252" s="31">
        <f>IF(AI$2&lt;&gt;"",EDATE(AG$4,AI$2*ROWS(AG$5:AG252)),AG$4+7*AI$1*ROWS(AG$5:AG252))</f>
        <v>58936</v>
      </c>
      <c r="AH252" s="31">
        <f t="shared" ref="AH252:AJ252" ca="1" si="985">IF(OR(WEEKDAY(AG252,2)&gt;5,COUNTIF($B$1:$B$15,AG252)=1),AG252+1,AG252)</f>
        <v>58936</v>
      </c>
      <c r="AI252" s="31">
        <f t="shared" ca="1" si="985"/>
        <v>58936</v>
      </c>
      <c r="AJ252" s="31">
        <f t="shared" ca="1" si="985"/>
        <v>58936</v>
      </c>
    </row>
    <row r="253" spans="9:36" x14ac:dyDescent="0.25">
      <c r="I253" s="31">
        <f>IF(K$2&lt;&gt;"",EDATE(I$4,K$2*ROWS(I$5:I253)),I$4+7*K$1*ROWS(I$5:I253))</f>
        <v>45574</v>
      </c>
      <c r="J253" s="31">
        <f t="shared" si="859"/>
        <v>45574</v>
      </c>
      <c r="K253" s="31">
        <f t="shared" ca="1" si="860"/>
        <v>45574</v>
      </c>
      <c r="L253" s="31">
        <f t="shared" ca="1" si="861"/>
        <v>45574</v>
      </c>
      <c r="O253" s="31">
        <f>IF(Q$2&lt;&gt;"",EDATE(O$4,Q$2*ROWS(O$5:O253)),O$4+7*Q$1*ROWS(O$5:O253))</f>
        <v>47319</v>
      </c>
      <c r="P253" s="31">
        <f t="shared" ref="P253:R253" ca="1" si="986">IF(OR(WEEKDAY(O253,2)&gt;5,COUNTIF($B$1:$B$15,O253)=1),O253+1,O253)</f>
        <v>47319</v>
      </c>
      <c r="Q253" s="31">
        <f t="shared" ca="1" si="986"/>
        <v>47319</v>
      </c>
      <c r="R253" s="31">
        <f t="shared" ca="1" si="986"/>
        <v>47319</v>
      </c>
      <c r="U253" s="31">
        <f>IF(W$2&lt;&gt;"",EDATE(U$4,W$2*ROWS(U$5:U253)),U$4+7*W$1*ROWS(U$5:U253))</f>
        <v>49064</v>
      </c>
      <c r="V253" s="31">
        <f t="shared" ref="V253:X253" ca="1" si="987">IF(OR(WEEKDAY(U253,2)&gt;5,COUNTIF($B$1:$B$15,U253)=1),U253+1,U253)</f>
        <v>49065</v>
      </c>
      <c r="W253" s="31">
        <f t="shared" ca="1" si="987"/>
        <v>49065</v>
      </c>
      <c r="X253" s="31">
        <f t="shared" ca="1" si="987"/>
        <v>49065</v>
      </c>
      <c r="AA253" s="31">
        <f>IF(AC$2&lt;&gt;"",EDATE(AA$4,AC$2*ROWS(AA$5:AA253)),AA$4+7*AC$1*ROWS(AA$5:AA253))</f>
        <v>51416</v>
      </c>
      <c r="AB253" s="31">
        <f t="shared" ref="AB253:AD253" ca="1" si="988">IF(OR(WEEKDAY(AA253,2)&gt;5,COUNTIF($B$1:$B$15,AA253)=1),AA253+1,AA253)</f>
        <v>51417</v>
      </c>
      <c r="AC253" s="31">
        <f t="shared" ca="1" si="988"/>
        <v>51417</v>
      </c>
      <c r="AD253" s="31">
        <f t="shared" ca="1" si="988"/>
        <v>51417</v>
      </c>
      <c r="AG253" s="31">
        <f>IF(AI$2&lt;&gt;"",EDATE(AG$4,AI$2*ROWS(AG$5:AG253)),AG$4+7*AI$1*ROWS(AG$5:AG253))</f>
        <v>58997</v>
      </c>
      <c r="AH253" s="31">
        <f t="shared" ref="AH253:AJ253" ca="1" si="989">IF(OR(WEEKDAY(AG253,2)&gt;5,COUNTIF($B$1:$B$15,AG253)=1),AG253+1,AG253)</f>
        <v>58998</v>
      </c>
      <c r="AI253" s="31">
        <f t="shared" ca="1" si="989"/>
        <v>58998</v>
      </c>
      <c r="AJ253" s="31">
        <f t="shared" ca="1" si="989"/>
        <v>58998</v>
      </c>
    </row>
    <row r="254" spans="9:36" x14ac:dyDescent="0.25">
      <c r="I254" s="31">
        <f>IF(K$2&lt;&gt;"",EDATE(I$4,K$2*ROWS(I$5:I254)),I$4+7*K$1*ROWS(I$5:I254))</f>
        <v>45581</v>
      </c>
      <c r="J254" s="31">
        <f t="shared" si="859"/>
        <v>45581</v>
      </c>
      <c r="K254" s="31">
        <f t="shared" ca="1" si="860"/>
        <v>45581</v>
      </c>
      <c r="L254" s="31">
        <f t="shared" ca="1" si="861"/>
        <v>45581</v>
      </c>
      <c r="O254" s="31">
        <f>IF(Q$2&lt;&gt;"",EDATE(O$4,Q$2*ROWS(O$5:O254)),O$4+7*Q$1*ROWS(O$5:O254))</f>
        <v>47333</v>
      </c>
      <c r="P254" s="31">
        <f t="shared" ref="P254:R254" ca="1" si="990">IF(OR(WEEKDAY(O254,2)&gt;5,COUNTIF($B$1:$B$15,O254)=1),O254+1,O254)</f>
        <v>47333</v>
      </c>
      <c r="Q254" s="31">
        <f t="shared" ca="1" si="990"/>
        <v>47333</v>
      </c>
      <c r="R254" s="31">
        <f t="shared" ca="1" si="990"/>
        <v>47333</v>
      </c>
      <c r="U254" s="31">
        <f>IF(W$2&lt;&gt;"",EDATE(U$4,W$2*ROWS(U$5:U254)),U$4+7*W$1*ROWS(U$5:U254))</f>
        <v>49085</v>
      </c>
      <c r="V254" s="31">
        <f t="shared" ref="V254:X254" ca="1" si="991">IF(OR(WEEKDAY(U254,2)&gt;5,COUNTIF($B$1:$B$15,U254)=1),U254+1,U254)</f>
        <v>49086</v>
      </c>
      <c r="W254" s="31">
        <f t="shared" ca="1" si="991"/>
        <v>49086</v>
      </c>
      <c r="X254" s="31">
        <f t="shared" ca="1" si="991"/>
        <v>49086</v>
      </c>
      <c r="AA254" s="31">
        <f>IF(AC$2&lt;&gt;"",EDATE(AA$4,AC$2*ROWS(AA$5:AA254)),AA$4+7*AC$1*ROWS(AA$5:AA254))</f>
        <v>51447</v>
      </c>
      <c r="AB254" s="31">
        <f t="shared" ref="AB254:AD254" ca="1" si="992">IF(OR(WEEKDAY(AA254,2)&gt;5,COUNTIF($B$1:$B$15,AA254)=1),AA254+1,AA254)</f>
        <v>51447</v>
      </c>
      <c r="AC254" s="31">
        <f t="shared" ca="1" si="992"/>
        <v>51447</v>
      </c>
      <c r="AD254" s="31">
        <f t="shared" ca="1" si="992"/>
        <v>51447</v>
      </c>
      <c r="AG254" s="31">
        <f>IF(AI$2&lt;&gt;"",EDATE(AG$4,AI$2*ROWS(AG$5:AG254)),AG$4+7*AI$1*ROWS(AG$5:AG254))</f>
        <v>59059</v>
      </c>
      <c r="AH254" s="31">
        <f t="shared" ref="AH254:AJ254" ca="1" si="993">IF(OR(WEEKDAY(AG254,2)&gt;5,COUNTIF($B$1:$B$15,AG254)=1),AG254+1,AG254)</f>
        <v>59060</v>
      </c>
      <c r="AI254" s="31">
        <f t="shared" ca="1" si="993"/>
        <v>59061</v>
      </c>
      <c r="AJ254" s="31">
        <f t="shared" ca="1" si="993"/>
        <v>59061</v>
      </c>
    </row>
    <row r="255" spans="9:36" x14ac:dyDescent="0.25">
      <c r="I255" s="31">
        <f>IF(K$2&lt;&gt;"",EDATE(I$4,K$2*ROWS(I$5:I255)),I$4+7*K$1*ROWS(I$5:I255))</f>
        <v>45588</v>
      </c>
      <c r="J255" s="31">
        <f t="shared" si="859"/>
        <v>45588</v>
      </c>
      <c r="K255" s="31">
        <f t="shared" ca="1" si="860"/>
        <v>45588</v>
      </c>
      <c r="L255" s="31">
        <f t="shared" ca="1" si="861"/>
        <v>45588</v>
      </c>
      <c r="O255" s="31">
        <f>IF(Q$2&lt;&gt;"",EDATE(O$4,Q$2*ROWS(O$5:O255)),O$4+7*Q$1*ROWS(O$5:O255))</f>
        <v>47347</v>
      </c>
      <c r="P255" s="31">
        <f t="shared" ref="P255:R255" ca="1" si="994">IF(OR(WEEKDAY(O255,2)&gt;5,COUNTIF($B$1:$B$15,O255)=1),O255+1,O255)</f>
        <v>47347</v>
      </c>
      <c r="Q255" s="31">
        <f t="shared" ca="1" si="994"/>
        <v>47347</v>
      </c>
      <c r="R255" s="31">
        <f t="shared" ca="1" si="994"/>
        <v>47347</v>
      </c>
      <c r="U255" s="31">
        <f>IF(W$2&lt;&gt;"",EDATE(U$4,W$2*ROWS(U$5:U255)),U$4+7*W$1*ROWS(U$5:U255))</f>
        <v>49106</v>
      </c>
      <c r="V255" s="31">
        <f t="shared" ref="V255:X255" ca="1" si="995">IF(OR(WEEKDAY(U255,2)&gt;5,COUNTIF($B$1:$B$15,U255)=1),U255+1,U255)</f>
        <v>49107</v>
      </c>
      <c r="W255" s="31">
        <f t="shared" ca="1" si="995"/>
        <v>49107</v>
      </c>
      <c r="X255" s="31">
        <f t="shared" ca="1" si="995"/>
        <v>49107</v>
      </c>
      <c r="AA255" s="31">
        <f>IF(AC$2&lt;&gt;"",EDATE(AA$4,AC$2*ROWS(AA$5:AA255)),AA$4+7*AC$1*ROWS(AA$5:AA255))</f>
        <v>51477</v>
      </c>
      <c r="AB255" s="31">
        <f t="shared" ref="AB255:AD255" ca="1" si="996">IF(OR(WEEKDAY(AA255,2)&gt;5,COUNTIF($B$1:$B$15,AA255)=1),AA255+1,AA255)</f>
        <v>51477</v>
      </c>
      <c r="AC255" s="31">
        <f t="shared" ca="1" si="996"/>
        <v>51477</v>
      </c>
      <c r="AD255" s="31">
        <f t="shared" ca="1" si="996"/>
        <v>51477</v>
      </c>
      <c r="AG255" s="31">
        <f>IF(AI$2&lt;&gt;"",EDATE(AG$4,AI$2*ROWS(AG$5:AG255)),AG$4+7*AI$1*ROWS(AG$5:AG255))</f>
        <v>59120</v>
      </c>
      <c r="AH255" s="31">
        <f t="shared" ref="AH255:AJ255" ca="1" si="997">IF(OR(WEEKDAY(AG255,2)&gt;5,COUNTIF($B$1:$B$15,AG255)=1),AG255+1,AG255)</f>
        <v>59120</v>
      </c>
      <c r="AI255" s="31">
        <f t="shared" ca="1" si="997"/>
        <v>59120</v>
      </c>
      <c r="AJ255" s="31">
        <f t="shared" ca="1" si="997"/>
        <v>59120</v>
      </c>
    </row>
    <row r="256" spans="9:36" x14ac:dyDescent="0.25">
      <c r="I256" s="31">
        <f>IF(K$2&lt;&gt;"",EDATE(I$4,K$2*ROWS(I$5:I256)),I$4+7*K$1*ROWS(I$5:I256))</f>
        <v>45595</v>
      </c>
      <c r="J256" s="31">
        <f t="shared" si="859"/>
        <v>45595</v>
      </c>
      <c r="K256" s="31">
        <f t="shared" ca="1" si="860"/>
        <v>45595</v>
      </c>
      <c r="L256" s="31">
        <f t="shared" ca="1" si="861"/>
        <v>45595</v>
      </c>
      <c r="O256" s="31">
        <f>IF(Q$2&lt;&gt;"",EDATE(O$4,Q$2*ROWS(O$5:O256)),O$4+7*Q$1*ROWS(O$5:O256))</f>
        <v>47361</v>
      </c>
      <c r="P256" s="31">
        <f t="shared" ref="P256:R256" ca="1" si="998">IF(OR(WEEKDAY(O256,2)&gt;5,COUNTIF($B$1:$B$15,O256)=1),O256+1,O256)</f>
        <v>47361</v>
      </c>
      <c r="Q256" s="31">
        <f t="shared" ca="1" si="998"/>
        <v>47361</v>
      </c>
      <c r="R256" s="31">
        <f t="shared" ca="1" si="998"/>
        <v>47361</v>
      </c>
      <c r="U256" s="31">
        <f>IF(W$2&lt;&gt;"",EDATE(U$4,W$2*ROWS(U$5:U256)),U$4+7*W$1*ROWS(U$5:U256))</f>
        <v>49127</v>
      </c>
      <c r="V256" s="31">
        <f t="shared" ref="V256:X256" ca="1" si="999">IF(OR(WEEKDAY(U256,2)&gt;5,COUNTIF($B$1:$B$15,U256)=1),U256+1,U256)</f>
        <v>49128</v>
      </c>
      <c r="W256" s="31">
        <f t="shared" ca="1" si="999"/>
        <v>49128</v>
      </c>
      <c r="X256" s="31">
        <f t="shared" ca="1" si="999"/>
        <v>49128</v>
      </c>
      <c r="AA256" s="31">
        <f>IF(AC$2&lt;&gt;"",EDATE(AA$4,AC$2*ROWS(AA$5:AA256)),AA$4+7*AC$1*ROWS(AA$5:AA256))</f>
        <v>51508</v>
      </c>
      <c r="AB256" s="31">
        <f t="shared" ref="AB256:AD256" ca="1" si="1000">IF(OR(WEEKDAY(AA256,2)&gt;5,COUNTIF($B$1:$B$15,AA256)=1),AA256+1,AA256)</f>
        <v>51508</v>
      </c>
      <c r="AC256" s="31">
        <f t="shared" ca="1" si="1000"/>
        <v>51508</v>
      </c>
      <c r="AD256" s="31">
        <f t="shared" ca="1" si="1000"/>
        <v>51508</v>
      </c>
      <c r="AG256" s="31">
        <f>IF(AI$2&lt;&gt;"",EDATE(AG$4,AI$2*ROWS(AG$5:AG256)),AG$4+7*AI$1*ROWS(AG$5:AG256))</f>
        <v>59181</v>
      </c>
      <c r="AH256" s="31">
        <f t="shared" ref="AH256:AJ256" ca="1" si="1001">IF(OR(WEEKDAY(AG256,2)&gt;5,COUNTIF($B$1:$B$15,AG256)=1),AG256+1,AG256)</f>
        <v>59181</v>
      </c>
      <c r="AI256" s="31">
        <f t="shared" ca="1" si="1001"/>
        <v>59181</v>
      </c>
      <c r="AJ256" s="31">
        <f t="shared" ca="1" si="1001"/>
        <v>59181</v>
      </c>
    </row>
    <row r="257" spans="9:36" x14ac:dyDescent="0.25">
      <c r="I257" s="31">
        <f>IF(K$2&lt;&gt;"",EDATE(I$4,K$2*ROWS(I$5:I257)),I$4+7*K$1*ROWS(I$5:I257))</f>
        <v>45602</v>
      </c>
      <c r="J257" s="31">
        <f t="shared" si="859"/>
        <v>45602</v>
      </c>
      <c r="K257" s="31">
        <f t="shared" ca="1" si="860"/>
        <v>45602</v>
      </c>
      <c r="L257" s="31">
        <f t="shared" ca="1" si="861"/>
        <v>45602</v>
      </c>
      <c r="O257" s="31">
        <f>IF(Q$2&lt;&gt;"",EDATE(O$4,Q$2*ROWS(O$5:O257)),O$4+7*Q$1*ROWS(O$5:O257))</f>
        <v>47375</v>
      </c>
      <c r="P257" s="31">
        <f t="shared" ref="P257:R257" ca="1" si="1002">IF(OR(WEEKDAY(O257,2)&gt;5,COUNTIF($B$1:$B$15,O257)=1),O257+1,O257)</f>
        <v>47375</v>
      </c>
      <c r="Q257" s="31">
        <f t="shared" ca="1" si="1002"/>
        <v>47375</v>
      </c>
      <c r="R257" s="31">
        <f t="shared" ca="1" si="1002"/>
        <v>47375</v>
      </c>
      <c r="U257" s="31">
        <f>IF(W$2&lt;&gt;"",EDATE(U$4,W$2*ROWS(U$5:U257)),U$4+7*W$1*ROWS(U$5:U257))</f>
        <v>49148</v>
      </c>
      <c r="V257" s="31">
        <f t="shared" ref="V257:X257" ca="1" si="1003">IF(OR(WEEKDAY(U257,2)&gt;5,COUNTIF($B$1:$B$15,U257)=1),U257+1,U257)</f>
        <v>49149</v>
      </c>
      <c r="W257" s="31">
        <f t="shared" ca="1" si="1003"/>
        <v>49149</v>
      </c>
      <c r="X257" s="31">
        <f t="shared" ca="1" si="1003"/>
        <v>49149</v>
      </c>
      <c r="AA257" s="31">
        <f>IF(AC$2&lt;&gt;"",EDATE(AA$4,AC$2*ROWS(AA$5:AA257)),AA$4+7*AC$1*ROWS(AA$5:AA257))</f>
        <v>51539</v>
      </c>
      <c r="AB257" s="31">
        <f t="shared" ref="AB257:AD257" ca="1" si="1004">IF(OR(WEEKDAY(AA257,2)&gt;5,COUNTIF($B$1:$B$15,AA257)=1),AA257+1,AA257)</f>
        <v>51539</v>
      </c>
      <c r="AC257" s="31">
        <f t="shared" ca="1" si="1004"/>
        <v>51539</v>
      </c>
      <c r="AD257" s="31">
        <f t="shared" ca="1" si="1004"/>
        <v>51539</v>
      </c>
      <c r="AG257" s="31">
        <f>IF(AI$2&lt;&gt;"",EDATE(AG$4,AI$2*ROWS(AG$5:AG257)),AG$4+7*AI$1*ROWS(AG$5:AG257))</f>
        <v>59240</v>
      </c>
      <c r="AH257" s="31">
        <f t="shared" ref="AH257:AJ257" ca="1" si="1005">IF(OR(WEEKDAY(AG257,2)&gt;5,COUNTIF($B$1:$B$15,AG257)=1),AG257+1,AG257)</f>
        <v>59240</v>
      </c>
      <c r="AI257" s="31">
        <f t="shared" ca="1" si="1005"/>
        <v>59240</v>
      </c>
      <c r="AJ257" s="31">
        <f t="shared" ca="1" si="1005"/>
        <v>59240</v>
      </c>
    </row>
    <row r="258" spans="9:36" x14ac:dyDescent="0.25">
      <c r="I258" s="31">
        <f>IF(K$2&lt;&gt;"",EDATE(I$4,K$2*ROWS(I$5:I258)),I$4+7*K$1*ROWS(I$5:I258))</f>
        <v>45609</v>
      </c>
      <c r="J258" s="31">
        <f t="shared" si="859"/>
        <v>45609</v>
      </c>
      <c r="K258" s="31">
        <f t="shared" ca="1" si="860"/>
        <v>45609</v>
      </c>
      <c r="L258" s="31">
        <f t="shared" ca="1" si="861"/>
        <v>45609</v>
      </c>
      <c r="O258" s="31">
        <f>IF(Q$2&lt;&gt;"",EDATE(O$4,Q$2*ROWS(O$5:O258)),O$4+7*Q$1*ROWS(O$5:O258))</f>
        <v>47389</v>
      </c>
      <c r="P258" s="31">
        <f t="shared" ref="P258:R258" ca="1" si="1006">IF(OR(WEEKDAY(O258,2)&gt;5,COUNTIF($B$1:$B$15,O258)=1),O258+1,O258)</f>
        <v>47389</v>
      </c>
      <c r="Q258" s="31">
        <f t="shared" ca="1" si="1006"/>
        <v>47389</v>
      </c>
      <c r="R258" s="31">
        <f t="shared" ca="1" si="1006"/>
        <v>47389</v>
      </c>
      <c r="U258" s="31">
        <f>IF(W$2&lt;&gt;"",EDATE(U$4,W$2*ROWS(U$5:U258)),U$4+7*W$1*ROWS(U$5:U258))</f>
        <v>49169</v>
      </c>
      <c r="V258" s="31">
        <f t="shared" ref="V258:X258" ca="1" si="1007">IF(OR(WEEKDAY(U258,2)&gt;5,COUNTIF($B$1:$B$15,U258)=1),U258+1,U258)</f>
        <v>49170</v>
      </c>
      <c r="W258" s="31">
        <f t="shared" ca="1" si="1007"/>
        <v>49170</v>
      </c>
      <c r="X258" s="31">
        <f t="shared" ca="1" si="1007"/>
        <v>49170</v>
      </c>
      <c r="AA258" s="31">
        <f>IF(AC$2&lt;&gt;"",EDATE(AA$4,AC$2*ROWS(AA$5:AA258)),AA$4+7*AC$1*ROWS(AA$5:AA258))</f>
        <v>51567</v>
      </c>
      <c r="AB258" s="31">
        <f t="shared" ref="AB258:AD258" ca="1" si="1008">IF(OR(WEEKDAY(AA258,2)&gt;5,COUNTIF($B$1:$B$15,AA258)=1),AA258+1,AA258)</f>
        <v>51567</v>
      </c>
      <c r="AC258" s="31">
        <f t="shared" ca="1" si="1008"/>
        <v>51567</v>
      </c>
      <c r="AD258" s="31">
        <f t="shared" ca="1" si="1008"/>
        <v>51567</v>
      </c>
      <c r="AG258" s="31">
        <f>IF(AI$2&lt;&gt;"",EDATE(AG$4,AI$2*ROWS(AG$5:AG258)),AG$4+7*AI$1*ROWS(AG$5:AG258))</f>
        <v>59301</v>
      </c>
      <c r="AH258" s="31">
        <f t="shared" ref="AH258:AJ258" ca="1" si="1009">IF(OR(WEEKDAY(AG258,2)&gt;5,COUNTIF($B$1:$B$15,AG258)=1),AG258+1,AG258)</f>
        <v>59301</v>
      </c>
      <c r="AI258" s="31">
        <f t="shared" ca="1" si="1009"/>
        <v>59301</v>
      </c>
      <c r="AJ258" s="31">
        <f t="shared" ca="1" si="1009"/>
        <v>59301</v>
      </c>
    </row>
    <row r="259" spans="9:36" x14ac:dyDescent="0.25">
      <c r="I259" s="31">
        <f>IF(K$2&lt;&gt;"",EDATE(I$4,K$2*ROWS(I$5:I259)),I$4+7*K$1*ROWS(I$5:I259))</f>
        <v>45616</v>
      </c>
      <c r="J259" s="31">
        <f t="shared" si="859"/>
        <v>45616</v>
      </c>
      <c r="K259" s="31">
        <f t="shared" ca="1" si="860"/>
        <v>45616</v>
      </c>
      <c r="L259" s="31">
        <f t="shared" ca="1" si="861"/>
        <v>45616</v>
      </c>
      <c r="O259" s="31">
        <f>IF(Q$2&lt;&gt;"",EDATE(O$4,Q$2*ROWS(O$5:O259)),O$4+7*Q$1*ROWS(O$5:O259))</f>
        <v>47403</v>
      </c>
      <c r="P259" s="31">
        <f t="shared" ref="P259:R259" ca="1" si="1010">IF(OR(WEEKDAY(O259,2)&gt;5,COUNTIF($B$1:$B$15,O259)=1),O259+1,O259)</f>
        <v>47403</v>
      </c>
      <c r="Q259" s="31">
        <f t="shared" ca="1" si="1010"/>
        <v>47403</v>
      </c>
      <c r="R259" s="31">
        <f t="shared" ca="1" si="1010"/>
        <v>47403</v>
      </c>
      <c r="U259" s="31">
        <f>IF(W$2&lt;&gt;"",EDATE(U$4,W$2*ROWS(U$5:U259)),U$4+7*W$1*ROWS(U$5:U259))</f>
        <v>49190</v>
      </c>
      <c r="V259" s="31">
        <f t="shared" ref="V259:X259" ca="1" si="1011">IF(OR(WEEKDAY(U259,2)&gt;5,COUNTIF($B$1:$B$15,U259)=1),U259+1,U259)</f>
        <v>49191</v>
      </c>
      <c r="W259" s="31">
        <f t="shared" ca="1" si="1011"/>
        <v>49191</v>
      </c>
      <c r="X259" s="31">
        <f t="shared" ca="1" si="1011"/>
        <v>49191</v>
      </c>
      <c r="AA259" s="31">
        <f>IF(AC$2&lt;&gt;"",EDATE(AA$4,AC$2*ROWS(AA$5:AA259)),AA$4+7*AC$1*ROWS(AA$5:AA259))</f>
        <v>51598</v>
      </c>
      <c r="AB259" s="31">
        <f t="shared" ref="AB259:AD259" ca="1" si="1012">IF(OR(WEEKDAY(AA259,2)&gt;5,COUNTIF($B$1:$B$15,AA259)=1),AA259+1,AA259)</f>
        <v>51599</v>
      </c>
      <c r="AC259" s="31">
        <f t="shared" ca="1" si="1012"/>
        <v>51599</v>
      </c>
      <c r="AD259" s="31">
        <f t="shared" ca="1" si="1012"/>
        <v>51599</v>
      </c>
      <c r="AG259" s="31">
        <f>IF(AI$2&lt;&gt;"",EDATE(AG$4,AI$2*ROWS(AG$5:AG259)),AG$4+7*AI$1*ROWS(AG$5:AG259))</f>
        <v>59362</v>
      </c>
      <c r="AH259" s="31">
        <f t="shared" ref="AH259:AJ259" ca="1" si="1013">IF(OR(WEEKDAY(AG259,2)&gt;5,COUNTIF($B$1:$B$15,AG259)=1),AG259+1,AG259)</f>
        <v>59362</v>
      </c>
      <c r="AI259" s="31">
        <f t="shared" ca="1" si="1013"/>
        <v>59362</v>
      </c>
      <c r="AJ259" s="31">
        <f t="shared" ca="1" si="1013"/>
        <v>59362</v>
      </c>
    </row>
    <row r="260" spans="9:36" x14ac:dyDescent="0.25">
      <c r="I260" s="31">
        <f>IF(K$2&lt;&gt;"",EDATE(I$4,K$2*ROWS(I$5:I260)),I$4+7*K$1*ROWS(I$5:I260))</f>
        <v>45623</v>
      </c>
      <c r="J260" s="31">
        <f t="shared" si="859"/>
        <v>45623</v>
      </c>
      <c r="K260" s="31">
        <f t="shared" ca="1" si="860"/>
        <v>45623</v>
      </c>
      <c r="L260" s="31">
        <f t="shared" ca="1" si="861"/>
        <v>45623</v>
      </c>
      <c r="O260" s="31">
        <f>IF(Q$2&lt;&gt;"",EDATE(O$4,Q$2*ROWS(O$5:O260)),O$4+7*Q$1*ROWS(O$5:O260))</f>
        <v>47417</v>
      </c>
      <c r="P260" s="31">
        <f t="shared" ref="P260:R260" ca="1" si="1014">IF(OR(WEEKDAY(O260,2)&gt;5,COUNTIF($B$1:$B$15,O260)=1),O260+1,O260)</f>
        <v>47417</v>
      </c>
      <c r="Q260" s="31">
        <f t="shared" ca="1" si="1014"/>
        <v>47417</v>
      </c>
      <c r="R260" s="31">
        <f t="shared" ca="1" si="1014"/>
        <v>47417</v>
      </c>
      <c r="U260" s="31">
        <f>IF(W$2&lt;&gt;"",EDATE(U$4,W$2*ROWS(U$5:U260)),U$4+7*W$1*ROWS(U$5:U260))</f>
        <v>49211</v>
      </c>
      <c r="V260" s="31">
        <f t="shared" ref="V260:X260" ca="1" si="1015">IF(OR(WEEKDAY(U260,2)&gt;5,COUNTIF($B$1:$B$15,U260)=1),U260+1,U260)</f>
        <v>49212</v>
      </c>
      <c r="W260" s="31">
        <f t="shared" ca="1" si="1015"/>
        <v>49212</v>
      </c>
      <c r="X260" s="31">
        <f t="shared" ca="1" si="1015"/>
        <v>49212</v>
      </c>
      <c r="AA260" s="31">
        <f>IF(AC$2&lt;&gt;"",EDATE(AA$4,AC$2*ROWS(AA$5:AA260)),AA$4+7*AC$1*ROWS(AA$5:AA260))</f>
        <v>51628</v>
      </c>
      <c r="AB260" s="31">
        <f t="shared" ref="AB260:AD260" ca="1" si="1016">IF(OR(WEEKDAY(AA260,2)&gt;5,COUNTIF($B$1:$B$15,AA260)=1),AA260+1,AA260)</f>
        <v>51628</v>
      </c>
      <c r="AC260" s="31">
        <f t="shared" ca="1" si="1016"/>
        <v>51628</v>
      </c>
      <c r="AD260" s="31">
        <f t="shared" ca="1" si="1016"/>
        <v>51628</v>
      </c>
      <c r="AG260" s="31">
        <f>IF(AI$2&lt;&gt;"",EDATE(AG$4,AI$2*ROWS(AG$5:AG260)),AG$4+7*AI$1*ROWS(AG$5:AG260))</f>
        <v>59424</v>
      </c>
      <c r="AH260" s="31">
        <f t="shared" ref="AH260:AJ260" ca="1" si="1017">IF(OR(WEEKDAY(AG260,2)&gt;5,COUNTIF($B$1:$B$15,AG260)=1),AG260+1,AG260)</f>
        <v>59425</v>
      </c>
      <c r="AI260" s="31">
        <f t="shared" ca="1" si="1017"/>
        <v>59425</v>
      </c>
      <c r="AJ260" s="31">
        <f t="shared" ca="1" si="1017"/>
        <v>59425</v>
      </c>
    </row>
    <row r="261" spans="9:36" x14ac:dyDescent="0.25">
      <c r="I261" s="31">
        <f>IF(K$2&lt;&gt;"",EDATE(I$4,K$2*ROWS(I$5:I261)),I$4+7*K$1*ROWS(I$5:I261))</f>
        <v>45630</v>
      </c>
      <c r="J261" s="31">
        <f t="shared" si="859"/>
        <v>45630</v>
      </c>
      <c r="K261" s="31">
        <f t="shared" ca="1" si="860"/>
        <v>45630</v>
      </c>
      <c r="L261" s="31">
        <f t="shared" ca="1" si="861"/>
        <v>45630</v>
      </c>
      <c r="O261" s="31">
        <f>IF(Q$2&lt;&gt;"",EDATE(O$4,Q$2*ROWS(O$5:O261)),O$4+7*Q$1*ROWS(O$5:O261))</f>
        <v>47431</v>
      </c>
      <c r="P261" s="31">
        <f t="shared" ref="P261:R261" ca="1" si="1018">IF(OR(WEEKDAY(O261,2)&gt;5,COUNTIF($B$1:$B$15,O261)=1),O261+1,O261)</f>
        <v>47431</v>
      </c>
      <c r="Q261" s="31">
        <f t="shared" ca="1" si="1018"/>
        <v>47431</v>
      </c>
      <c r="R261" s="31">
        <f t="shared" ca="1" si="1018"/>
        <v>47431</v>
      </c>
      <c r="U261" s="31">
        <f>IF(W$2&lt;&gt;"",EDATE(U$4,W$2*ROWS(U$5:U261)),U$4+7*W$1*ROWS(U$5:U261))</f>
        <v>49232</v>
      </c>
      <c r="V261" s="31">
        <f t="shared" ref="V261:X261" ca="1" si="1019">IF(OR(WEEKDAY(U261,2)&gt;5,COUNTIF($B$1:$B$15,U261)=1),U261+1,U261)</f>
        <v>49233</v>
      </c>
      <c r="W261" s="31">
        <f t="shared" ca="1" si="1019"/>
        <v>49233</v>
      </c>
      <c r="X261" s="31">
        <f t="shared" ca="1" si="1019"/>
        <v>49233</v>
      </c>
      <c r="AA261" s="31">
        <f>IF(AC$2&lt;&gt;"",EDATE(AA$4,AC$2*ROWS(AA$5:AA261)),AA$4+7*AC$1*ROWS(AA$5:AA261))</f>
        <v>51659</v>
      </c>
      <c r="AB261" s="31">
        <f t="shared" ref="AB261:AD261" ca="1" si="1020">IF(OR(WEEKDAY(AA261,2)&gt;5,COUNTIF($B$1:$B$15,AA261)=1),AA261+1,AA261)</f>
        <v>51659</v>
      </c>
      <c r="AC261" s="31">
        <f t="shared" ca="1" si="1020"/>
        <v>51659</v>
      </c>
      <c r="AD261" s="31">
        <f t="shared" ca="1" si="1020"/>
        <v>51659</v>
      </c>
      <c r="AG261" s="31">
        <f>IF(AI$2&lt;&gt;"",EDATE(AG$4,AI$2*ROWS(AG$5:AG261)),AG$4+7*AI$1*ROWS(AG$5:AG261))</f>
        <v>59485</v>
      </c>
      <c r="AH261" s="31">
        <f t="shared" ref="AH261:AJ261" ca="1" si="1021">IF(OR(WEEKDAY(AG261,2)&gt;5,COUNTIF($B$1:$B$15,AG261)=1),AG261+1,AG261)</f>
        <v>59485</v>
      </c>
      <c r="AI261" s="31">
        <f t="shared" ca="1" si="1021"/>
        <v>59485</v>
      </c>
      <c r="AJ261" s="31">
        <f t="shared" ca="1" si="1021"/>
        <v>59485</v>
      </c>
    </row>
    <row r="262" spans="9:36" x14ac:dyDescent="0.25">
      <c r="I262" s="31">
        <f>IF(K$2&lt;&gt;"",EDATE(I$4,K$2*ROWS(I$5:I262)),I$4+7*K$1*ROWS(I$5:I262))</f>
        <v>45637</v>
      </c>
      <c r="J262" s="31">
        <f t="shared" si="859"/>
        <v>45637</v>
      </c>
      <c r="K262" s="31">
        <f t="shared" ca="1" si="860"/>
        <v>45637</v>
      </c>
      <c r="L262" s="31">
        <f t="shared" ca="1" si="861"/>
        <v>45637</v>
      </c>
      <c r="O262" s="31">
        <f>IF(Q$2&lt;&gt;"",EDATE(O$4,Q$2*ROWS(O$5:O262)),O$4+7*Q$1*ROWS(O$5:O262))</f>
        <v>47445</v>
      </c>
      <c r="P262" s="31">
        <f t="shared" ref="P262:R262" ca="1" si="1022">IF(OR(WEEKDAY(O262,2)&gt;5,COUNTIF($B$1:$B$15,O262)=1),O262+1,O262)</f>
        <v>47445</v>
      </c>
      <c r="Q262" s="31">
        <f t="shared" ca="1" si="1022"/>
        <v>47445</v>
      </c>
      <c r="R262" s="31">
        <f t="shared" ca="1" si="1022"/>
        <v>47445</v>
      </c>
      <c r="U262" s="31">
        <f>IF(W$2&lt;&gt;"",EDATE(U$4,W$2*ROWS(U$5:U262)),U$4+7*W$1*ROWS(U$5:U262))</f>
        <v>49253</v>
      </c>
      <c r="V262" s="31">
        <f t="shared" ref="V262:X262" ca="1" si="1023">IF(OR(WEEKDAY(U262,2)&gt;5,COUNTIF($B$1:$B$15,U262)=1),U262+1,U262)</f>
        <v>49254</v>
      </c>
      <c r="W262" s="31">
        <f t="shared" ca="1" si="1023"/>
        <v>49254</v>
      </c>
      <c r="X262" s="31">
        <f t="shared" ca="1" si="1023"/>
        <v>49254</v>
      </c>
      <c r="AA262" s="31">
        <f>IF(AC$2&lt;&gt;"",EDATE(AA$4,AC$2*ROWS(AA$5:AA262)),AA$4+7*AC$1*ROWS(AA$5:AA262))</f>
        <v>51689</v>
      </c>
      <c r="AB262" s="31">
        <f t="shared" ref="AB262:AD262" ca="1" si="1024">IF(OR(WEEKDAY(AA262,2)&gt;5,COUNTIF($B$1:$B$15,AA262)=1),AA262+1,AA262)</f>
        <v>51690</v>
      </c>
      <c r="AC262" s="31">
        <f t="shared" ca="1" si="1024"/>
        <v>51690</v>
      </c>
      <c r="AD262" s="31">
        <f t="shared" ca="1" si="1024"/>
        <v>51690</v>
      </c>
      <c r="AG262" s="31">
        <f>IF(AI$2&lt;&gt;"",EDATE(AG$4,AI$2*ROWS(AG$5:AG262)),AG$4+7*AI$1*ROWS(AG$5:AG262))</f>
        <v>59546</v>
      </c>
      <c r="AH262" s="31">
        <f t="shared" ref="AH262:AJ262" ca="1" si="1025">IF(OR(WEEKDAY(AG262,2)&gt;5,COUNTIF($B$1:$B$15,AG262)=1),AG262+1,AG262)</f>
        <v>59546</v>
      </c>
      <c r="AI262" s="31">
        <f t="shared" ca="1" si="1025"/>
        <v>59546</v>
      </c>
      <c r="AJ262" s="31">
        <f t="shared" ca="1" si="1025"/>
        <v>59546</v>
      </c>
    </row>
    <row r="263" spans="9:36" x14ac:dyDescent="0.25">
      <c r="I263" s="31">
        <f>IF(K$2&lt;&gt;"",EDATE(I$4,K$2*ROWS(I$5:I263)),I$4+7*K$1*ROWS(I$5:I263))</f>
        <v>45644</v>
      </c>
      <c r="J263" s="31">
        <f t="shared" si="859"/>
        <v>45644</v>
      </c>
      <c r="K263" s="31">
        <f t="shared" ca="1" si="860"/>
        <v>45644</v>
      </c>
      <c r="L263" s="31">
        <f t="shared" ca="1" si="861"/>
        <v>45644</v>
      </c>
      <c r="O263" s="31">
        <f>IF(Q$2&lt;&gt;"",EDATE(O$4,Q$2*ROWS(O$5:O263)),O$4+7*Q$1*ROWS(O$5:O263))</f>
        <v>47459</v>
      </c>
      <c r="P263" s="31">
        <f t="shared" ref="P263:R263" ca="1" si="1026">IF(OR(WEEKDAY(O263,2)&gt;5,COUNTIF($B$1:$B$15,O263)=1),O263+1,O263)</f>
        <v>47459</v>
      </c>
      <c r="Q263" s="31">
        <f t="shared" ca="1" si="1026"/>
        <v>47459</v>
      </c>
      <c r="R263" s="31">
        <f t="shared" ca="1" si="1026"/>
        <v>47459</v>
      </c>
      <c r="U263" s="31">
        <f>IF(W$2&lt;&gt;"",EDATE(U$4,W$2*ROWS(U$5:U263)),U$4+7*W$1*ROWS(U$5:U263))</f>
        <v>49274</v>
      </c>
      <c r="V263" s="31">
        <f t="shared" ref="V263:X263" ca="1" si="1027">IF(OR(WEEKDAY(U263,2)&gt;5,COUNTIF($B$1:$B$15,U263)=1),U263+1,U263)</f>
        <v>49275</v>
      </c>
      <c r="W263" s="31">
        <f t="shared" ca="1" si="1027"/>
        <v>49275</v>
      </c>
      <c r="X263" s="31">
        <f t="shared" ca="1" si="1027"/>
        <v>49275</v>
      </c>
      <c r="AA263" s="31">
        <f>IF(AC$2&lt;&gt;"",EDATE(AA$4,AC$2*ROWS(AA$5:AA263)),AA$4+7*AC$1*ROWS(AA$5:AA263))</f>
        <v>51720</v>
      </c>
      <c r="AB263" s="31">
        <f t="shared" ref="AB263:AD263" ca="1" si="1028">IF(OR(WEEKDAY(AA263,2)&gt;5,COUNTIF($B$1:$B$15,AA263)=1),AA263+1,AA263)</f>
        <v>51720</v>
      </c>
      <c r="AC263" s="31">
        <f t="shared" ca="1" si="1028"/>
        <v>51720</v>
      </c>
      <c r="AD263" s="31">
        <f t="shared" ca="1" si="1028"/>
        <v>51720</v>
      </c>
      <c r="AG263" s="31">
        <f>IF(AI$2&lt;&gt;"",EDATE(AG$4,AI$2*ROWS(AG$5:AG263)),AG$4+7*AI$1*ROWS(AG$5:AG263))</f>
        <v>59605</v>
      </c>
      <c r="AH263" s="31">
        <f t="shared" ref="AH263:AJ263" ca="1" si="1029">IF(OR(WEEKDAY(AG263,2)&gt;5,COUNTIF($B$1:$B$15,AG263)=1),AG263+1,AG263)</f>
        <v>59606</v>
      </c>
      <c r="AI263" s="31">
        <f t="shared" ca="1" si="1029"/>
        <v>59607</v>
      </c>
      <c r="AJ263" s="31">
        <f t="shared" ca="1" si="1029"/>
        <v>59607</v>
      </c>
    </row>
    <row r="264" spans="9:36" x14ac:dyDescent="0.25">
      <c r="I264" s="31">
        <f>IF(K$2&lt;&gt;"",EDATE(I$4,K$2*ROWS(I$5:I264)),I$4+7*K$1*ROWS(I$5:I264))</f>
        <v>45651</v>
      </c>
      <c r="J264" s="31">
        <f t="shared" si="859"/>
        <v>45651</v>
      </c>
      <c r="K264" s="31">
        <f t="shared" ca="1" si="860"/>
        <v>45651</v>
      </c>
      <c r="L264" s="31">
        <f t="shared" ca="1" si="861"/>
        <v>45651</v>
      </c>
      <c r="O264" s="31">
        <f>IF(Q$2&lt;&gt;"",EDATE(O$4,Q$2*ROWS(O$5:O264)),O$4+7*Q$1*ROWS(O$5:O264))</f>
        <v>47473</v>
      </c>
      <c r="P264" s="31">
        <f t="shared" ref="P264:R264" ca="1" si="1030">IF(OR(WEEKDAY(O264,2)&gt;5,COUNTIF($B$1:$B$15,O264)=1),O264+1,O264)</f>
        <v>47473</v>
      </c>
      <c r="Q264" s="31">
        <f t="shared" ca="1" si="1030"/>
        <v>47473</v>
      </c>
      <c r="R264" s="31">
        <f t="shared" ca="1" si="1030"/>
        <v>47473</v>
      </c>
      <c r="U264" s="31">
        <f>IF(W$2&lt;&gt;"",EDATE(U$4,W$2*ROWS(U$5:U264)),U$4+7*W$1*ROWS(U$5:U264))</f>
        <v>49295</v>
      </c>
      <c r="V264" s="31">
        <f t="shared" ref="V264:X264" ca="1" si="1031">IF(OR(WEEKDAY(U264,2)&gt;5,COUNTIF($B$1:$B$15,U264)=1),U264+1,U264)</f>
        <v>49296</v>
      </c>
      <c r="W264" s="31">
        <f t="shared" ca="1" si="1031"/>
        <v>49296</v>
      </c>
      <c r="X264" s="31">
        <f t="shared" ca="1" si="1031"/>
        <v>49296</v>
      </c>
      <c r="AA264" s="31">
        <f>IF(AC$2&lt;&gt;"",EDATE(AA$4,AC$2*ROWS(AA$5:AA264)),AA$4+7*AC$1*ROWS(AA$5:AA264))</f>
        <v>51751</v>
      </c>
      <c r="AB264" s="31">
        <f t="shared" ref="AB264:AD264" ca="1" si="1032">IF(OR(WEEKDAY(AA264,2)&gt;5,COUNTIF($B$1:$B$15,AA264)=1),AA264+1,AA264)</f>
        <v>51752</v>
      </c>
      <c r="AC264" s="31">
        <f t="shared" ca="1" si="1032"/>
        <v>51753</v>
      </c>
      <c r="AD264" s="31">
        <f t="shared" ca="1" si="1032"/>
        <v>51753</v>
      </c>
      <c r="AG264" s="31">
        <f>IF(AI$2&lt;&gt;"",EDATE(AG$4,AI$2*ROWS(AG$5:AG264)),AG$4+7*AI$1*ROWS(AG$5:AG264))</f>
        <v>59666</v>
      </c>
      <c r="AH264" s="31">
        <f t="shared" ref="AH264:AJ264" ca="1" si="1033">IF(OR(WEEKDAY(AG264,2)&gt;5,COUNTIF($B$1:$B$15,AG264)=1),AG264+1,AG264)</f>
        <v>59666</v>
      </c>
      <c r="AI264" s="31">
        <f t="shared" ca="1" si="1033"/>
        <v>59666</v>
      </c>
      <c r="AJ264" s="31">
        <f t="shared" ca="1" si="1033"/>
        <v>59666</v>
      </c>
    </row>
    <row r="265" spans="9:36" x14ac:dyDescent="0.25">
      <c r="I265" s="31">
        <f>IF(K$2&lt;&gt;"",EDATE(I$4,K$2*ROWS(I$5:I265)),I$4+7*K$1*ROWS(I$5:I265))</f>
        <v>45658</v>
      </c>
      <c r="J265" s="31">
        <f t="shared" si="859"/>
        <v>45658</v>
      </c>
      <c r="K265" s="31">
        <f t="shared" ca="1" si="860"/>
        <v>45658</v>
      </c>
      <c r="L265" s="31">
        <f t="shared" ca="1" si="861"/>
        <v>45658</v>
      </c>
      <c r="O265" s="31">
        <f>IF(Q$2&lt;&gt;"",EDATE(O$4,Q$2*ROWS(O$5:O265)),O$4+7*Q$1*ROWS(O$5:O265))</f>
        <v>47487</v>
      </c>
      <c r="P265" s="31">
        <f t="shared" ref="P265:R265" ca="1" si="1034">IF(OR(WEEKDAY(O265,2)&gt;5,COUNTIF($B$1:$B$15,O265)=1),O265+1,O265)</f>
        <v>47487</v>
      </c>
      <c r="Q265" s="31">
        <f t="shared" ca="1" si="1034"/>
        <v>47487</v>
      </c>
      <c r="R265" s="31">
        <f t="shared" ca="1" si="1034"/>
        <v>47487</v>
      </c>
      <c r="U265" s="31">
        <f>IF(W$2&lt;&gt;"",EDATE(U$4,W$2*ROWS(U$5:U265)),U$4+7*W$1*ROWS(U$5:U265))</f>
        <v>49316</v>
      </c>
      <c r="V265" s="31">
        <f t="shared" ref="V265:X265" ca="1" si="1035">IF(OR(WEEKDAY(U265,2)&gt;5,COUNTIF($B$1:$B$15,U265)=1),U265+1,U265)</f>
        <v>49317</v>
      </c>
      <c r="W265" s="31">
        <f t="shared" ca="1" si="1035"/>
        <v>49317</v>
      </c>
      <c r="X265" s="31">
        <f t="shared" ca="1" si="1035"/>
        <v>49317</v>
      </c>
      <c r="AA265" s="31">
        <f>IF(AC$2&lt;&gt;"",EDATE(AA$4,AC$2*ROWS(AA$5:AA265)),AA$4+7*AC$1*ROWS(AA$5:AA265))</f>
        <v>51781</v>
      </c>
      <c r="AB265" s="31">
        <f t="shared" ref="AB265:AD265" ca="1" si="1036">IF(OR(WEEKDAY(AA265,2)&gt;5,COUNTIF($B$1:$B$15,AA265)=1),AA265+1,AA265)</f>
        <v>51781</v>
      </c>
      <c r="AC265" s="31">
        <f t="shared" ca="1" si="1036"/>
        <v>51781</v>
      </c>
      <c r="AD265" s="31">
        <f t="shared" ca="1" si="1036"/>
        <v>51781</v>
      </c>
      <c r="AG265" s="31">
        <f>IF(AI$2&lt;&gt;"",EDATE(AG$4,AI$2*ROWS(AG$5:AG265)),AG$4+7*AI$1*ROWS(AG$5:AG265))</f>
        <v>59727</v>
      </c>
      <c r="AH265" s="31">
        <f t="shared" ref="AH265:AJ265" ca="1" si="1037">IF(OR(WEEKDAY(AG265,2)&gt;5,COUNTIF($B$1:$B$15,AG265)=1),AG265+1,AG265)</f>
        <v>59727</v>
      </c>
      <c r="AI265" s="31">
        <f t="shared" ca="1" si="1037"/>
        <v>59727</v>
      </c>
      <c r="AJ265" s="31">
        <f t="shared" ca="1" si="1037"/>
        <v>59727</v>
      </c>
    </row>
    <row r="266" spans="9:36" x14ac:dyDescent="0.25">
      <c r="I266" s="31">
        <f>IF(K$2&lt;&gt;"",EDATE(I$4,K$2*ROWS(I$5:I266)),I$4+7*K$1*ROWS(I$5:I266))</f>
        <v>45665</v>
      </c>
      <c r="J266" s="31">
        <f t="shared" si="859"/>
        <v>45665</v>
      </c>
      <c r="K266" s="31">
        <f t="shared" ca="1" si="860"/>
        <v>45665</v>
      </c>
      <c r="L266" s="31">
        <f t="shared" ca="1" si="861"/>
        <v>45665</v>
      </c>
      <c r="O266" s="31">
        <f>IF(Q$2&lt;&gt;"",EDATE(O$4,Q$2*ROWS(O$5:O266)),O$4+7*Q$1*ROWS(O$5:O266))</f>
        <v>47501</v>
      </c>
      <c r="P266" s="31">
        <f t="shared" ref="P266:R266" ca="1" si="1038">IF(OR(WEEKDAY(O266,2)&gt;5,COUNTIF($B$1:$B$15,O266)=1),O266+1,O266)</f>
        <v>47501</v>
      </c>
      <c r="Q266" s="31">
        <f t="shared" ca="1" si="1038"/>
        <v>47501</v>
      </c>
      <c r="R266" s="31">
        <f t="shared" ca="1" si="1038"/>
        <v>47501</v>
      </c>
      <c r="U266" s="31">
        <f>IF(W$2&lt;&gt;"",EDATE(U$4,W$2*ROWS(U$5:U266)),U$4+7*W$1*ROWS(U$5:U266))</f>
        <v>49337</v>
      </c>
      <c r="V266" s="31">
        <f t="shared" ref="V266:X266" ca="1" si="1039">IF(OR(WEEKDAY(U266,2)&gt;5,COUNTIF($B$1:$B$15,U266)=1),U266+1,U266)</f>
        <v>49338</v>
      </c>
      <c r="W266" s="31">
        <f t="shared" ca="1" si="1039"/>
        <v>49338</v>
      </c>
      <c r="X266" s="31">
        <f t="shared" ca="1" si="1039"/>
        <v>49338</v>
      </c>
      <c r="AA266" s="31">
        <f>IF(AC$2&lt;&gt;"",EDATE(AA$4,AC$2*ROWS(AA$5:AA266)),AA$4+7*AC$1*ROWS(AA$5:AA266))</f>
        <v>51812</v>
      </c>
      <c r="AB266" s="31">
        <f t="shared" ref="AB266:AD266" ca="1" si="1040">IF(OR(WEEKDAY(AA266,2)&gt;5,COUNTIF($B$1:$B$15,AA266)=1),AA266+1,AA266)</f>
        <v>51812</v>
      </c>
      <c r="AC266" s="31">
        <f t="shared" ca="1" si="1040"/>
        <v>51812</v>
      </c>
      <c r="AD266" s="31">
        <f t="shared" ca="1" si="1040"/>
        <v>51812</v>
      </c>
      <c r="AG266" s="31">
        <f>IF(AI$2&lt;&gt;"",EDATE(AG$4,AI$2*ROWS(AG$5:AG266)),AG$4+7*AI$1*ROWS(AG$5:AG266))</f>
        <v>59789</v>
      </c>
      <c r="AH266" s="31">
        <f t="shared" ref="AH266:AJ266" ca="1" si="1041">IF(OR(WEEKDAY(AG266,2)&gt;5,COUNTIF($B$1:$B$15,AG266)=1),AG266+1,AG266)</f>
        <v>59789</v>
      </c>
      <c r="AI266" s="31">
        <f t="shared" ca="1" si="1041"/>
        <v>59789</v>
      </c>
      <c r="AJ266" s="31">
        <f t="shared" ca="1" si="1041"/>
        <v>59789</v>
      </c>
    </row>
    <row r="267" spans="9:36" x14ac:dyDescent="0.25">
      <c r="I267" s="31">
        <f>IF(K$2&lt;&gt;"",EDATE(I$4,K$2*ROWS(I$5:I267)),I$4+7*K$1*ROWS(I$5:I267))</f>
        <v>45672</v>
      </c>
      <c r="J267" s="31">
        <f t="shared" si="859"/>
        <v>45672</v>
      </c>
      <c r="K267" s="31">
        <f t="shared" ca="1" si="860"/>
        <v>45672</v>
      </c>
      <c r="L267" s="31">
        <f t="shared" ca="1" si="861"/>
        <v>45672</v>
      </c>
      <c r="O267" s="31">
        <f>IF(Q$2&lt;&gt;"",EDATE(O$4,Q$2*ROWS(O$5:O267)),O$4+7*Q$1*ROWS(O$5:O267))</f>
        <v>47515</v>
      </c>
      <c r="P267" s="31">
        <f t="shared" ref="P267:R267" ca="1" si="1042">IF(OR(WEEKDAY(O267,2)&gt;5,COUNTIF($B$1:$B$15,O267)=1),O267+1,O267)</f>
        <v>47515</v>
      </c>
      <c r="Q267" s="31">
        <f t="shared" ca="1" si="1042"/>
        <v>47515</v>
      </c>
      <c r="R267" s="31">
        <f t="shared" ca="1" si="1042"/>
        <v>47515</v>
      </c>
      <c r="U267" s="31">
        <f>IF(W$2&lt;&gt;"",EDATE(U$4,W$2*ROWS(U$5:U267)),U$4+7*W$1*ROWS(U$5:U267))</f>
        <v>49358</v>
      </c>
      <c r="V267" s="31">
        <f t="shared" ref="V267:X267" ca="1" si="1043">IF(OR(WEEKDAY(U267,2)&gt;5,COUNTIF($B$1:$B$15,U267)=1),U267+1,U267)</f>
        <v>49359</v>
      </c>
      <c r="W267" s="31">
        <f t="shared" ca="1" si="1043"/>
        <v>49359</v>
      </c>
      <c r="X267" s="31">
        <f t="shared" ca="1" si="1043"/>
        <v>49359</v>
      </c>
      <c r="AA267" s="31">
        <f>IF(AC$2&lt;&gt;"",EDATE(AA$4,AC$2*ROWS(AA$5:AA267)),AA$4+7*AC$1*ROWS(AA$5:AA267))</f>
        <v>51842</v>
      </c>
      <c r="AB267" s="31">
        <f t="shared" ref="AB267:AD267" ca="1" si="1044">IF(OR(WEEKDAY(AA267,2)&gt;5,COUNTIF($B$1:$B$15,AA267)=1),AA267+1,AA267)</f>
        <v>51843</v>
      </c>
      <c r="AC267" s="31">
        <f t="shared" ca="1" si="1044"/>
        <v>51844</v>
      </c>
      <c r="AD267" s="31">
        <f t="shared" ca="1" si="1044"/>
        <v>51844</v>
      </c>
      <c r="AG267" s="31">
        <f>IF(AI$2&lt;&gt;"",EDATE(AG$4,AI$2*ROWS(AG$5:AG267)),AG$4+7*AI$1*ROWS(AG$5:AG267))</f>
        <v>59850</v>
      </c>
      <c r="AH267" s="31">
        <f t="shared" ref="AH267:AJ267" ca="1" si="1045">IF(OR(WEEKDAY(AG267,2)&gt;5,COUNTIF($B$1:$B$15,AG267)=1),AG267+1,AG267)</f>
        <v>59851</v>
      </c>
      <c r="AI267" s="31">
        <f t="shared" ca="1" si="1045"/>
        <v>59852</v>
      </c>
      <c r="AJ267" s="31">
        <f t="shared" ca="1" si="1045"/>
        <v>59852</v>
      </c>
    </row>
    <row r="268" spans="9:36" x14ac:dyDescent="0.25">
      <c r="I268" s="31">
        <f>IF(K$2&lt;&gt;"",EDATE(I$4,K$2*ROWS(I$5:I268)),I$4+7*K$1*ROWS(I$5:I268))</f>
        <v>45679</v>
      </c>
      <c r="J268" s="31">
        <f t="shared" si="859"/>
        <v>45679</v>
      </c>
      <c r="K268" s="31">
        <f t="shared" ca="1" si="860"/>
        <v>45679</v>
      </c>
      <c r="L268" s="31">
        <f t="shared" ca="1" si="861"/>
        <v>45679</v>
      </c>
      <c r="O268" s="31">
        <f>IF(Q$2&lt;&gt;"",EDATE(O$4,Q$2*ROWS(O$5:O268)),O$4+7*Q$1*ROWS(O$5:O268))</f>
        <v>47529</v>
      </c>
      <c r="P268" s="31">
        <f t="shared" ref="P268:R268" ca="1" si="1046">IF(OR(WEEKDAY(O268,2)&gt;5,COUNTIF($B$1:$B$15,O268)=1),O268+1,O268)</f>
        <v>47529</v>
      </c>
      <c r="Q268" s="31">
        <f t="shared" ca="1" si="1046"/>
        <v>47529</v>
      </c>
      <c r="R268" s="31">
        <f t="shared" ca="1" si="1046"/>
        <v>47529</v>
      </c>
      <c r="U268" s="31">
        <f>IF(W$2&lt;&gt;"",EDATE(U$4,W$2*ROWS(U$5:U268)),U$4+7*W$1*ROWS(U$5:U268))</f>
        <v>49379</v>
      </c>
      <c r="V268" s="31">
        <f t="shared" ref="V268:X268" ca="1" si="1047">IF(OR(WEEKDAY(U268,2)&gt;5,COUNTIF($B$1:$B$15,U268)=1),U268+1,U268)</f>
        <v>49380</v>
      </c>
      <c r="W268" s="31">
        <f t="shared" ca="1" si="1047"/>
        <v>49380</v>
      </c>
      <c r="X268" s="31">
        <f t="shared" ca="1" si="1047"/>
        <v>49380</v>
      </c>
      <c r="AA268" s="31">
        <f>IF(AC$2&lt;&gt;"",EDATE(AA$4,AC$2*ROWS(AA$5:AA268)),AA$4+7*AC$1*ROWS(AA$5:AA268))</f>
        <v>51873</v>
      </c>
      <c r="AB268" s="31">
        <f t="shared" ref="AB268:AD268" ca="1" si="1048">IF(OR(WEEKDAY(AA268,2)&gt;5,COUNTIF($B$1:$B$15,AA268)=1),AA268+1,AA268)</f>
        <v>51873</v>
      </c>
      <c r="AC268" s="31">
        <f t="shared" ca="1" si="1048"/>
        <v>51873</v>
      </c>
      <c r="AD268" s="31">
        <f t="shared" ca="1" si="1048"/>
        <v>51873</v>
      </c>
      <c r="AG268" s="31">
        <f>IF(AI$2&lt;&gt;"",EDATE(AG$4,AI$2*ROWS(AG$5:AG268)),AG$4+7*AI$1*ROWS(AG$5:AG268))</f>
        <v>59911</v>
      </c>
      <c r="AH268" s="31">
        <f t="shared" ref="AH268:AJ268" ca="1" si="1049">IF(OR(WEEKDAY(AG268,2)&gt;5,COUNTIF($B$1:$B$15,AG268)=1),AG268+1,AG268)</f>
        <v>59911</v>
      </c>
      <c r="AI268" s="31">
        <f t="shared" ca="1" si="1049"/>
        <v>59911</v>
      </c>
      <c r="AJ268" s="31">
        <f t="shared" ca="1" si="1049"/>
        <v>59911</v>
      </c>
    </row>
    <row r="269" spans="9:36" x14ac:dyDescent="0.25">
      <c r="I269" s="31">
        <f>IF(K$2&lt;&gt;"",EDATE(I$4,K$2*ROWS(I$5:I269)),I$4+7*K$1*ROWS(I$5:I269))</f>
        <v>45686</v>
      </c>
      <c r="J269" s="31">
        <f t="shared" si="859"/>
        <v>45686</v>
      </c>
      <c r="K269" s="31">
        <f t="shared" ca="1" si="860"/>
        <v>45686</v>
      </c>
      <c r="L269" s="31">
        <f t="shared" ca="1" si="861"/>
        <v>45686</v>
      </c>
      <c r="O269" s="31">
        <f>IF(Q$2&lt;&gt;"",EDATE(O$4,Q$2*ROWS(O$5:O269)),O$4+7*Q$1*ROWS(O$5:O269))</f>
        <v>47543</v>
      </c>
      <c r="P269" s="31">
        <f t="shared" ref="P269:R269" ca="1" si="1050">IF(OR(WEEKDAY(O269,2)&gt;5,COUNTIF($B$1:$B$15,O269)=1),O269+1,O269)</f>
        <v>47543</v>
      </c>
      <c r="Q269" s="31">
        <f t="shared" ca="1" si="1050"/>
        <v>47543</v>
      </c>
      <c r="R269" s="31">
        <f t="shared" ca="1" si="1050"/>
        <v>47543</v>
      </c>
      <c r="U269" s="31">
        <f>IF(W$2&lt;&gt;"",EDATE(U$4,W$2*ROWS(U$5:U269)),U$4+7*W$1*ROWS(U$5:U269))</f>
        <v>49400</v>
      </c>
      <c r="V269" s="31">
        <f t="shared" ref="V269:X269" ca="1" si="1051">IF(OR(WEEKDAY(U269,2)&gt;5,COUNTIF($B$1:$B$15,U269)=1),U269+1,U269)</f>
        <v>49401</v>
      </c>
      <c r="W269" s="31">
        <f t="shared" ca="1" si="1051"/>
        <v>49401</v>
      </c>
      <c r="X269" s="31">
        <f t="shared" ca="1" si="1051"/>
        <v>49401</v>
      </c>
      <c r="AA269" s="31">
        <f>IF(AC$2&lt;&gt;"",EDATE(AA$4,AC$2*ROWS(AA$5:AA269)),AA$4+7*AC$1*ROWS(AA$5:AA269))</f>
        <v>51904</v>
      </c>
      <c r="AB269" s="31">
        <f t="shared" ref="AB269:AD269" ca="1" si="1052">IF(OR(WEEKDAY(AA269,2)&gt;5,COUNTIF($B$1:$B$15,AA269)=1),AA269+1,AA269)</f>
        <v>51904</v>
      </c>
      <c r="AC269" s="31">
        <f t="shared" ca="1" si="1052"/>
        <v>51904</v>
      </c>
      <c r="AD269" s="31">
        <f t="shared" ca="1" si="1052"/>
        <v>51904</v>
      </c>
      <c r="AG269" s="31">
        <f>IF(AI$2&lt;&gt;"",EDATE(AG$4,AI$2*ROWS(AG$5:AG269)),AG$4+7*AI$1*ROWS(AG$5:AG269))</f>
        <v>59971</v>
      </c>
      <c r="AH269" s="31">
        <f t="shared" ref="AH269:AJ269" ca="1" si="1053">IF(OR(WEEKDAY(AG269,2)&gt;5,COUNTIF($B$1:$B$15,AG269)=1),AG269+1,AG269)</f>
        <v>59971</v>
      </c>
      <c r="AI269" s="31">
        <f t="shared" ca="1" si="1053"/>
        <v>59971</v>
      </c>
      <c r="AJ269" s="31">
        <f t="shared" ca="1" si="1053"/>
        <v>59971</v>
      </c>
    </row>
    <row r="270" spans="9:36" x14ac:dyDescent="0.25">
      <c r="I270" s="31">
        <f>IF(K$2&lt;&gt;"",EDATE(I$4,K$2*ROWS(I$5:I270)),I$4+7*K$1*ROWS(I$5:I270))</f>
        <v>45693</v>
      </c>
      <c r="J270" s="31">
        <f t="shared" si="859"/>
        <v>45693</v>
      </c>
      <c r="K270" s="31">
        <f t="shared" ca="1" si="860"/>
        <v>45693</v>
      </c>
      <c r="L270" s="31">
        <f t="shared" ca="1" si="861"/>
        <v>45693</v>
      </c>
      <c r="O270" s="31">
        <f>IF(Q$2&lt;&gt;"",EDATE(O$4,Q$2*ROWS(O$5:O270)),O$4+7*Q$1*ROWS(O$5:O270))</f>
        <v>47557</v>
      </c>
      <c r="P270" s="31">
        <f t="shared" ref="P270:R270" ca="1" si="1054">IF(OR(WEEKDAY(O270,2)&gt;5,COUNTIF($B$1:$B$15,O270)=1),O270+1,O270)</f>
        <v>47557</v>
      </c>
      <c r="Q270" s="31">
        <f t="shared" ca="1" si="1054"/>
        <v>47557</v>
      </c>
      <c r="R270" s="31">
        <f t="shared" ca="1" si="1054"/>
        <v>47557</v>
      </c>
      <c r="U270" s="31">
        <f>IF(W$2&lt;&gt;"",EDATE(U$4,W$2*ROWS(U$5:U270)),U$4+7*W$1*ROWS(U$5:U270))</f>
        <v>49421</v>
      </c>
      <c r="V270" s="31">
        <f t="shared" ref="V270:X270" ca="1" si="1055">IF(OR(WEEKDAY(U270,2)&gt;5,COUNTIF($B$1:$B$15,U270)=1),U270+1,U270)</f>
        <v>49422</v>
      </c>
      <c r="W270" s="31">
        <f t="shared" ca="1" si="1055"/>
        <v>49422</v>
      </c>
      <c r="X270" s="31">
        <f t="shared" ca="1" si="1055"/>
        <v>49422</v>
      </c>
      <c r="AA270" s="31">
        <f>IF(AC$2&lt;&gt;"",EDATE(AA$4,AC$2*ROWS(AA$5:AA270)),AA$4+7*AC$1*ROWS(AA$5:AA270))</f>
        <v>51932</v>
      </c>
      <c r="AB270" s="31">
        <f t="shared" ref="AB270:AD270" ca="1" si="1056">IF(OR(WEEKDAY(AA270,2)&gt;5,COUNTIF($B$1:$B$15,AA270)=1),AA270+1,AA270)</f>
        <v>51932</v>
      </c>
      <c r="AC270" s="31">
        <f t="shared" ca="1" si="1056"/>
        <v>51932</v>
      </c>
      <c r="AD270" s="31">
        <f t="shared" ca="1" si="1056"/>
        <v>51932</v>
      </c>
      <c r="AG270" s="31">
        <f>IF(AI$2&lt;&gt;"",EDATE(AG$4,AI$2*ROWS(AG$5:AG270)),AG$4+7*AI$1*ROWS(AG$5:AG270))</f>
        <v>60032</v>
      </c>
      <c r="AH270" s="31">
        <f t="shared" ref="AH270:AJ270" ca="1" si="1057">IF(OR(WEEKDAY(AG270,2)&gt;5,COUNTIF($B$1:$B$15,AG270)=1),AG270+1,AG270)</f>
        <v>60033</v>
      </c>
      <c r="AI270" s="31">
        <f t="shared" ca="1" si="1057"/>
        <v>60034</v>
      </c>
      <c r="AJ270" s="31">
        <f t="shared" ca="1" si="1057"/>
        <v>60034</v>
      </c>
    </row>
    <row r="271" spans="9:36" x14ac:dyDescent="0.25">
      <c r="I271" s="31">
        <f>IF(K$2&lt;&gt;"",EDATE(I$4,K$2*ROWS(I$5:I271)),I$4+7*K$1*ROWS(I$5:I271))</f>
        <v>45700</v>
      </c>
      <c r="J271" s="31">
        <f t="shared" si="859"/>
        <v>45700</v>
      </c>
      <c r="K271" s="31">
        <f t="shared" ca="1" si="860"/>
        <v>45700</v>
      </c>
      <c r="L271" s="31">
        <f t="shared" ca="1" si="861"/>
        <v>45700</v>
      </c>
      <c r="O271" s="31">
        <f>IF(Q$2&lt;&gt;"",EDATE(O$4,Q$2*ROWS(O$5:O271)),O$4+7*Q$1*ROWS(O$5:O271))</f>
        <v>47571</v>
      </c>
      <c r="P271" s="31">
        <f t="shared" ref="P271:R271" ca="1" si="1058">IF(OR(WEEKDAY(O271,2)&gt;5,COUNTIF($B$1:$B$15,O271)=1),O271+1,O271)</f>
        <v>47571</v>
      </c>
      <c r="Q271" s="31">
        <f t="shared" ca="1" si="1058"/>
        <v>47571</v>
      </c>
      <c r="R271" s="31">
        <f t="shared" ca="1" si="1058"/>
        <v>47571</v>
      </c>
      <c r="U271" s="31">
        <f>IF(W$2&lt;&gt;"",EDATE(U$4,W$2*ROWS(U$5:U271)),U$4+7*W$1*ROWS(U$5:U271))</f>
        <v>49442</v>
      </c>
      <c r="V271" s="31">
        <f t="shared" ref="V271:X271" ca="1" si="1059">IF(OR(WEEKDAY(U271,2)&gt;5,COUNTIF($B$1:$B$15,U271)=1),U271+1,U271)</f>
        <v>49443</v>
      </c>
      <c r="W271" s="31">
        <f t="shared" ca="1" si="1059"/>
        <v>49443</v>
      </c>
      <c r="X271" s="31">
        <f t="shared" ca="1" si="1059"/>
        <v>49443</v>
      </c>
      <c r="AA271" s="31">
        <f>IF(AC$2&lt;&gt;"",EDATE(AA$4,AC$2*ROWS(AA$5:AA271)),AA$4+7*AC$1*ROWS(AA$5:AA271))</f>
        <v>51963</v>
      </c>
      <c r="AB271" s="31">
        <f t="shared" ref="AB271:AD271" ca="1" si="1060">IF(OR(WEEKDAY(AA271,2)&gt;5,COUNTIF($B$1:$B$15,AA271)=1),AA271+1,AA271)</f>
        <v>51963</v>
      </c>
      <c r="AC271" s="31">
        <f t="shared" ca="1" si="1060"/>
        <v>51963</v>
      </c>
      <c r="AD271" s="31">
        <f t="shared" ca="1" si="1060"/>
        <v>51963</v>
      </c>
      <c r="AG271" s="31">
        <f>IF(AI$2&lt;&gt;"",EDATE(AG$4,AI$2*ROWS(AG$5:AG271)),AG$4+7*AI$1*ROWS(AG$5:AG271))</f>
        <v>60093</v>
      </c>
      <c r="AH271" s="31">
        <f t="shared" ref="AH271:AJ271" ca="1" si="1061">IF(OR(WEEKDAY(AG271,2)&gt;5,COUNTIF($B$1:$B$15,AG271)=1),AG271+1,AG271)</f>
        <v>60093</v>
      </c>
      <c r="AI271" s="31">
        <f t="shared" ca="1" si="1061"/>
        <v>60093</v>
      </c>
      <c r="AJ271" s="31">
        <f t="shared" ca="1" si="1061"/>
        <v>60093</v>
      </c>
    </row>
    <row r="272" spans="9:36" x14ac:dyDescent="0.25">
      <c r="I272" s="31">
        <f>IF(K$2&lt;&gt;"",EDATE(I$4,K$2*ROWS(I$5:I272)),I$4+7*K$1*ROWS(I$5:I272))</f>
        <v>45707</v>
      </c>
      <c r="J272" s="31">
        <f t="shared" si="859"/>
        <v>45707</v>
      </c>
      <c r="K272" s="31">
        <f t="shared" ca="1" si="860"/>
        <v>45707</v>
      </c>
      <c r="L272" s="31">
        <f t="shared" ca="1" si="861"/>
        <v>45707</v>
      </c>
      <c r="O272" s="31">
        <f>IF(Q$2&lt;&gt;"",EDATE(O$4,Q$2*ROWS(O$5:O272)),O$4+7*Q$1*ROWS(O$5:O272))</f>
        <v>47585</v>
      </c>
      <c r="P272" s="31">
        <f t="shared" ref="P272:R272" ca="1" si="1062">IF(OR(WEEKDAY(O272,2)&gt;5,COUNTIF($B$1:$B$15,O272)=1),O272+1,O272)</f>
        <v>47585</v>
      </c>
      <c r="Q272" s="31">
        <f t="shared" ca="1" si="1062"/>
        <v>47585</v>
      </c>
      <c r="R272" s="31">
        <f t="shared" ca="1" si="1062"/>
        <v>47585</v>
      </c>
      <c r="U272" s="31">
        <f>IF(W$2&lt;&gt;"",EDATE(U$4,W$2*ROWS(U$5:U272)),U$4+7*W$1*ROWS(U$5:U272))</f>
        <v>49463</v>
      </c>
      <c r="V272" s="31">
        <f t="shared" ref="V272:X272" ca="1" si="1063">IF(OR(WEEKDAY(U272,2)&gt;5,COUNTIF($B$1:$B$15,U272)=1),U272+1,U272)</f>
        <v>49464</v>
      </c>
      <c r="W272" s="31">
        <f t="shared" ca="1" si="1063"/>
        <v>49464</v>
      </c>
      <c r="X272" s="31">
        <f t="shared" ca="1" si="1063"/>
        <v>49464</v>
      </c>
      <c r="AA272" s="31">
        <f>IF(AC$2&lt;&gt;"",EDATE(AA$4,AC$2*ROWS(AA$5:AA272)),AA$4+7*AC$1*ROWS(AA$5:AA272))</f>
        <v>51993</v>
      </c>
      <c r="AB272" s="31">
        <f t="shared" ref="AB272:AD272" ca="1" si="1064">IF(OR(WEEKDAY(AA272,2)&gt;5,COUNTIF($B$1:$B$15,AA272)=1),AA272+1,AA272)</f>
        <v>51993</v>
      </c>
      <c r="AC272" s="31">
        <f t="shared" ca="1" si="1064"/>
        <v>51993</v>
      </c>
      <c r="AD272" s="31">
        <f t="shared" ca="1" si="1064"/>
        <v>51993</v>
      </c>
      <c r="AG272" s="31">
        <f>IF(AI$2&lt;&gt;"",EDATE(AG$4,AI$2*ROWS(AG$5:AG272)),AG$4+7*AI$1*ROWS(AG$5:AG272))</f>
        <v>60155</v>
      </c>
      <c r="AH272" s="31">
        <f t="shared" ref="AH272:AJ272" ca="1" si="1065">IF(OR(WEEKDAY(AG272,2)&gt;5,COUNTIF($B$1:$B$15,AG272)=1),AG272+1,AG272)</f>
        <v>60155</v>
      </c>
      <c r="AI272" s="31">
        <f t="shared" ca="1" si="1065"/>
        <v>60155</v>
      </c>
      <c r="AJ272" s="31">
        <f t="shared" ca="1" si="1065"/>
        <v>60155</v>
      </c>
    </row>
    <row r="273" spans="9:36" x14ac:dyDescent="0.25">
      <c r="I273" s="31">
        <f>IF(K$2&lt;&gt;"",EDATE(I$4,K$2*ROWS(I$5:I273)),I$4+7*K$1*ROWS(I$5:I273))</f>
        <v>45714</v>
      </c>
      <c r="J273" s="31">
        <f t="shared" si="859"/>
        <v>45714</v>
      </c>
      <c r="K273" s="31">
        <f t="shared" ca="1" si="860"/>
        <v>45714</v>
      </c>
      <c r="L273" s="31">
        <f t="shared" ca="1" si="861"/>
        <v>45714</v>
      </c>
      <c r="O273" s="31">
        <f>IF(Q$2&lt;&gt;"",EDATE(O$4,Q$2*ROWS(O$5:O273)),O$4+7*Q$1*ROWS(O$5:O273))</f>
        <v>47599</v>
      </c>
      <c r="P273" s="31">
        <f t="shared" ref="P273:R273" ca="1" si="1066">IF(OR(WEEKDAY(O273,2)&gt;5,COUNTIF($B$1:$B$15,O273)=1),O273+1,O273)</f>
        <v>47599</v>
      </c>
      <c r="Q273" s="31">
        <f t="shared" ca="1" si="1066"/>
        <v>47599</v>
      </c>
      <c r="R273" s="31">
        <f t="shared" ca="1" si="1066"/>
        <v>47599</v>
      </c>
      <c r="U273" s="31">
        <f>IF(W$2&lt;&gt;"",EDATE(U$4,W$2*ROWS(U$5:U273)),U$4+7*W$1*ROWS(U$5:U273))</f>
        <v>49484</v>
      </c>
      <c r="V273" s="31">
        <f t="shared" ref="V273:X273" ca="1" si="1067">IF(OR(WEEKDAY(U273,2)&gt;5,COUNTIF($B$1:$B$15,U273)=1),U273+1,U273)</f>
        <v>49485</v>
      </c>
      <c r="W273" s="31">
        <f t="shared" ca="1" si="1067"/>
        <v>49485</v>
      </c>
      <c r="X273" s="31">
        <f t="shared" ca="1" si="1067"/>
        <v>49485</v>
      </c>
      <c r="AA273" s="31">
        <f>IF(AC$2&lt;&gt;"",EDATE(AA$4,AC$2*ROWS(AA$5:AA273)),AA$4+7*AC$1*ROWS(AA$5:AA273))</f>
        <v>52024</v>
      </c>
      <c r="AB273" s="31">
        <f t="shared" ref="AB273:AD273" ca="1" si="1068">IF(OR(WEEKDAY(AA273,2)&gt;5,COUNTIF($B$1:$B$15,AA273)=1),AA273+1,AA273)</f>
        <v>52025</v>
      </c>
      <c r="AC273" s="31">
        <f t="shared" ca="1" si="1068"/>
        <v>52026</v>
      </c>
      <c r="AD273" s="31">
        <f t="shared" ca="1" si="1068"/>
        <v>52026</v>
      </c>
      <c r="AG273" s="31">
        <f>IF(AI$2&lt;&gt;"",EDATE(AG$4,AI$2*ROWS(AG$5:AG273)),AG$4+7*AI$1*ROWS(AG$5:AG273))</f>
        <v>60216</v>
      </c>
      <c r="AH273" s="31">
        <f t="shared" ref="AH273:AJ273" ca="1" si="1069">IF(OR(WEEKDAY(AG273,2)&gt;5,COUNTIF($B$1:$B$15,AG273)=1),AG273+1,AG273)</f>
        <v>60216</v>
      </c>
      <c r="AI273" s="31">
        <f t="shared" ca="1" si="1069"/>
        <v>60216</v>
      </c>
      <c r="AJ273" s="31">
        <f t="shared" ca="1" si="1069"/>
        <v>60216</v>
      </c>
    </row>
    <row r="274" spans="9:36" x14ac:dyDescent="0.25">
      <c r="I274" s="31">
        <f>IF(K$2&lt;&gt;"",EDATE(I$4,K$2*ROWS(I$5:I274)),I$4+7*K$1*ROWS(I$5:I274))</f>
        <v>45721</v>
      </c>
      <c r="J274" s="31">
        <f t="shared" si="859"/>
        <v>45721</v>
      </c>
      <c r="K274" s="31">
        <f t="shared" ca="1" si="860"/>
        <v>45721</v>
      </c>
      <c r="L274" s="31">
        <f t="shared" ca="1" si="861"/>
        <v>45721</v>
      </c>
      <c r="O274" s="31">
        <f>IF(Q$2&lt;&gt;"",EDATE(O$4,Q$2*ROWS(O$5:O274)),O$4+7*Q$1*ROWS(O$5:O274))</f>
        <v>47613</v>
      </c>
      <c r="P274" s="31">
        <f t="shared" ref="P274:R274" ca="1" si="1070">IF(OR(WEEKDAY(O274,2)&gt;5,COUNTIF($B$1:$B$15,O274)=1),O274+1,O274)</f>
        <v>47613</v>
      </c>
      <c r="Q274" s="31">
        <f t="shared" ca="1" si="1070"/>
        <v>47613</v>
      </c>
      <c r="R274" s="31">
        <f t="shared" ca="1" si="1070"/>
        <v>47613</v>
      </c>
      <c r="U274" s="31">
        <f>IF(W$2&lt;&gt;"",EDATE(U$4,W$2*ROWS(U$5:U274)),U$4+7*W$1*ROWS(U$5:U274))</f>
        <v>49505</v>
      </c>
      <c r="V274" s="31">
        <f t="shared" ref="V274:X274" ca="1" si="1071">IF(OR(WEEKDAY(U274,2)&gt;5,COUNTIF($B$1:$B$15,U274)=1),U274+1,U274)</f>
        <v>49506</v>
      </c>
      <c r="W274" s="31">
        <f t="shared" ca="1" si="1071"/>
        <v>49506</v>
      </c>
      <c r="X274" s="31">
        <f t="shared" ca="1" si="1071"/>
        <v>49506</v>
      </c>
      <c r="AA274" s="31">
        <f>IF(AC$2&lt;&gt;"",EDATE(AA$4,AC$2*ROWS(AA$5:AA274)),AA$4+7*AC$1*ROWS(AA$5:AA274))</f>
        <v>52054</v>
      </c>
      <c r="AB274" s="31">
        <f t="shared" ref="AB274:AD274" ca="1" si="1072">IF(OR(WEEKDAY(AA274,2)&gt;5,COUNTIF($B$1:$B$15,AA274)=1),AA274+1,AA274)</f>
        <v>52054</v>
      </c>
      <c r="AC274" s="31">
        <f t="shared" ca="1" si="1072"/>
        <v>52054</v>
      </c>
      <c r="AD274" s="31">
        <f t="shared" ca="1" si="1072"/>
        <v>52054</v>
      </c>
      <c r="AG274" s="31">
        <f>IF(AI$2&lt;&gt;"",EDATE(AG$4,AI$2*ROWS(AG$5:AG274)),AG$4+7*AI$1*ROWS(AG$5:AG274))</f>
        <v>60277</v>
      </c>
      <c r="AH274" s="31">
        <f t="shared" ref="AH274:AJ274" ca="1" si="1073">IF(OR(WEEKDAY(AG274,2)&gt;5,COUNTIF($B$1:$B$15,AG274)=1),AG274+1,AG274)</f>
        <v>60278</v>
      </c>
      <c r="AI274" s="31">
        <f t="shared" ca="1" si="1073"/>
        <v>60279</v>
      </c>
      <c r="AJ274" s="31">
        <f t="shared" ca="1" si="1073"/>
        <v>60279</v>
      </c>
    </row>
    <row r="275" spans="9:36" x14ac:dyDescent="0.25">
      <c r="I275" s="31">
        <f>IF(K$2&lt;&gt;"",EDATE(I$4,K$2*ROWS(I$5:I275)),I$4+7*K$1*ROWS(I$5:I275))</f>
        <v>45728</v>
      </c>
      <c r="J275" s="31">
        <f t="shared" si="859"/>
        <v>45728</v>
      </c>
      <c r="K275" s="31">
        <f t="shared" ca="1" si="860"/>
        <v>45728</v>
      </c>
      <c r="L275" s="31">
        <f t="shared" ca="1" si="861"/>
        <v>45728</v>
      </c>
      <c r="O275" s="31">
        <f>IF(Q$2&lt;&gt;"",EDATE(O$4,Q$2*ROWS(O$5:O275)),O$4+7*Q$1*ROWS(O$5:O275))</f>
        <v>47627</v>
      </c>
      <c r="P275" s="31">
        <f t="shared" ref="P275:R275" ca="1" si="1074">IF(OR(WEEKDAY(O275,2)&gt;5,COUNTIF($B$1:$B$15,O275)=1),O275+1,O275)</f>
        <v>47627</v>
      </c>
      <c r="Q275" s="31">
        <f t="shared" ca="1" si="1074"/>
        <v>47627</v>
      </c>
      <c r="R275" s="31">
        <f t="shared" ca="1" si="1074"/>
        <v>47627</v>
      </c>
      <c r="U275" s="31">
        <f>IF(W$2&lt;&gt;"",EDATE(U$4,W$2*ROWS(U$5:U275)),U$4+7*W$1*ROWS(U$5:U275))</f>
        <v>49526</v>
      </c>
      <c r="V275" s="31">
        <f t="shared" ref="V275:X275" ca="1" si="1075">IF(OR(WEEKDAY(U275,2)&gt;5,COUNTIF($B$1:$B$15,U275)=1),U275+1,U275)</f>
        <v>49527</v>
      </c>
      <c r="W275" s="31">
        <f t="shared" ca="1" si="1075"/>
        <v>49527</v>
      </c>
      <c r="X275" s="31">
        <f t="shared" ca="1" si="1075"/>
        <v>49527</v>
      </c>
      <c r="AA275" s="31">
        <f>IF(AC$2&lt;&gt;"",EDATE(AA$4,AC$2*ROWS(AA$5:AA275)),AA$4+7*AC$1*ROWS(AA$5:AA275))</f>
        <v>52085</v>
      </c>
      <c r="AB275" s="31">
        <f t="shared" ref="AB275:AD275" ca="1" si="1076">IF(OR(WEEKDAY(AA275,2)&gt;5,COUNTIF($B$1:$B$15,AA275)=1),AA275+1,AA275)</f>
        <v>52085</v>
      </c>
      <c r="AC275" s="31">
        <f t="shared" ca="1" si="1076"/>
        <v>52085</v>
      </c>
      <c r="AD275" s="31">
        <f t="shared" ca="1" si="1076"/>
        <v>52085</v>
      </c>
      <c r="AG275" s="31">
        <f>IF(AI$2&lt;&gt;"",EDATE(AG$4,AI$2*ROWS(AG$5:AG275)),AG$4+7*AI$1*ROWS(AG$5:AG275))</f>
        <v>60336</v>
      </c>
      <c r="AH275" s="31">
        <f t="shared" ref="AH275:AJ275" ca="1" si="1077">IF(OR(WEEKDAY(AG275,2)&gt;5,COUNTIF($B$1:$B$15,AG275)=1),AG275+1,AG275)</f>
        <v>60336</v>
      </c>
      <c r="AI275" s="31">
        <f t="shared" ca="1" si="1077"/>
        <v>60336</v>
      </c>
      <c r="AJ275" s="31">
        <f t="shared" ca="1" si="1077"/>
        <v>60336</v>
      </c>
    </row>
    <row r="276" spans="9:36" x14ac:dyDescent="0.25">
      <c r="I276" s="31">
        <f>IF(K$2&lt;&gt;"",EDATE(I$4,K$2*ROWS(I$5:I276)),I$4+7*K$1*ROWS(I$5:I276))</f>
        <v>45735</v>
      </c>
      <c r="J276" s="31">
        <f t="shared" si="859"/>
        <v>45735</v>
      </c>
      <c r="K276" s="31">
        <f t="shared" ca="1" si="860"/>
        <v>45735</v>
      </c>
      <c r="L276" s="31">
        <f t="shared" ca="1" si="861"/>
        <v>45735</v>
      </c>
      <c r="O276" s="31">
        <f>IF(Q$2&lt;&gt;"",EDATE(O$4,Q$2*ROWS(O$5:O276)),O$4+7*Q$1*ROWS(O$5:O276))</f>
        <v>47641</v>
      </c>
      <c r="P276" s="31">
        <f t="shared" ref="P276:R276" ca="1" si="1078">IF(OR(WEEKDAY(O276,2)&gt;5,COUNTIF($B$1:$B$15,O276)=1),O276+1,O276)</f>
        <v>47641</v>
      </c>
      <c r="Q276" s="31">
        <f t="shared" ca="1" si="1078"/>
        <v>47641</v>
      </c>
      <c r="R276" s="31">
        <f t="shared" ca="1" si="1078"/>
        <v>47641</v>
      </c>
      <c r="U276" s="31">
        <f>IF(W$2&lt;&gt;"",EDATE(U$4,W$2*ROWS(U$5:U276)),U$4+7*W$1*ROWS(U$5:U276))</f>
        <v>49547</v>
      </c>
      <c r="V276" s="31">
        <f t="shared" ref="V276:X276" ca="1" si="1079">IF(OR(WEEKDAY(U276,2)&gt;5,COUNTIF($B$1:$B$15,U276)=1),U276+1,U276)</f>
        <v>49548</v>
      </c>
      <c r="W276" s="31">
        <f t="shared" ca="1" si="1079"/>
        <v>49548</v>
      </c>
      <c r="X276" s="31">
        <f t="shared" ca="1" si="1079"/>
        <v>49548</v>
      </c>
      <c r="AA276" s="31">
        <f>IF(AC$2&lt;&gt;"",EDATE(AA$4,AC$2*ROWS(AA$5:AA276)),AA$4+7*AC$1*ROWS(AA$5:AA276))</f>
        <v>52116</v>
      </c>
      <c r="AB276" s="31">
        <f t="shared" ref="AB276:AD276" ca="1" si="1080">IF(OR(WEEKDAY(AA276,2)&gt;5,COUNTIF($B$1:$B$15,AA276)=1),AA276+1,AA276)</f>
        <v>52117</v>
      </c>
      <c r="AC276" s="31">
        <f t="shared" ca="1" si="1080"/>
        <v>52117</v>
      </c>
      <c r="AD276" s="31">
        <f t="shared" ca="1" si="1080"/>
        <v>52117</v>
      </c>
      <c r="AG276" s="31">
        <f>IF(AI$2&lt;&gt;"",EDATE(AG$4,AI$2*ROWS(AG$5:AG276)),AG$4+7*AI$1*ROWS(AG$5:AG276))</f>
        <v>60397</v>
      </c>
      <c r="AH276" s="31">
        <f t="shared" ref="AH276:AJ276" ca="1" si="1081">IF(OR(WEEKDAY(AG276,2)&gt;5,COUNTIF($B$1:$B$15,AG276)=1),AG276+1,AG276)</f>
        <v>60398</v>
      </c>
      <c r="AI276" s="31">
        <f t="shared" ca="1" si="1081"/>
        <v>60398</v>
      </c>
      <c r="AJ276" s="31">
        <f t="shared" ca="1" si="1081"/>
        <v>60398</v>
      </c>
    </row>
    <row r="277" spans="9:36" x14ac:dyDescent="0.25">
      <c r="I277" s="31">
        <f>IF(K$2&lt;&gt;"",EDATE(I$4,K$2*ROWS(I$5:I277)),I$4+7*K$1*ROWS(I$5:I277))</f>
        <v>45742</v>
      </c>
      <c r="J277" s="31">
        <f t="shared" si="859"/>
        <v>45742</v>
      </c>
      <c r="K277" s="31">
        <f t="shared" ca="1" si="860"/>
        <v>45742</v>
      </c>
      <c r="L277" s="31">
        <f t="shared" ca="1" si="861"/>
        <v>45742</v>
      </c>
      <c r="O277" s="31">
        <f>IF(Q$2&lt;&gt;"",EDATE(O$4,Q$2*ROWS(O$5:O277)),O$4+7*Q$1*ROWS(O$5:O277))</f>
        <v>47655</v>
      </c>
      <c r="P277" s="31">
        <f t="shared" ref="P277:R277" ca="1" si="1082">IF(OR(WEEKDAY(O277,2)&gt;5,COUNTIF($B$1:$B$15,O277)=1),O277+1,O277)</f>
        <v>47655</v>
      </c>
      <c r="Q277" s="31">
        <f t="shared" ca="1" si="1082"/>
        <v>47655</v>
      </c>
      <c r="R277" s="31">
        <f t="shared" ca="1" si="1082"/>
        <v>47655</v>
      </c>
      <c r="U277" s="31">
        <f>IF(W$2&lt;&gt;"",EDATE(U$4,W$2*ROWS(U$5:U277)),U$4+7*W$1*ROWS(U$5:U277))</f>
        <v>49568</v>
      </c>
      <c r="V277" s="31">
        <f t="shared" ref="V277:X277" ca="1" si="1083">IF(OR(WEEKDAY(U277,2)&gt;5,COUNTIF($B$1:$B$15,U277)=1),U277+1,U277)</f>
        <v>49569</v>
      </c>
      <c r="W277" s="31">
        <f t="shared" ca="1" si="1083"/>
        <v>49569</v>
      </c>
      <c r="X277" s="31">
        <f t="shared" ca="1" si="1083"/>
        <v>49569</v>
      </c>
      <c r="AA277" s="31">
        <f>IF(AC$2&lt;&gt;"",EDATE(AA$4,AC$2*ROWS(AA$5:AA277)),AA$4+7*AC$1*ROWS(AA$5:AA277))</f>
        <v>52146</v>
      </c>
      <c r="AB277" s="31">
        <f t="shared" ref="AB277:AD277" ca="1" si="1084">IF(OR(WEEKDAY(AA277,2)&gt;5,COUNTIF($B$1:$B$15,AA277)=1),AA277+1,AA277)</f>
        <v>52146</v>
      </c>
      <c r="AC277" s="31">
        <f t="shared" ca="1" si="1084"/>
        <v>52146</v>
      </c>
      <c r="AD277" s="31">
        <f t="shared" ca="1" si="1084"/>
        <v>52146</v>
      </c>
      <c r="AG277" s="31">
        <f>IF(AI$2&lt;&gt;"",EDATE(AG$4,AI$2*ROWS(AG$5:AG277)),AG$4+7*AI$1*ROWS(AG$5:AG277))</f>
        <v>60458</v>
      </c>
      <c r="AH277" s="31">
        <f t="shared" ref="AH277:AJ277" ca="1" si="1085">IF(OR(WEEKDAY(AG277,2)&gt;5,COUNTIF($B$1:$B$15,AG277)=1),AG277+1,AG277)</f>
        <v>60458</v>
      </c>
      <c r="AI277" s="31">
        <f t="shared" ca="1" si="1085"/>
        <v>60458</v>
      </c>
      <c r="AJ277" s="31">
        <f t="shared" ca="1" si="1085"/>
        <v>60458</v>
      </c>
    </row>
    <row r="278" spans="9:36" x14ac:dyDescent="0.25">
      <c r="I278" s="31">
        <f>IF(K$2&lt;&gt;"",EDATE(I$4,K$2*ROWS(I$5:I278)),I$4+7*K$1*ROWS(I$5:I278))</f>
        <v>45749</v>
      </c>
      <c r="J278" s="31">
        <f t="shared" si="859"/>
        <v>45749</v>
      </c>
      <c r="K278" s="31">
        <f t="shared" ca="1" si="860"/>
        <v>45749</v>
      </c>
      <c r="L278" s="31">
        <f t="shared" ca="1" si="861"/>
        <v>45749</v>
      </c>
      <c r="O278" s="31">
        <f>IF(Q$2&lt;&gt;"",EDATE(O$4,Q$2*ROWS(O$5:O278)),O$4+7*Q$1*ROWS(O$5:O278))</f>
        <v>47669</v>
      </c>
      <c r="P278" s="31">
        <f t="shared" ref="P278:R278" ca="1" si="1086">IF(OR(WEEKDAY(O278,2)&gt;5,COUNTIF($B$1:$B$15,O278)=1),O278+1,O278)</f>
        <v>47669</v>
      </c>
      <c r="Q278" s="31">
        <f t="shared" ca="1" si="1086"/>
        <v>47669</v>
      </c>
      <c r="R278" s="31">
        <f t="shared" ca="1" si="1086"/>
        <v>47669</v>
      </c>
      <c r="U278" s="31">
        <f>IF(W$2&lt;&gt;"",EDATE(U$4,W$2*ROWS(U$5:U278)),U$4+7*W$1*ROWS(U$5:U278))</f>
        <v>49589</v>
      </c>
      <c r="V278" s="31">
        <f t="shared" ref="V278:X278" ca="1" si="1087">IF(OR(WEEKDAY(U278,2)&gt;5,COUNTIF($B$1:$B$15,U278)=1),U278+1,U278)</f>
        <v>49590</v>
      </c>
      <c r="W278" s="31">
        <f t="shared" ca="1" si="1087"/>
        <v>49590</v>
      </c>
      <c r="X278" s="31">
        <f t="shared" ca="1" si="1087"/>
        <v>49590</v>
      </c>
      <c r="AA278" s="31">
        <f>IF(AC$2&lt;&gt;"",EDATE(AA$4,AC$2*ROWS(AA$5:AA278)),AA$4+7*AC$1*ROWS(AA$5:AA278))</f>
        <v>52177</v>
      </c>
      <c r="AB278" s="31">
        <f t="shared" ref="AB278:AD278" ca="1" si="1088">IF(OR(WEEKDAY(AA278,2)&gt;5,COUNTIF($B$1:$B$15,AA278)=1),AA278+1,AA278)</f>
        <v>52177</v>
      </c>
      <c r="AC278" s="31">
        <f t="shared" ca="1" si="1088"/>
        <v>52177</v>
      </c>
      <c r="AD278" s="31">
        <f t="shared" ca="1" si="1088"/>
        <v>52177</v>
      </c>
      <c r="AG278" s="31">
        <f>IF(AI$2&lt;&gt;"",EDATE(AG$4,AI$2*ROWS(AG$5:AG278)),AG$4+7*AI$1*ROWS(AG$5:AG278))</f>
        <v>60520</v>
      </c>
      <c r="AH278" s="31">
        <f t="shared" ref="AH278:AJ278" ca="1" si="1089">IF(OR(WEEKDAY(AG278,2)&gt;5,COUNTIF($B$1:$B$15,AG278)=1),AG278+1,AG278)</f>
        <v>60520</v>
      </c>
      <c r="AI278" s="31">
        <f t="shared" ca="1" si="1089"/>
        <v>60520</v>
      </c>
      <c r="AJ278" s="31">
        <f t="shared" ca="1" si="1089"/>
        <v>60520</v>
      </c>
    </row>
    <row r="279" spans="9:36" x14ac:dyDescent="0.25">
      <c r="I279" s="31">
        <f>IF(K$2&lt;&gt;"",EDATE(I$4,K$2*ROWS(I$5:I279)),I$4+7*K$1*ROWS(I$5:I279))</f>
        <v>45756</v>
      </c>
      <c r="J279" s="31">
        <f t="shared" si="859"/>
        <v>45756</v>
      </c>
      <c r="K279" s="31">
        <f t="shared" ca="1" si="860"/>
        <v>45756</v>
      </c>
      <c r="L279" s="31">
        <f t="shared" ca="1" si="861"/>
        <v>45756</v>
      </c>
      <c r="O279" s="31">
        <f>IF(Q$2&lt;&gt;"",EDATE(O$4,Q$2*ROWS(O$5:O279)),O$4+7*Q$1*ROWS(O$5:O279))</f>
        <v>47683</v>
      </c>
      <c r="P279" s="31">
        <f t="shared" ref="P279:R279" ca="1" si="1090">IF(OR(WEEKDAY(O279,2)&gt;5,COUNTIF($B$1:$B$15,O279)=1),O279+1,O279)</f>
        <v>47683</v>
      </c>
      <c r="Q279" s="31">
        <f t="shared" ca="1" si="1090"/>
        <v>47683</v>
      </c>
      <c r="R279" s="31">
        <f t="shared" ca="1" si="1090"/>
        <v>47683</v>
      </c>
      <c r="U279" s="31">
        <f>IF(W$2&lt;&gt;"",EDATE(U$4,W$2*ROWS(U$5:U279)),U$4+7*W$1*ROWS(U$5:U279))</f>
        <v>49610</v>
      </c>
      <c r="V279" s="31">
        <f t="shared" ref="V279:X279" ca="1" si="1091">IF(OR(WEEKDAY(U279,2)&gt;5,COUNTIF($B$1:$B$15,U279)=1),U279+1,U279)</f>
        <v>49611</v>
      </c>
      <c r="W279" s="31">
        <f t="shared" ca="1" si="1091"/>
        <v>49611</v>
      </c>
      <c r="X279" s="31">
        <f t="shared" ca="1" si="1091"/>
        <v>49611</v>
      </c>
      <c r="AA279" s="31">
        <f>IF(AC$2&lt;&gt;"",EDATE(AA$4,AC$2*ROWS(AA$5:AA279)),AA$4+7*AC$1*ROWS(AA$5:AA279))</f>
        <v>52207</v>
      </c>
      <c r="AB279" s="31">
        <f t="shared" ref="AB279:AD279" ca="1" si="1092">IF(OR(WEEKDAY(AA279,2)&gt;5,COUNTIF($B$1:$B$15,AA279)=1),AA279+1,AA279)</f>
        <v>52208</v>
      </c>
      <c r="AC279" s="31">
        <f t="shared" ca="1" si="1092"/>
        <v>52208</v>
      </c>
      <c r="AD279" s="31">
        <f t="shared" ca="1" si="1092"/>
        <v>52208</v>
      </c>
      <c r="AG279" s="31">
        <f>IF(AI$2&lt;&gt;"",EDATE(AG$4,AI$2*ROWS(AG$5:AG279)),AG$4+7*AI$1*ROWS(AG$5:AG279))</f>
        <v>60581</v>
      </c>
      <c r="AH279" s="31">
        <f t="shared" ref="AH279:AJ279" ca="1" si="1093">IF(OR(WEEKDAY(AG279,2)&gt;5,COUNTIF($B$1:$B$15,AG279)=1),AG279+1,AG279)</f>
        <v>60581</v>
      </c>
      <c r="AI279" s="31">
        <f t="shared" ca="1" si="1093"/>
        <v>60581</v>
      </c>
      <c r="AJ279" s="31">
        <f t="shared" ca="1" si="1093"/>
        <v>60581</v>
      </c>
    </row>
    <row r="280" spans="9:36" x14ac:dyDescent="0.25">
      <c r="I280" s="31">
        <f>IF(K$2&lt;&gt;"",EDATE(I$4,K$2*ROWS(I$5:I280)),I$4+7*K$1*ROWS(I$5:I280))</f>
        <v>45763</v>
      </c>
      <c r="J280" s="31">
        <f t="shared" si="859"/>
        <v>45763</v>
      </c>
      <c r="K280" s="31">
        <f t="shared" ca="1" si="860"/>
        <v>45763</v>
      </c>
      <c r="L280" s="31">
        <f t="shared" ca="1" si="861"/>
        <v>45763</v>
      </c>
      <c r="O280" s="31">
        <f>IF(Q$2&lt;&gt;"",EDATE(O$4,Q$2*ROWS(O$5:O280)),O$4+7*Q$1*ROWS(O$5:O280))</f>
        <v>47697</v>
      </c>
      <c r="P280" s="31">
        <f t="shared" ref="P280:R280" ca="1" si="1094">IF(OR(WEEKDAY(O280,2)&gt;5,COUNTIF($B$1:$B$15,O280)=1),O280+1,O280)</f>
        <v>47697</v>
      </c>
      <c r="Q280" s="31">
        <f t="shared" ca="1" si="1094"/>
        <v>47697</v>
      </c>
      <c r="R280" s="31">
        <f t="shared" ca="1" si="1094"/>
        <v>47697</v>
      </c>
      <c r="U280" s="31">
        <f>IF(W$2&lt;&gt;"",EDATE(U$4,W$2*ROWS(U$5:U280)),U$4+7*W$1*ROWS(U$5:U280))</f>
        <v>49631</v>
      </c>
      <c r="V280" s="31">
        <f t="shared" ref="V280:X280" ca="1" si="1095">IF(OR(WEEKDAY(U280,2)&gt;5,COUNTIF($B$1:$B$15,U280)=1),U280+1,U280)</f>
        <v>49632</v>
      </c>
      <c r="W280" s="31">
        <f t="shared" ca="1" si="1095"/>
        <v>49632</v>
      </c>
      <c r="X280" s="31">
        <f t="shared" ca="1" si="1095"/>
        <v>49632</v>
      </c>
      <c r="AA280" s="31">
        <f>IF(AC$2&lt;&gt;"",EDATE(AA$4,AC$2*ROWS(AA$5:AA280)),AA$4+7*AC$1*ROWS(AA$5:AA280))</f>
        <v>52238</v>
      </c>
      <c r="AB280" s="31">
        <f t="shared" ref="AB280:AD280" ca="1" si="1096">IF(OR(WEEKDAY(AA280,2)&gt;5,COUNTIF($B$1:$B$15,AA280)=1),AA280+1,AA280)</f>
        <v>52238</v>
      </c>
      <c r="AC280" s="31">
        <f t="shared" ca="1" si="1096"/>
        <v>52238</v>
      </c>
      <c r="AD280" s="31">
        <f t="shared" ca="1" si="1096"/>
        <v>52238</v>
      </c>
      <c r="AG280" s="31">
        <f>IF(AI$2&lt;&gt;"",EDATE(AG$4,AI$2*ROWS(AG$5:AG280)),AG$4+7*AI$1*ROWS(AG$5:AG280))</f>
        <v>60642</v>
      </c>
      <c r="AH280" s="31">
        <f t="shared" ref="AH280:AJ280" ca="1" si="1097">IF(OR(WEEKDAY(AG280,2)&gt;5,COUNTIF($B$1:$B$15,AG280)=1),AG280+1,AG280)</f>
        <v>60643</v>
      </c>
      <c r="AI280" s="31">
        <f t="shared" ca="1" si="1097"/>
        <v>60643</v>
      </c>
      <c r="AJ280" s="31">
        <f t="shared" ca="1" si="1097"/>
        <v>60643</v>
      </c>
    </row>
    <row r="281" spans="9:36" x14ac:dyDescent="0.25">
      <c r="I281" s="31">
        <f>IF(K$2&lt;&gt;"",EDATE(I$4,K$2*ROWS(I$5:I281)),I$4+7*K$1*ROWS(I$5:I281))</f>
        <v>45770</v>
      </c>
      <c r="J281" s="31">
        <f t="shared" si="859"/>
        <v>45770</v>
      </c>
      <c r="K281" s="31">
        <f t="shared" ca="1" si="860"/>
        <v>45770</v>
      </c>
      <c r="L281" s="31">
        <f t="shared" ca="1" si="861"/>
        <v>45770</v>
      </c>
      <c r="O281" s="31">
        <f>IF(Q$2&lt;&gt;"",EDATE(O$4,Q$2*ROWS(O$5:O281)),O$4+7*Q$1*ROWS(O$5:O281))</f>
        <v>47711</v>
      </c>
      <c r="P281" s="31">
        <f t="shared" ref="P281:R281" ca="1" si="1098">IF(OR(WEEKDAY(O281,2)&gt;5,COUNTIF($B$1:$B$15,O281)=1),O281+1,O281)</f>
        <v>47711</v>
      </c>
      <c r="Q281" s="31">
        <f t="shared" ca="1" si="1098"/>
        <v>47711</v>
      </c>
      <c r="R281" s="31">
        <f t="shared" ca="1" si="1098"/>
        <v>47711</v>
      </c>
      <c r="U281" s="31">
        <f>IF(W$2&lt;&gt;"",EDATE(U$4,W$2*ROWS(U$5:U281)),U$4+7*W$1*ROWS(U$5:U281))</f>
        <v>49652</v>
      </c>
      <c r="V281" s="31">
        <f t="shared" ref="V281:X281" ca="1" si="1099">IF(OR(WEEKDAY(U281,2)&gt;5,COUNTIF($B$1:$B$15,U281)=1),U281+1,U281)</f>
        <v>49653</v>
      </c>
      <c r="W281" s="31">
        <f t="shared" ca="1" si="1099"/>
        <v>49653</v>
      </c>
      <c r="X281" s="31">
        <f t="shared" ca="1" si="1099"/>
        <v>49653</v>
      </c>
      <c r="AA281" s="31">
        <f>IF(AC$2&lt;&gt;"",EDATE(AA$4,AC$2*ROWS(AA$5:AA281)),AA$4+7*AC$1*ROWS(AA$5:AA281))</f>
        <v>52269</v>
      </c>
      <c r="AB281" s="31">
        <f t="shared" ref="AB281:AD281" ca="1" si="1100">IF(OR(WEEKDAY(AA281,2)&gt;5,COUNTIF($B$1:$B$15,AA281)=1),AA281+1,AA281)</f>
        <v>52270</v>
      </c>
      <c r="AC281" s="31">
        <f t="shared" ca="1" si="1100"/>
        <v>52271</v>
      </c>
      <c r="AD281" s="31">
        <f t="shared" ca="1" si="1100"/>
        <v>52271</v>
      </c>
      <c r="AG281" s="31">
        <f>IF(AI$2&lt;&gt;"",EDATE(AG$4,AI$2*ROWS(AG$5:AG281)),AG$4+7*AI$1*ROWS(AG$5:AG281))</f>
        <v>60701</v>
      </c>
      <c r="AH281" s="31">
        <f t="shared" ref="AH281:AJ281" ca="1" si="1101">IF(OR(WEEKDAY(AG281,2)&gt;5,COUNTIF($B$1:$B$15,AG281)=1),AG281+1,AG281)</f>
        <v>60701</v>
      </c>
      <c r="AI281" s="31">
        <f t="shared" ca="1" si="1101"/>
        <v>60701</v>
      </c>
      <c r="AJ281" s="31">
        <f t="shared" ca="1" si="1101"/>
        <v>60701</v>
      </c>
    </row>
    <row r="282" spans="9:36" x14ac:dyDescent="0.25">
      <c r="I282" s="31">
        <f>IF(K$2&lt;&gt;"",EDATE(I$4,K$2*ROWS(I$5:I282)),I$4+7*K$1*ROWS(I$5:I282))</f>
        <v>45777</v>
      </c>
      <c r="J282" s="31">
        <f t="shared" si="859"/>
        <v>45777</v>
      </c>
      <c r="K282" s="31">
        <f t="shared" ca="1" si="860"/>
        <v>45777</v>
      </c>
      <c r="L282" s="31">
        <f t="shared" ca="1" si="861"/>
        <v>45777</v>
      </c>
      <c r="O282" s="31">
        <f>IF(Q$2&lt;&gt;"",EDATE(O$4,Q$2*ROWS(O$5:O282)),O$4+7*Q$1*ROWS(O$5:O282))</f>
        <v>47725</v>
      </c>
      <c r="P282" s="31">
        <f t="shared" ref="P282:R282" ca="1" si="1102">IF(OR(WEEKDAY(O282,2)&gt;5,COUNTIF($B$1:$B$15,O282)=1),O282+1,O282)</f>
        <v>47725</v>
      </c>
      <c r="Q282" s="31">
        <f t="shared" ca="1" si="1102"/>
        <v>47725</v>
      </c>
      <c r="R282" s="31">
        <f t="shared" ca="1" si="1102"/>
        <v>47725</v>
      </c>
      <c r="U282" s="31">
        <f>IF(W$2&lt;&gt;"",EDATE(U$4,W$2*ROWS(U$5:U282)),U$4+7*W$1*ROWS(U$5:U282))</f>
        <v>49673</v>
      </c>
      <c r="V282" s="31">
        <f t="shared" ref="V282:X282" ca="1" si="1103">IF(OR(WEEKDAY(U282,2)&gt;5,COUNTIF($B$1:$B$15,U282)=1),U282+1,U282)</f>
        <v>49674</v>
      </c>
      <c r="W282" s="31">
        <f t="shared" ca="1" si="1103"/>
        <v>49674</v>
      </c>
      <c r="X282" s="31">
        <f t="shared" ca="1" si="1103"/>
        <v>49674</v>
      </c>
      <c r="AA282" s="31">
        <f>IF(AC$2&lt;&gt;"",EDATE(AA$4,AC$2*ROWS(AA$5:AA282)),AA$4+7*AC$1*ROWS(AA$5:AA282))</f>
        <v>52297</v>
      </c>
      <c r="AB282" s="31">
        <f t="shared" ref="AB282:AD282" ca="1" si="1104">IF(OR(WEEKDAY(AA282,2)&gt;5,COUNTIF($B$1:$B$15,AA282)=1),AA282+1,AA282)</f>
        <v>52298</v>
      </c>
      <c r="AC282" s="31">
        <f t="shared" ca="1" si="1104"/>
        <v>52299</v>
      </c>
      <c r="AD282" s="31">
        <f t="shared" ca="1" si="1104"/>
        <v>52299</v>
      </c>
      <c r="AG282" s="31">
        <f>IF(AI$2&lt;&gt;"",EDATE(AG$4,AI$2*ROWS(AG$5:AG282)),AG$4+7*AI$1*ROWS(AG$5:AG282))</f>
        <v>60762</v>
      </c>
      <c r="AH282" s="31">
        <f t="shared" ref="AH282:AJ282" ca="1" si="1105">IF(OR(WEEKDAY(AG282,2)&gt;5,COUNTIF($B$1:$B$15,AG282)=1),AG282+1,AG282)</f>
        <v>60762</v>
      </c>
      <c r="AI282" s="31">
        <f t="shared" ca="1" si="1105"/>
        <v>60762</v>
      </c>
      <c r="AJ282" s="31">
        <f t="shared" ca="1" si="1105"/>
        <v>60762</v>
      </c>
    </row>
    <row r="283" spans="9:36" x14ac:dyDescent="0.25">
      <c r="I283" s="31">
        <f>IF(K$2&lt;&gt;"",EDATE(I$4,K$2*ROWS(I$5:I283)),I$4+7*K$1*ROWS(I$5:I283))</f>
        <v>45784</v>
      </c>
      <c r="J283" s="31">
        <f t="shared" si="859"/>
        <v>45784</v>
      </c>
      <c r="K283" s="31">
        <f t="shared" ca="1" si="860"/>
        <v>45784</v>
      </c>
      <c r="L283" s="31">
        <f t="shared" ca="1" si="861"/>
        <v>45784</v>
      </c>
      <c r="O283" s="31">
        <f>IF(Q$2&lt;&gt;"",EDATE(O$4,Q$2*ROWS(O$5:O283)),O$4+7*Q$1*ROWS(O$5:O283))</f>
        <v>47739</v>
      </c>
      <c r="P283" s="31">
        <f t="shared" ref="P283:R283" ca="1" si="1106">IF(OR(WEEKDAY(O283,2)&gt;5,COUNTIF($B$1:$B$15,O283)=1),O283+1,O283)</f>
        <v>47739</v>
      </c>
      <c r="Q283" s="31">
        <f t="shared" ca="1" si="1106"/>
        <v>47739</v>
      </c>
      <c r="R283" s="31">
        <f t="shared" ca="1" si="1106"/>
        <v>47739</v>
      </c>
      <c r="U283" s="31">
        <f>IF(W$2&lt;&gt;"",EDATE(U$4,W$2*ROWS(U$5:U283)),U$4+7*W$1*ROWS(U$5:U283))</f>
        <v>49694</v>
      </c>
      <c r="V283" s="31">
        <f t="shared" ref="V283:X283" ca="1" si="1107">IF(OR(WEEKDAY(U283,2)&gt;5,COUNTIF($B$1:$B$15,U283)=1),U283+1,U283)</f>
        <v>49695</v>
      </c>
      <c r="W283" s="31">
        <f t="shared" ca="1" si="1107"/>
        <v>49695</v>
      </c>
      <c r="X283" s="31">
        <f t="shared" ca="1" si="1107"/>
        <v>49695</v>
      </c>
      <c r="AA283" s="31">
        <f>IF(AC$2&lt;&gt;"",EDATE(AA$4,AC$2*ROWS(AA$5:AA283)),AA$4+7*AC$1*ROWS(AA$5:AA283))</f>
        <v>52328</v>
      </c>
      <c r="AB283" s="31">
        <f t="shared" ref="AB283:AD283" ca="1" si="1108">IF(OR(WEEKDAY(AA283,2)&gt;5,COUNTIF($B$1:$B$15,AA283)=1),AA283+1,AA283)</f>
        <v>52328</v>
      </c>
      <c r="AC283" s="31">
        <f t="shared" ca="1" si="1108"/>
        <v>52328</v>
      </c>
      <c r="AD283" s="31">
        <f t="shared" ca="1" si="1108"/>
        <v>52328</v>
      </c>
      <c r="AG283" s="31">
        <f>IF(AI$2&lt;&gt;"",EDATE(AG$4,AI$2*ROWS(AG$5:AG283)),AG$4+7*AI$1*ROWS(AG$5:AG283))</f>
        <v>60823</v>
      </c>
      <c r="AH283" s="31">
        <f t="shared" ref="AH283:AJ283" ca="1" si="1109">IF(OR(WEEKDAY(AG283,2)&gt;5,COUNTIF($B$1:$B$15,AG283)=1),AG283+1,AG283)</f>
        <v>60824</v>
      </c>
      <c r="AI283" s="31">
        <f t="shared" ca="1" si="1109"/>
        <v>60825</v>
      </c>
      <c r="AJ283" s="31">
        <f t="shared" ca="1" si="1109"/>
        <v>60825</v>
      </c>
    </row>
    <row r="284" spans="9:36" x14ac:dyDescent="0.25">
      <c r="I284" s="31">
        <f>IF(K$2&lt;&gt;"",EDATE(I$4,K$2*ROWS(I$5:I284)),I$4+7*K$1*ROWS(I$5:I284))</f>
        <v>45791</v>
      </c>
      <c r="J284" s="31">
        <f t="shared" si="859"/>
        <v>45791</v>
      </c>
      <c r="K284" s="31">
        <f t="shared" ca="1" si="860"/>
        <v>45791</v>
      </c>
      <c r="L284" s="31">
        <f t="shared" ca="1" si="861"/>
        <v>45791</v>
      </c>
      <c r="O284" s="31">
        <f>IF(Q$2&lt;&gt;"",EDATE(O$4,Q$2*ROWS(O$5:O284)),O$4+7*Q$1*ROWS(O$5:O284))</f>
        <v>47753</v>
      </c>
      <c r="P284" s="31">
        <f t="shared" ref="P284:R284" ca="1" si="1110">IF(OR(WEEKDAY(O284,2)&gt;5,COUNTIF($B$1:$B$15,O284)=1),O284+1,O284)</f>
        <v>47753</v>
      </c>
      <c r="Q284" s="31">
        <f t="shared" ca="1" si="1110"/>
        <v>47753</v>
      </c>
      <c r="R284" s="31">
        <f t="shared" ca="1" si="1110"/>
        <v>47753</v>
      </c>
      <c r="U284" s="31">
        <f>IF(W$2&lt;&gt;"",EDATE(U$4,W$2*ROWS(U$5:U284)),U$4+7*W$1*ROWS(U$5:U284))</f>
        <v>49715</v>
      </c>
      <c r="V284" s="31">
        <f t="shared" ref="V284:X284" ca="1" si="1111">IF(OR(WEEKDAY(U284,2)&gt;5,COUNTIF($B$1:$B$15,U284)=1),U284+1,U284)</f>
        <v>49716</v>
      </c>
      <c r="W284" s="31">
        <f t="shared" ca="1" si="1111"/>
        <v>49716</v>
      </c>
      <c r="X284" s="31">
        <f t="shared" ca="1" si="1111"/>
        <v>49716</v>
      </c>
      <c r="AA284" s="31">
        <f>IF(AC$2&lt;&gt;"",EDATE(AA$4,AC$2*ROWS(AA$5:AA284)),AA$4+7*AC$1*ROWS(AA$5:AA284))</f>
        <v>52358</v>
      </c>
      <c r="AB284" s="31">
        <f t="shared" ref="AB284:AD284" ca="1" si="1112">IF(OR(WEEKDAY(AA284,2)&gt;5,COUNTIF($B$1:$B$15,AA284)=1),AA284+1,AA284)</f>
        <v>52358</v>
      </c>
      <c r="AC284" s="31">
        <f t="shared" ca="1" si="1112"/>
        <v>52358</v>
      </c>
      <c r="AD284" s="31">
        <f t="shared" ca="1" si="1112"/>
        <v>52358</v>
      </c>
      <c r="AG284" s="31">
        <f>IF(AI$2&lt;&gt;"",EDATE(AG$4,AI$2*ROWS(AG$5:AG284)),AG$4+7*AI$1*ROWS(AG$5:AG284))</f>
        <v>60885</v>
      </c>
      <c r="AH284" s="31">
        <f t="shared" ref="AH284:AJ284" ca="1" si="1113">IF(OR(WEEKDAY(AG284,2)&gt;5,COUNTIF($B$1:$B$15,AG284)=1),AG284+1,AG284)</f>
        <v>60885</v>
      </c>
      <c r="AI284" s="31">
        <f t="shared" ca="1" si="1113"/>
        <v>60885</v>
      </c>
      <c r="AJ284" s="31">
        <f t="shared" ca="1" si="1113"/>
        <v>60885</v>
      </c>
    </row>
    <row r="285" spans="9:36" x14ac:dyDescent="0.25">
      <c r="I285" s="31">
        <f>IF(K$2&lt;&gt;"",EDATE(I$4,K$2*ROWS(I$5:I285)),I$4+7*K$1*ROWS(I$5:I285))</f>
        <v>45798</v>
      </c>
      <c r="J285" s="31">
        <f t="shared" si="859"/>
        <v>45798</v>
      </c>
      <c r="K285" s="31">
        <f t="shared" ca="1" si="860"/>
        <v>45798</v>
      </c>
      <c r="L285" s="31">
        <f t="shared" ca="1" si="861"/>
        <v>45798</v>
      </c>
      <c r="O285" s="31">
        <f>IF(Q$2&lt;&gt;"",EDATE(O$4,Q$2*ROWS(O$5:O285)),O$4+7*Q$1*ROWS(O$5:O285))</f>
        <v>47767</v>
      </c>
      <c r="P285" s="31">
        <f t="shared" ref="P285:R285" ca="1" si="1114">IF(OR(WEEKDAY(O285,2)&gt;5,COUNTIF($B$1:$B$15,O285)=1),O285+1,O285)</f>
        <v>47767</v>
      </c>
      <c r="Q285" s="31">
        <f t="shared" ca="1" si="1114"/>
        <v>47767</v>
      </c>
      <c r="R285" s="31">
        <f t="shared" ca="1" si="1114"/>
        <v>47767</v>
      </c>
      <c r="U285" s="31">
        <f>IF(W$2&lt;&gt;"",EDATE(U$4,W$2*ROWS(U$5:U285)),U$4+7*W$1*ROWS(U$5:U285))</f>
        <v>49736</v>
      </c>
      <c r="V285" s="31">
        <f t="shared" ref="V285:X285" ca="1" si="1115">IF(OR(WEEKDAY(U285,2)&gt;5,COUNTIF($B$1:$B$15,U285)=1),U285+1,U285)</f>
        <v>49737</v>
      </c>
      <c r="W285" s="31">
        <f t="shared" ca="1" si="1115"/>
        <v>49737</v>
      </c>
      <c r="X285" s="31">
        <f t="shared" ca="1" si="1115"/>
        <v>49737</v>
      </c>
      <c r="AA285" s="31">
        <f>IF(AC$2&lt;&gt;"",EDATE(AA$4,AC$2*ROWS(AA$5:AA285)),AA$4+7*AC$1*ROWS(AA$5:AA285))</f>
        <v>52389</v>
      </c>
      <c r="AB285" s="31">
        <f t="shared" ref="AB285:AD285" ca="1" si="1116">IF(OR(WEEKDAY(AA285,2)&gt;5,COUNTIF($B$1:$B$15,AA285)=1),AA285+1,AA285)</f>
        <v>52390</v>
      </c>
      <c r="AC285" s="31">
        <f t="shared" ca="1" si="1116"/>
        <v>52390</v>
      </c>
      <c r="AD285" s="31">
        <f t="shared" ca="1" si="1116"/>
        <v>52390</v>
      </c>
      <c r="AG285" s="31">
        <f>IF(AI$2&lt;&gt;"",EDATE(AG$4,AI$2*ROWS(AG$5:AG285)),AG$4+7*AI$1*ROWS(AG$5:AG285))</f>
        <v>60946</v>
      </c>
      <c r="AH285" s="31">
        <f t="shared" ref="AH285:AJ285" ca="1" si="1117">IF(OR(WEEKDAY(AG285,2)&gt;5,COUNTIF($B$1:$B$15,AG285)=1),AG285+1,AG285)</f>
        <v>60946</v>
      </c>
      <c r="AI285" s="31">
        <f t="shared" ca="1" si="1117"/>
        <v>60946</v>
      </c>
      <c r="AJ285" s="31">
        <f t="shared" ca="1" si="1117"/>
        <v>60946</v>
      </c>
    </row>
    <row r="286" spans="9:36" x14ac:dyDescent="0.25">
      <c r="I286" s="31">
        <f>IF(K$2&lt;&gt;"",EDATE(I$4,K$2*ROWS(I$5:I286)),I$4+7*K$1*ROWS(I$5:I286))</f>
        <v>45805</v>
      </c>
      <c r="J286" s="31">
        <f t="shared" ref="J286:J349" si="1118">IF(OR(WEEKDAY(I286,2)&gt;5,COUNTIF(B282:B296,I286)=1),I286+1,I286)</f>
        <v>45805</v>
      </c>
      <c r="K286" s="31">
        <f t="shared" ref="K286:K349" ca="1" si="1119">IF(OR(WEEKDAY(J286,2)&gt;5,COUNTIF(Fériés,J286)=1),J286+1,J286)</f>
        <v>45805</v>
      </c>
      <c r="L286" s="31">
        <f t="shared" ref="L286:L349" ca="1" si="1120">IF(OR(WEEKDAY(K286,2)&gt;5,COUNTIF(Fériés,K286)=1),K286+1,K286)</f>
        <v>45805</v>
      </c>
      <c r="O286" s="31">
        <f>IF(Q$2&lt;&gt;"",EDATE(O$4,Q$2*ROWS(O$5:O286)),O$4+7*Q$1*ROWS(O$5:O286))</f>
        <v>47781</v>
      </c>
      <c r="P286" s="31">
        <f t="shared" ref="P286:R286" ca="1" si="1121">IF(OR(WEEKDAY(O286,2)&gt;5,COUNTIF($B$1:$B$15,O286)=1),O286+1,O286)</f>
        <v>47781</v>
      </c>
      <c r="Q286" s="31">
        <f t="shared" ca="1" si="1121"/>
        <v>47781</v>
      </c>
      <c r="R286" s="31">
        <f t="shared" ca="1" si="1121"/>
        <v>47781</v>
      </c>
      <c r="U286" s="31">
        <f>IF(W$2&lt;&gt;"",EDATE(U$4,W$2*ROWS(U$5:U286)),U$4+7*W$1*ROWS(U$5:U286))</f>
        <v>49757</v>
      </c>
      <c r="V286" s="31">
        <f t="shared" ref="V286:X286" ca="1" si="1122">IF(OR(WEEKDAY(U286,2)&gt;5,COUNTIF($B$1:$B$15,U286)=1),U286+1,U286)</f>
        <v>49758</v>
      </c>
      <c r="W286" s="31">
        <f t="shared" ca="1" si="1122"/>
        <v>49758</v>
      </c>
      <c r="X286" s="31">
        <f t="shared" ca="1" si="1122"/>
        <v>49758</v>
      </c>
      <c r="AA286" s="31">
        <f>IF(AC$2&lt;&gt;"",EDATE(AA$4,AC$2*ROWS(AA$5:AA286)),AA$4+7*AC$1*ROWS(AA$5:AA286))</f>
        <v>52419</v>
      </c>
      <c r="AB286" s="31">
        <f t="shared" ref="AB286:AD286" ca="1" si="1123">IF(OR(WEEKDAY(AA286,2)&gt;5,COUNTIF($B$1:$B$15,AA286)=1),AA286+1,AA286)</f>
        <v>52419</v>
      </c>
      <c r="AC286" s="31">
        <f t="shared" ca="1" si="1123"/>
        <v>52419</v>
      </c>
      <c r="AD286" s="31">
        <f t="shared" ca="1" si="1123"/>
        <v>52419</v>
      </c>
      <c r="AG286" s="31">
        <f>IF(AI$2&lt;&gt;"",EDATE(AG$4,AI$2*ROWS(AG$5:AG286)),AG$4+7*AI$1*ROWS(AG$5:AG286))</f>
        <v>61007</v>
      </c>
      <c r="AH286" s="31">
        <f t="shared" ref="AH286:AJ286" ca="1" si="1124">IF(OR(WEEKDAY(AG286,2)&gt;5,COUNTIF($B$1:$B$15,AG286)=1),AG286+1,AG286)</f>
        <v>61007</v>
      </c>
      <c r="AI286" s="31">
        <f t="shared" ca="1" si="1124"/>
        <v>61007</v>
      </c>
      <c r="AJ286" s="31">
        <f t="shared" ca="1" si="1124"/>
        <v>61007</v>
      </c>
    </row>
    <row r="287" spans="9:36" x14ac:dyDescent="0.25">
      <c r="I287" s="31">
        <f>IF(K$2&lt;&gt;"",EDATE(I$4,K$2*ROWS(I$5:I287)),I$4+7*K$1*ROWS(I$5:I287))</f>
        <v>45812</v>
      </c>
      <c r="J287" s="31">
        <f t="shared" si="1118"/>
        <v>45812</v>
      </c>
      <c r="K287" s="31">
        <f t="shared" ca="1" si="1119"/>
        <v>45812</v>
      </c>
      <c r="L287" s="31">
        <f t="shared" ca="1" si="1120"/>
        <v>45812</v>
      </c>
      <c r="O287" s="31">
        <f>IF(Q$2&lt;&gt;"",EDATE(O$4,Q$2*ROWS(O$5:O287)),O$4+7*Q$1*ROWS(O$5:O287))</f>
        <v>47795</v>
      </c>
      <c r="P287" s="31">
        <f t="shared" ref="P287:R287" ca="1" si="1125">IF(OR(WEEKDAY(O287,2)&gt;5,COUNTIF($B$1:$B$15,O287)=1),O287+1,O287)</f>
        <v>47795</v>
      </c>
      <c r="Q287" s="31">
        <f t="shared" ca="1" si="1125"/>
        <v>47795</v>
      </c>
      <c r="R287" s="31">
        <f t="shared" ca="1" si="1125"/>
        <v>47795</v>
      </c>
      <c r="U287" s="31">
        <f>IF(W$2&lt;&gt;"",EDATE(U$4,W$2*ROWS(U$5:U287)),U$4+7*W$1*ROWS(U$5:U287))</f>
        <v>49778</v>
      </c>
      <c r="V287" s="31">
        <f t="shared" ref="V287:X287" ca="1" si="1126">IF(OR(WEEKDAY(U287,2)&gt;5,COUNTIF($B$1:$B$15,U287)=1),U287+1,U287)</f>
        <v>49779</v>
      </c>
      <c r="W287" s="31">
        <f t="shared" ca="1" si="1126"/>
        <v>49779</v>
      </c>
      <c r="X287" s="31">
        <f t="shared" ca="1" si="1126"/>
        <v>49779</v>
      </c>
      <c r="AA287" s="31">
        <f>IF(AC$2&lt;&gt;"",EDATE(AA$4,AC$2*ROWS(AA$5:AA287)),AA$4+7*AC$1*ROWS(AA$5:AA287))</f>
        <v>52450</v>
      </c>
      <c r="AB287" s="31">
        <f t="shared" ref="AB287:AD287" ca="1" si="1127">IF(OR(WEEKDAY(AA287,2)&gt;5,COUNTIF($B$1:$B$15,AA287)=1),AA287+1,AA287)</f>
        <v>52450</v>
      </c>
      <c r="AC287" s="31">
        <f t="shared" ca="1" si="1127"/>
        <v>52450</v>
      </c>
      <c r="AD287" s="31">
        <f t="shared" ca="1" si="1127"/>
        <v>52450</v>
      </c>
      <c r="AG287" s="31">
        <f>IF(AI$2&lt;&gt;"",EDATE(AG$4,AI$2*ROWS(AG$5:AG287)),AG$4+7*AI$1*ROWS(AG$5:AG287))</f>
        <v>61066</v>
      </c>
      <c r="AH287" s="31">
        <f t="shared" ref="AH287:AJ287" ca="1" si="1128">IF(OR(WEEKDAY(AG287,2)&gt;5,COUNTIF($B$1:$B$15,AG287)=1),AG287+1,AG287)</f>
        <v>61066</v>
      </c>
      <c r="AI287" s="31">
        <f t="shared" ca="1" si="1128"/>
        <v>61066</v>
      </c>
      <c r="AJ287" s="31">
        <f t="shared" ca="1" si="1128"/>
        <v>61066</v>
      </c>
    </row>
    <row r="288" spans="9:36" x14ac:dyDescent="0.25">
      <c r="I288" s="31">
        <f>IF(K$2&lt;&gt;"",EDATE(I$4,K$2*ROWS(I$5:I288)),I$4+7*K$1*ROWS(I$5:I288))</f>
        <v>45819</v>
      </c>
      <c r="J288" s="31">
        <f t="shared" si="1118"/>
        <v>45819</v>
      </c>
      <c r="K288" s="31">
        <f t="shared" ca="1" si="1119"/>
        <v>45819</v>
      </c>
      <c r="L288" s="31">
        <f t="shared" ca="1" si="1120"/>
        <v>45819</v>
      </c>
      <c r="O288" s="31">
        <f>IF(Q$2&lt;&gt;"",EDATE(O$4,Q$2*ROWS(O$5:O288)),O$4+7*Q$1*ROWS(O$5:O288))</f>
        <v>47809</v>
      </c>
      <c r="P288" s="31">
        <f t="shared" ref="P288:R288" ca="1" si="1129">IF(OR(WEEKDAY(O288,2)&gt;5,COUNTIF($B$1:$B$15,O288)=1),O288+1,O288)</f>
        <v>47809</v>
      </c>
      <c r="Q288" s="31">
        <f t="shared" ca="1" si="1129"/>
        <v>47809</v>
      </c>
      <c r="R288" s="31">
        <f t="shared" ca="1" si="1129"/>
        <v>47809</v>
      </c>
      <c r="U288" s="31">
        <f>IF(W$2&lt;&gt;"",EDATE(U$4,W$2*ROWS(U$5:U288)),U$4+7*W$1*ROWS(U$5:U288))</f>
        <v>49799</v>
      </c>
      <c r="V288" s="31">
        <f t="shared" ref="V288:X288" ca="1" si="1130">IF(OR(WEEKDAY(U288,2)&gt;5,COUNTIF($B$1:$B$15,U288)=1),U288+1,U288)</f>
        <v>49800</v>
      </c>
      <c r="W288" s="31">
        <f t="shared" ca="1" si="1130"/>
        <v>49800</v>
      </c>
      <c r="X288" s="31">
        <f t="shared" ca="1" si="1130"/>
        <v>49800</v>
      </c>
      <c r="AA288" s="31">
        <f>IF(AC$2&lt;&gt;"",EDATE(AA$4,AC$2*ROWS(AA$5:AA288)),AA$4+7*AC$1*ROWS(AA$5:AA288))</f>
        <v>52481</v>
      </c>
      <c r="AB288" s="31">
        <f t="shared" ref="AB288:AD288" ca="1" si="1131">IF(OR(WEEKDAY(AA288,2)&gt;5,COUNTIF($B$1:$B$15,AA288)=1),AA288+1,AA288)</f>
        <v>52481</v>
      </c>
      <c r="AC288" s="31">
        <f t="shared" ca="1" si="1131"/>
        <v>52481</v>
      </c>
      <c r="AD288" s="31">
        <f t="shared" ca="1" si="1131"/>
        <v>52481</v>
      </c>
      <c r="AG288" s="31">
        <f>IF(AI$2&lt;&gt;"",EDATE(AG$4,AI$2*ROWS(AG$5:AG288)),AG$4+7*AI$1*ROWS(AG$5:AG288))</f>
        <v>61127</v>
      </c>
      <c r="AH288" s="31">
        <f t="shared" ref="AH288:AJ288" ca="1" si="1132">IF(OR(WEEKDAY(AG288,2)&gt;5,COUNTIF($B$1:$B$15,AG288)=1),AG288+1,AG288)</f>
        <v>61127</v>
      </c>
      <c r="AI288" s="31">
        <f t="shared" ca="1" si="1132"/>
        <v>61127</v>
      </c>
      <c r="AJ288" s="31">
        <f t="shared" ca="1" si="1132"/>
        <v>61127</v>
      </c>
    </row>
    <row r="289" spans="9:36" x14ac:dyDescent="0.25">
      <c r="I289" s="31">
        <f>IF(K$2&lt;&gt;"",EDATE(I$4,K$2*ROWS(I$5:I289)),I$4+7*K$1*ROWS(I$5:I289))</f>
        <v>45826</v>
      </c>
      <c r="J289" s="31">
        <f t="shared" si="1118"/>
        <v>45826</v>
      </c>
      <c r="K289" s="31">
        <f t="shared" ca="1" si="1119"/>
        <v>45826</v>
      </c>
      <c r="L289" s="31">
        <f t="shared" ca="1" si="1120"/>
        <v>45826</v>
      </c>
      <c r="O289" s="31">
        <f>IF(Q$2&lt;&gt;"",EDATE(O$4,Q$2*ROWS(O$5:O289)),O$4+7*Q$1*ROWS(O$5:O289))</f>
        <v>47823</v>
      </c>
      <c r="P289" s="31">
        <f t="shared" ref="P289:R289" ca="1" si="1133">IF(OR(WEEKDAY(O289,2)&gt;5,COUNTIF($B$1:$B$15,O289)=1),O289+1,O289)</f>
        <v>47823</v>
      </c>
      <c r="Q289" s="31">
        <f t="shared" ca="1" si="1133"/>
        <v>47823</v>
      </c>
      <c r="R289" s="31">
        <f t="shared" ca="1" si="1133"/>
        <v>47823</v>
      </c>
      <c r="U289" s="31">
        <f>IF(W$2&lt;&gt;"",EDATE(U$4,W$2*ROWS(U$5:U289)),U$4+7*W$1*ROWS(U$5:U289))</f>
        <v>49820</v>
      </c>
      <c r="V289" s="31">
        <f t="shared" ref="V289:X289" ca="1" si="1134">IF(OR(WEEKDAY(U289,2)&gt;5,COUNTIF($B$1:$B$15,U289)=1),U289+1,U289)</f>
        <v>49821</v>
      </c>
      <c r="W289" s="31">
        <f t="shared" ca="1" si="1134"/>
        <v>49821</v>
      </c>
      <c r="X289" s="31">
        <f t="shared" ca="1" si="1134"/>
        <v>49821</v>
      </c>
      <c r="AA289" s="31">
        <f>IF(AC$2&lt;&gt;"",EDATE(AA$4,AC$2*ROWS(AA$5:AA289)),AA$4+7*AC$1*ROWS(AA$5:AA289))</f>
        <v>52511</v>
      </c>
      <c r="AB289" s="31">
        <f t="shared" ref="AB289:AD289" ca="1" si="1135">IF(OR(WEEKDAY(AA289,2)&gt;5,COUNTIF($B$1:$B$15,AA289)=1),AA289+1,AA289)</f>
        <v>52511</v>
      </c>
      <c r="AC289" s="31">
        <f t="shared" ca="1" si="1135"/>
        <v>52511</v>
      </c>
      <c r="AD289" s="31">
        <f t="shared" ca="1" si="1135"/>
        <v>52511</v>
      </c>
      <c r="AG289" s="31">
        <f>IF(AI$2&lt;&gt;"",EDATE(AG$4,AI$2*ROWS(AG$5:AG289)),AG$4+7*AI$1*ROWS(AG$5:AG289))</f>
        <v>61188</v>
      </c>
      <c r="AH289" s="31">
        <f t="shared" ref="AH289:AJ289" ca="1" si="1136">IF(OR(WEEKDAY(AG289,2)&gt;5,COUNTIF($B$1:$B$15,AG289)=1),AG289+1,AG289)</f>
        <v>61189</v>
      </c>
      <c r="AI289" s="31">
        <f t="shared" ca="1" si="1136"/>
        <v>61189</v>
      </c>
      <c r="AJ289" s="31">
        <f t="shared" ca="1" si="1136"/>
        <v>61189</v>
      </c>
    </row>
    <row r="290" spans="9:36" x14ac:dyDescent="0.25">
      <c r="I290" s="31">
        <f>IF(K$2&lt;&gt;"",EDATE(I$4,K$2*ROWS(I$5:I290)),I$4+7*K$1*ROWS(I$5:I290))</f>
        <v>45833</v>
      </c>
      <c r="J290" s="31">
        <f t="shared" si="1118"/>
        <v>45833</v>
      </c>
      <c r="K290" s="31">
        <f t="shared" ca="1" si="1119"/>
        <v>45833</v>
      </c>
      <c r="L290" s="31">
        <f t="shared" ca="1" si="1120"/>
        <v>45833</v>
      </c>
      <c r="O290" s="31">
        <f>IF(Q$2&lt;&gt;"",EDATE(O$4,Q$2*ROWS(O$5:O290)),O$4+7*Q$1*ROWS(O$5:O290))</f>
        <v>47837</v>
      </c>
      <c r="P290" s="31">
        <f t="shared" ref="P290:R290" ca="1" si="1137">IF(OR(WEEKDAY(O290,2)&gt;5,COUNTIF($B$1:$B$15,O290)=1),O290+1,O290)</f>
        <v>47837</v>
      </c>
      <c r="Q290" s="31">
        <f t="shared" ca="1" si="1137"/>
        <v>47837</v>
      </c>
      <c r="R290" s="31">
        <f t="shared" ca="1" si="1137"/>
        <v>47837</v>
      </c>
      <c r="U290" s="31">
        <f>IF(W$2&lt;&gt;"",EDATE(U$4,W$2*ROWS(U$5:U290)),U$4+7*W$1*ROWS(U$5:U290))</f>
        <v>49841</v>
      </c>
      <c r="V290" s="31">
        <f t="shared" ref="V290:X290" ca="1" si="1138">IF(OR(WEEKDAY(U290,2)&gt;5,COUNTIF($B$1:$B$15,U290)=1),U290+1,U290)</f>
        <v>49842</v>
      </c>
      <c r="W290" s="31">
        <f t="shared" ca="1" si="1138"/>
        <v>49842</v>
      </c>
      <c r="X290" s="31">
        <f t="shared" ca="1" si="1138"/>
        <v>49842</v>
      </c>
      <c r="AA290" s="31">
        <f>IF(AC$2&lt;&gt;"",EDATE(AA$4,AC$2*ROWS(AA$5:AA290)),AA$4+7*AC$1*ROWS(AA$5:AA290))</f>
        <v>52542</v>
      </c>
      <c r="AB290" s="31">
        <f t="shared" ref="AB290:AD290" ca="1" si="1139">IF(OR(WEEKDAY(AA290,2)&gt;5,COUNTIF($B$1:$B$15,AA290)=1),AA290+1,AA290)</f>
        <v>52543</v>
      </c>
      <c r="AC290" s="31">
        <f t="shared" ca="1" si="1139"/>
        <v>52544</v>
      </c>
      <c r="AD290" s="31">
        <f t="shared" ca="1" si="1139"/>
        <v>52544</v>
      </c>
      <c r="AG290" s="31">
        <f>IF(AI$2&lt;&gt;"",EDATE(AG$4,AI$2*ROWS(AG$5:AG290)),AG$4+7*AI$1*ROWS(AG$5:AG290))</f>
        <v>61250</v>
      </c>
      <c r="AH290" s="31">
        <f t="shared" ref="AH290:AJ290" ca="1" si="1140">IF(OR(WEEKDAY(AG290,2)&gt;5,COUNTIF($B$1:$B$15,AG290)=1),AG290+1,AG290)</f>
        <v>61251</v>
      </c>
      <c r="AI290" s="31">
        <f t="shared" ca="1" si="1140"/>
        <v>61252</v>
      </c>
      <c r="AJ290" s="31">
        <f t="shared" ca="1" si="1140"/>
        <v>61252</v>
      </c>
    </row>
    <row r="291" spans="9:36" x14ac:dyDescent="0.25">
      <c r="I291" s="31">
        <f>IF(K$2&lt;&gt;"",EDATE(I$4,K$2*ROWS(I$5:I291)),I$4+7*K$1*ROWS(I$5:I291))</f>
        <v>45840</v>
      </c>
      <c r="J291" s="31">
        <f t="shared" si="1118"/>
        <v>45840</v>
      </c>
      <c r="K291" s="31">
        <f t="shared" ca="1" si="1119"/>
        <v>45840</v>
      </c>
      <c r="L291" s="31">
        <f t="shared" ca="1" si="1120"/>
        <v>45840</v>
      </c>
      <c r="O291" s="31">
        <f>IF(Q$2&lt;&gt;"",EDATE(O$4,Q$2*ROWS(O$5:O291)),O$4+7*Q$1*ROWS(O$5:O291))</f>
        <v>47851</v>
      </c>
      <c r="P291" s="31">
        <f t="shared" ref="P291:R291" ca="1" si="1141">IF(OR(WEEKDAY(O291,2)&gt;5,COUNTIF($B$1:$B$15,O291)=1),O291+1,O291)</f>
        <v>47851</v>
      </c>
      <c r="Q291" s="31">
        <f t="shared" ca="1" si="1141"/>
        <v>47851</v>
      </c>
      <c r="R291" s="31">
        <f t="shared" ca="1" si="1141"/>
        <v>47851</v>
      </c>
      <c r="U291" s="31">
        <f>IF(W$2&lt;&gt;"",EDATE(U$4,W$2*ROWS(U$5:U291)),U$4+7*W$1*ROWS(U$5:U291))</f>
        <v>49862</v>
      </c>
      <c r="V291" s="31">
        <f t="shared" ref="V291:X291" ca="1" si="1142">IF(OR(WEEKDAY(U291,2)&gt;5,COUNTIF($B$1:$B$15,U291)=1),U291+1,U291)</f>
        <v>49863</v>
      </c>
      <c r="W291" s="31">
        <f t="shared" ca="1" si="1142"/>
        <v>49863</v>
      </c>
      <c r="X291" s="31">
        <f t="shared" ca="1" si="1142"/>
        <v>49863</v>
      </c>
      <c r="AA291" s="31">
        <f>IF(AC$2&lt;&gt;"",EDATE(AA$4,AC$2*ROWS(AA$5:AA291)),AA$4+7*AC$1*ROWS(AA$5:AA291))</f>
        <v>52572</v>
      </c>
      <c r="AB291" s="31">
        <f t="shared" ref="AB291:AD291" ca="1" si="1143">IF(OR(WEEKDAY(AA291,2)&gt;5,COUNTIF($B$1:$B$15,AA291)=1),AA291+1,AA291)</f>
        <v>52572</v>
      </c>
      <c r="AC291" s="31">
        <f t="shared" ca="1" si="1143"/>
        <v>52572</v>
      </c>
      <c r="AD291" s="31">
        <f t="shared" ca="1" si="1143"/>
        <v>52572</v>
      </c>
      <c r="AG291" s="31">
        <f>IF(AI$2&lt;&gt;"",EDATE(AG$4,AI$2*ROWS(AG$5:AG291)),AG$4+7*AI$1*ROWS(AG$5:AG291))</f>
        <v>61311</v>
      </c>
      <c r="AH291" s="31">
        <f t="shared" ref="AH291:AJ291" ca="1" si="1144">IF(OR(WEEKDAY(AG291,2)&gt;5,COUNTIF($B$1:$B$15,AG291)=1),AG291+1,AG291)</f>
        <v>61311</v>
      </c>
      <c r="AI291" s="31">
        <f t="shared" ca="1" si="1144"/>
        <v>61311</v>
      </c>
      <c r="AJ291" s="31">
        <f t="shared" ca="1" si="1144"/>
        <v>61311</v>
      </c>
    </row>
    <row r="292" spans="9:36" x14ac:dyDescent="0.25">
      <c r="I292" s="31">
        <f>IF(K$2&lt;&gt;"",EDATE(I$4,K$2*ROWS(I$5:I292)),I$4+7*K$1*ROWS(I$5:I292))</f>
        <v>45847</v>
      </c>
      <c r="J292" s="31">
        <f t="shared" si="1118"/>
        <v>45847</v>
      </c>
      <c r="K292" s="31">
        <f t="shared" ca="1" si="1119"/>
        <v>45847</v>
      </c>
      <c r="L292" s="31">
        <f t="shared" ca="1" si="1120"/>
        <v>45847</v>
      </c>
      <c r="O292" s="31">
        <f>IF(Q$2&lt;&gt;"",EDATE(O$4,Q$2*ROWS(O$5:O292)),O$4+7*Q$1*ROWS(O$5:O292))</f>
        <v>47865</v>
      </c>
      <c r="P292" s="31">
        <f t="shared" ref="P292:R292" ca="1" si="1145">IF(OR(WEEKDAY(O292,2)&gt;5,COUNTIF($B$1:$B$15,O292)=1),O292+1,O292)</f>
        <v>47865</v>
      </c>
      <c r="Q292" s="31">
        <f t="shared" ca="1" si="1145"/>
        <v>47865</v>
      </c>
      <c r="R292" s="31">
        <f t="shared" ca="1" si="1145"/>
        <v>47865</v>
      </c>
      <c r="U292" s="31">
        <f>IF(W$2&lt;&gt;"",EDATE(U$4,W$2*ROWS(U$5:U292)),U$4+7*W$1*ROWS(U$5:U292))</f>
        <v>49883</v>
      </c>
      <c r="V292" s="31">
        <f t="shared" ref="V292:X292" ca="1" si="1146">IF(OR(WEEKDAY(U292,2)&gt;5,COUNTIF($B$1:$B$15,U292)=1),U292+1,U292)</f>
        <v>49884</v>
      </c>
      <c r="W292" s="31">
        <f t="shared" ca="1" si="1146"/>
        <v>49884</v>
      </c>
      <c r="X292" s="31">
        <f t="shared" ca="1" si="1146"/>
        <v>49884</v>
      </c>
      <c r="AA292" s="31">
        <f>IF(AC$2&lt;&gt;"",EDATE(AA$4,AC$2*ROWS(AA$5:AA292)),AA$4+7*AC$1*ROWS(AA$5:AA292))</f>
        <v>52603</v>
      </c>
      <c r="AB292" s="31">
        <f t="shared" ref="AB292:AD292" ca="1" si="1147">IF(OR(WEEKDAY(AA292,2)&gt;5,COUNTIF($B$1:$B$15,AA292)=1),AA292+1,AA292)</f>
        <v>52603</v>
      </c>
      <c r="AC292" s="31">
        <f t="shared" ca="1" si="1147"/>
        <v>52603</v>
      </c>
      <c r="AD292" s="31">
        <f t="shared" ca="1" si="1147"/>
        <v>52603</v>
      </c>
      <c r="AG292" s="31">
        <f>IF(AI$2&lt;&gt;"",EDATE(AG$4,AI$2*ROWS(AG$5:AG292)),AG$4+7*AI$1*ROWS(AG$5:AG292))</f>
        <v>61372</v>
      </c>
      <c r="AH292" s="31">
        <f t="shared" ref="AH292:AJ292" ca="1" si="1148">IF(OR(WEEKDAY(AG292,2)&gt;5,COUNTIF($B$1:$B$15,AG292)=1),AG292+1,AG292)</f>
        <v>61372</v>
      </c>
      <c r="AI292" s="31">
        <f t="shared" ca="1" si="1148"/>
        <v>61372</v>
      </c>
      <c r="AJ292" s="31">
        <f t="shared" ca="1" si="1148"/>
        <v>61372</v>
      </c>
    </row>
    <row r="293" spans="9:36" x14ac:dyDescent="0.25">
      <c r="I293" s="31">
        <f>IF(K$2&lt;&gt;"",EDATE(I$4,K$2*ROWS(I$5:I293)),I$4+7*K$1*ROWS(I$5:I293))</f>
        <v>45854</v>
      </c>
      <c r="J293" s="31">
        <f t="shared" si="1118"/>
        <v>45854</v>
      </c>
      <c r="K293" s="31">
        <f t="shared" ca="1" si="1119"/>
        <v>45854</v>
      </c>
      <c r="L293" s="31">
        <f t="shared" ca="1" si="1120"/>
        <v>45854</v>
      </c>
      <c r="O293" s="31">
        <f>IF(Q$2&lt;&gt;"",EDATE(O$4,Q$2*ROWS(O$5:O293)),O$4+7*Q$1*ROWS(O$5:O293))</f>
        <v>47879</v>
      </c>
      <c r="P293" s="31">
        <f t="shared" ref="P293:R293" ca="1" si="1149">IF(OR(WEEKDAY(O293,2)&gt;5,COUNTIF($B$1:$B$15,O293)=1),O293+1,O293)</f>
        <v>47879</v>
      </c>
      <c r="Q293" s="31">
        <f t="shared" ca="1" si="1149"/>
        <v>47879</v>
      </c>
      <c r="R293" s="31">
        <f t="shared" ca="1" si="1149"/>
        <v>47879</v>
      </c>
      <c r="U293" s="31">
        <f>IF(W$2&lt;&gt;"",EDATE(U$4,W$2*ROWS(U$5:U293)),U$4+7*W$1*ROWS(U$5:U293))</f>
        <v>49904</v>
      </c>
      <c r="V293" s="31">
        <f t="shared" ref="V293:X293" ca="1" si="1150">IF(OR(WEEKDAY(U293,2)&gt;5,COUNTIF($B$1:$B$15,U293)=1),U293+1,U293)</f>
        <v>49905</v>
      </c>
      <c r="W293" s="31">
        <f t="shared" ca="1" si="1150"/>
        <v>49905</v>
      </c>
      <c r="X293" s="31">
        <f t="shared" ca="1" si="1150"/>
        <v>49905</v>
      </c>
      <c r="AA293" s="31">
        <f>IF(AC$2&lt;&gt;"",EDATE(AA$4,AC$2*ROWS(AA$5:AA293)),AA$4+7*AC$1*ROWS(AA$5:AA293))</f>
        <v>52634</v>
      </c>
      <c r="AB293" s="31">
        <f t="shared" ref="AB293:AD293" ca="1" si="1151">IF(OR(WEEKDAY(AA293,2)&gt;5,COUNTIF($B$1:$B$15,AA293)=1),AA293+1,AA293)</f>
        <v>52635</v>
      </c>
      <c r="AC293" s="31">
        <f t="shared" ca="1" si="1151"/>
        <v>52635</v>
      </c>
      <c r="AD293" s="31">
        <f t="shared" ca="1" si="1151"/>
        <v>52635</v>
      </c>
      <c r="AG293" s="31">
        <f>IF(AI$2&lt;&gt;"",EDATE(AG$4,AI$2*ROWS(AG$5:AG293)),AG$4+7*AI$1*ROWS(AG$5:AG293))</f>
        <v>61432</v>
      </c>
      <c r="AH293" s="31">
        <f t="shared" ref="AH293:AJ293" ca="1" si="1152">IF(OR(WEEKDAY(AG293,2)&gt;5,COUNTIF($B$1:$B$15,AG293)=1),AG293+1,AG293)</f>
        <v>61433</v>
      </c>
      <c r="AI293" s="31">
        <f t="shared" ca="1" si="1152"/>
        <v>61434</v>
      </c>
      <c r="AJ293" s="31">
        <f t="shared" ca="1" si="1152"/>
        <v>61434</v>
      </c>
    </row>
    <row r="294" spans="9:36" x14ac:dyDescent="0.25">
      <c r="I294" s="31">
        <f>IF(K$2&lt;&gt;"",EDATE(I$4,K$2*ROWS(I$5:I294)),I$4+7*K$1*ROWS(I$5:I294))</f>
        <v>45861</v>
      </c>
      <c r="J294" s="31">
        <f t="shared" si="1118"/>
        <v>45861</v>
      </c>
      <c r="K294" s="31">
        <f t="shared" ca="1" si="1119"/>
        <v>45861</v>
      </c>
      <c r="L294" s="31">
        <f t="shared" ca="1" si="1120"/>
        <v>45861</v>
      </c>
      <c r="O294" s="31">
        <f>IF(Q$2&lt;&gt;"",EDATE(O$4,Q$2*ROWS(O$5:O294)),O$4+7*Q$1*ROWS(O$5:O294))</f>
        <v>47893</v>
      </c>
      <c r="P294" s="31">
        <f t="shared" ref="P294:R294" ca="1" si="1153">IF(OR(WEEKDAY(O294,2)&gt;5,COUNTIF($B$1:$B$15,O294)=1),O294+1,O294)</f>
        <v>47893</v>
      </c>
      <c r="Q294" s="31">
        <f t="shared" ca="1" si="1153"/>
        <v>47893</v>
      </c>
      <c r="R294" s="31">
        <f t="shared" ca="1" si="1153"/>
        <v>47893</v>
      </c>
      <c r="U294" s="31">
        <f>IF(W$2&lt;&gt;"",EDATE(U$4,W$2*ROWS(U$5:U294)),U$4+7*W$1*ROWS(U$5:U294))</f>
        <v>49925</v>
      </c>
      <c r="V294" s="31">
        <f t="shared" ref="V294:X294" ca="1" si="1154">IF(OR(WEEKDAY(U294,2)&gt;5,COUNTIF($B$1:$B$15,U294)=1),U294+1,U294)</f>
        <v>49926</v>
      </c>
      <c r="W294" s="31">
        <f t="shared" ca="1" si="1154"/>
        <v>49926</v>
      </c>
      <c r="X294" s="31">
        <f t="shared" ca="1" si="1154"/>
        <v>49926</v>
      </c>
      <c r="AA294" s="31">
        <f>IF(AC$2&lt;&gt;"",EDATE(AA$4,AC$2*ROWS(AA$5:AA294)),AA$4+7*AC$1*ROWS(AA$5:AA294))</f>
        <v>52663</v>
      </c>
      <c r="AB294" s="31">
        <f t="shared" ref="AB294:AD294" ca="1" si="1155">IF(OR(WEEKDAY(AA294,2)&gt;5,COUNTIF($B$1:$B$15,AA294)=1),AA294+1,AA294)</f>
        <v>52663</v>
      </c>
      <c r="AC294" s="31">
        <f t="shared" ca="1" si="1155"/>
        <v>52663</v>
      </c>
      <c r="AD294" s="31">
        <f t="shared" ca="1" si="1155"/>
        <v>52663</v>
      </c>
      <c r="AG294" s="31">
        <f>IF(AI$2&lt;&gt;"",EDATE(AG$4,AI$2*ROWS(AG$5:AG294)),AG$4+7*AI$1*ROWS(AG$5:AG294))</f>
        <v>61493</v>
      </c>
      <c r="AH294" s="31">
        <f t="shared" ref="AH294:AJ294" ca="1" si="1156">IF(OR(WEEKDAY(AG294,2)&gt;5,COUNTIF($B$1:$B$15,AG294)=1),AG294+1,AG294)</f>
        <v>61493</v>
      </c>
      <c r="AI294" s="31">
        <f t="shared" ca="1" si="1156"/>
        <v>61493</v>
      </c>
      <c r="AJ294" s="31">
        <f t="shared" ca="1" si="1156"/>
        <v>61493</v>
      </c>
    </row>
    <row r="295" spans="9:36" x14ac:dyDescent="0.25">
      <c r="I295" s="31">
        <f>IF(K$2&lt;&gt;"",EDATE(I$4,K$2*ROWS(I$5:I295)),I$4+7*K$1*ROWS(I$5:I295))</f>
        <v>45868</v>
      </c>
      <c r="J295" s="31">
        <f t="shared" si="1118"/>
        <v>45868</v>
      </c>
      <c r="K295" s="31">
        <f t="shared" ca="1" si="1119"/>
        <v>45868</v>
      </c>
      <c r="L295" s="31">
        <f t="shared" ca="1" si="1120"/>
        <v>45868</v>
      </c>
      <c r="O295" s="31">
        <f>IF(Q$2&lt;&gt;"",EDATE(O$4,Q$2*ROWS(O$5:O295)),O$4+7*Q$1*ROWS(O$5:O295))</f>
        <v>47907</v>
      </c>
      <c r="P295" s="31">
        <f t="shared" ref="P295:R295" ca="1" si="1157">IF(OR(WEEKDAY(O295,2)&gt;5,COUNTIF($B$1:$B$15,O295)=1),O295+1,O295)</f>
        <v>47907</v>
      </c>
      <c r="Q295" s="31">
        <f t="shared" ca="1" si="1157"/>
        <v>47907</v>
      </c>
      <c r="R295" s="31">
        <f t="shared" ca="1" si="1157"/>
        <v>47907</v>
      </c>
      <c r="U295" s="31">
        <f>IF(W$2&lt;&gt;"",EDATE(U$4,W$2*ROWS(U$5:U295)),U$4+7*W$1*ROWS(U$5:U295))</f>
        <v>49946</v>
      </c>
      <c r="V295" s="31">
        <f t="shared" ref="V295:X295" ca="1" si="1158">IF(OR(WEEKDAY(U295,2)&gt;5,COUNTIF($B$1:$B$15,U295)=1),U295+1,U295)</f>
        <v>49947</v>
      </c>
      <c r="W295" s="31">
        <f t="shared" ca="1" si="1158"/>
        <v>49947</v>
      </c>
      <c r="X295" s="31">
        <f t="shared" ca="1" si="1158"/>
        <v>49947</v>
      </c>
      <c r="AA295" s="31">
        <f>IF(AC$2&lt;&gt;"",EDATE(AA$4,AC$2*ROWS(AA$5:AA295)),AA$4+7*AC$1*ROWS(AA$5:AA295))</f>
        <v>52694</v>
      </c>
      <c r="AB295" s="31">
        <f t="shared" ref="AB295:AD295" ca="1" si="1159">IF(OR(WEEKDAY(AA295,2)&gt;5,COUNTIF($B$1:$B$15,AA295)=1),AA295+1,AA295)</f>
        <v>52694</v>
      </c>
      <c r="AC295" s="31">
        <f t="shared" ca="1" si="1159"/>
        <v>52694</v>
      </c>
      <c r="AD295" s="31">
        <f t="shared" ca="1" si="1159"/>
        <v>52694</v>
      </c>
      <c r="AG295" s="31">
        <f>IF(AI$2&lt;&gt;"",EDATE(AG$4,AI$2*ROWS(AG$5:AG295)),AG$4+7*AI$1*ROWS(AG$5:AG295))</f>
        <v>61554</v>
      </c>
      <c r="AH295" s="31">
        <f t="shared" ref="AH295:AJ295" ca="1" si="1160">IF(OR(WEEKDAY(AG295,2)&gt;5,COUNTIF($B$1:$B$15,AG295)=1),AG295+1,AG295)</f>
        <v>61554</v>
      </c>
      <c r="AI295" s="31">
        <f t="shared" ca="1" si="1160"/>
        <v>61554</v>
      </c>
      <c r="AJ295" s="31">
        <f t="shared" ca="1" si="1160"/>
        <v>61554</v>
      </c>
    </row>
    <row r="296" spans="9:36" x14ac:dyDescent="0.25">
      <c r="I296" s="31">
        <f>IF(K$2&lt;&gt;"",EDATE(I$4,K$2*ROWS(I$5:I296)),I$4+7*K$1*ROWS(I$5:I296))</f>
        <v>45875</v>
      </c>
      <c r="J296" s="31">
        <f t="shared" si="1118"/>
        <v>45875</v>
      </c>
      <c r="K296" s="31">
        <f t="shared" ca="1" si="1119"/>
        <v>45875</v>
      </c>
      <c r="L296" s="31">
        <f t="shared" ca="1" si="1120"/>
        <v>45875</v>
      </c>
      <c r="O296" s="31">
        <f>IF(Q$2&lt;&gt;"",EDATE(O$4,Q$2*ROWS(O$5:O296)),O$4+7*Q$1*ROWS(O$5:O296))</f>
        <v>47921</v>
      </c>
      <c r="P296" s="31">
        <f t="shared" ref="P296:R296" ca="1" si="1161">IF(OR(WEEKDAY(O296,2)&gt;5,COUNTIF($B$1:$B$15,O296)=1),O296+1,O296)</f>
        <v>47921</v>
      </c>
      <c r="Q296" s="31">
        <f t="shared" ca="1" si="1161"/>
        <v>47921</v>
      </c>
      <c r="R296" s="31">
        <f t="shared" ca="1" si="1161"/>
        <v>47921</v>
      </c>
      <c r="U296" s="31">
        <f>IF(W$2&lt;&gt;"",EDATE(U$4,W$2*ROWS(U$5:U296)),U$4+7*W$1*ROWS(U$5:U296))</f>
        <v>49967</v>
      </c>
      <c r="V296" s="31">
        <f t="shared" ref="V296:X296" ca="1" si="1162">IF(OR(WEEKDAY(U296,2)&gt;5,COUNTIF($B$1:$B$15,U296)=1),U296+1,U296)</f>
        <v>49968</v>
      </c>
      <c r="W296" s="31">
        <f t="shared" ca="1" si="1162"/>
        <v>49968</v>
      </c>
      <c r="X296" s="31">
        <f t="shared" ca="1" si="1162"/>
        <v>49968</v>
      </c>
      <c r="AA296" s="31">
        <f>IF(AC$2&lt;&gt;"",EDATE(AA$4,AC$2*ROWS(AA$5:AA296)),AA$4+7*AC$1*ROWS(AA$5:AA296))</f>
        <v>52724</v>
      </c>
      <c r="AB296" s="31">
        <f t="shared" ref="AB296:AD296" ca="1" si="1163">IF(OR(WEEKDAY(AA296,2)&gt;5,COUNTIF($B$1:$B$15,AA296)=1),AA296+1,AA296)</f>
        <v>52725</v>
      </c>
      <c r="AC296" s="31">
        <f t="shared" ca="1" si="1163"/>
        <v>52726</v>
      </c>
      <c r="AD296" s="31">
        <f t="shared" ca="1" si="1163"/>
        <v>52726</v>
      </c>
      <c r="AG296" s="31">
        <f>IF(AI$2&lt;&gt;"",EDATE(AG$4,AI$2*ROWS(AG$5:AG296)),AG$4+7*AI$1*ROWS(AG$5:AG296))</f>
        <v>61616</v>
      </c>
      <c r="AH296" s="31">
        <f t="shared" ref="AH296:AJ296" ca="1" si="1164">IF(OR(WEEKDAY(AG296,2)&gt;5,COUNTIF($B$1:$B$15,AG296)=1),AG296+1,AG296)</f>
        <v>61616</v>
      </c>
      <c r="AI296" s="31">
        <f t="shared" ca="1" si="1164"/>
        <v>61616</v>
      </c>
      <c r="AJ296" s="31">
        <f t="shared" ca="1" si="1164"/>
        <v>61616</v>
      </c>
    </row>
    <row r="297" spans="9:36" x14ac:dyDescent="0.25">
      <c r="I297" s="31">
        <f>IF(K$2&lt;&gt;"",EDATE(I$4,K$2*ROWS(I$5:I297)),I$4+7*K$1*ROWS(I$5:I297))</f>
        <v>45882</v>
      </c>
      <c r="J297" s="31">
        <f t="shared" si="1118"/>
        <v>45882</v>
      </c>
      <c r="K297" s="31">
        <f t="shared" ca="1" si="1119"/>
        <v>45882</v>
      </c>
      <c r="L297" s="31">
        <f t="shared" ca="1" si="1120"/>
        <v>45882</v>
      </c>
      <c r="O297" s="31">
        <f>IF(Q$2&lt;&gt;"",EDATE(O$4,Q$2*ROWS(O$5:O297)),O$4+7*Q$1*ROWS(O$5:O297))</f>
        <v>47935</v>
      </c>
      <c r="P297" s="31">
        <f t="shared" ref="P297:R297" ca="1" si="1165">IF(OR(WEEKDAY(O297,2)&gt;5,COUNTIF($B$1:$B$15,O297)=1),O297+1,O297)</f>
        <v>47935</v>
      </c>
      <c r="Q297" s="31">
        <f t="shared" ca="1" si="1165"/>
        <v>47935</v>
      </c>
      <c r="R297" s="31">
        <f t="shared" ca="1" si="1165"/>
        <v>47935</v>
      </c>
      <c r="U297" s="31">
        <f>IF(W$2&lt;&gt;"",EDATE(U$4,W$2*ROWS(U$5:U297)),U$4+7*W$1*ROWS(U$5:U297))</f>
        <v>49988</v>
      </c>
      <c r="V297" s="31">
        <f t="shared" ref="V297:X297" ca="1" si="1166">IF(OR(WEEKDAY(U297,2)&gt;5,COUNTIF($B$1:$B$15,U297)=1),U297+1,U297)</f>
        <v>49989</v>
      </c>
      <c r="W297" s="31">
        <f t="shared" ca="1" si="1166"/>
        <v>49989</v>
      </c>
      <c r="X297" s="31">
        <f t="shared" ca="1" si="1166"/>
        <v>49989</v>
      </c>
      <c r="AA297" s="31">
        <f>IF(AC$2&lt;&gt;"",EDATE(AA$4,AC$2*ROWS(AA$5:AA297)),AA$4+7*AC$1*ROWS(AA$5:AA297))</f>
        <v>52755</v>
      </c>
      <c r="AB297" s="31">
        <f t="shared" ref="AB297:AD297" ca="1" si="1167">IF(OR(WEEKDAY(AA297,2)&gt;5,COUNTIF($B$1:$B$15,AA297)=1),AA297+1,AA297)</f>
        <v>52755</v>
      </c>
      <c r="AC297" s="31">
        <f t="shared" ca="1" si="1167"/>
        <v>52755</v>
      </c>
      <c r="AD297" s="31">
        <f t="shared" ca="1" si="1167"/>
        <v>52755</v>
      </c>
      <c r="AG297" s="31">
        <f>IF(AI$2&lt;&gt;"",EDATE(AG$4,AI$2*ROWS(AG$5:AG297)),AG$4+7*AI$1*ROWS(AG$5:AG297))</f>
        <v>61677</v>
      </c>
      <c r="AH297" s="31">
        <f t="shared" ref="AH297:AJ297" ca="1" si="1168">IF(OR(WEEKDAY(AG297,2)&gt;5,COUNTIF($B$1:$B$15,AG297)=1),AG297+1,AG297)</f>
        <v>61678</v>
      </c>
      <c r="AI297" s="31">
        <f t="shared" ca="1" si="1168"/>
        <v>61679</v>
      </c>
      <c r="AJ297" s="31">
        <f t="shared" ca="1" si="1168"/>
        <v>61679</v>
      </c>
    </row>
    <row r="298" spans="9:36" x14ac:dyDescent="0.25">
      <c r="I298" s="31">
        <f>IF(K$2&lt;&gt;"",EDATE(I$4,K$2*ROWS(I$5:I298)),I$4+7*K$1*ROWS(I$5:I298))</f>
        <v>45889</v>
      </c>
      <c r="J298" s="31">
        <f t="shared" si="1118"/>
        <v>45889</v>
      </c>
      <c r="K298" s="31">
        <f t="shared" ca="1" si="1119"/>
        <v>45889</v>
      </c>
      <c r="L298" s="31">
        <f t="shared" ca="1" si="1120"/>
        <v>45889</v>
      </c>
      <c r="O298" s="31">
        <f>IF(Q$2&lt;&gt;"",EDATE(O$4,Q$2*ROWS(O$5:O298)),O$4+7*Q$1*ROWS(O$5:O298))</f>
        <v>47949</v>
      </c>
      <c r="P298" s="31">
        <f t="shared" ref="P298:R298" ca="1" si="1169">IF(OR(WEEKDAY(O298,2)&gt;5,COUNTIF($B$1:$B$15,O298)=1),O298+1,O298)</f>
        <v>47949</v>
      </c>
      <c r="Q298" s="31">
        <f t="shared" ca="1" si="1169"/>
        <v>47949</v>
      </c>
      <c r="R298" s="31">
        <f t="shared" ca="1" si="1169"/>
        <v>47949</v>
      </c>
      <c r="U298" s="31">
        <f>IF(W$2&lt;&gt;"",EDATE(U$4,W$2*ROWS(U$5:U298)),U$4+7*W$1*ROWS(U$5:U298))</f>
        <v>50009</v>
      </c>
      <c r="V298" s="31">
        <f t="shared" ref="V298:X298" ca="1" si="1170">IF(OR(WEEKDAY(U298,2)&gt;5,COUNTIF($B$1:$B$15,U298)=1),U298+1,U298)</f>
        <v>50010</v>
      </c>
      <c r="W298" s="31">
        <f t="shared" ca="1" si="1170"/>
        <v>50010</v>
      </c>
      <c r="X298" s="31">
        <f t="shared" ca="1" si="1170"/>
        <v>50010</v>
      </c>
      <c r="AA298" s="31">
        <f>IF(AC$2&lt;&gt;"",EDATE(AA$4,AC$2*ROWS(AA$5:AA298)),AA$4+7*AC$1*ROWS(AA$5:AA298))</f>
        <v>52785</v>
      </c>
      <c r="AB298" s="31">
        <f t="shared" ref="AB298:AD298" ca="1" si="1171">IF(OR(WEEKDAY(AA298,2)&gt;5,COUNTIF($B$1:$B$15,AA298)=1),AA298+1,AA298)</f>
        <v>52785</v>
      </c>
      <c r="AC298" s="31">
        <f t="shared" ca="1" si="1171"/>
        <v>52785</v>
      </c>
      <c r="AD298" s="31">
        <f t="shared" ca="1" si="1171"/>
        <v>52785</v>
      </c>
      <c r="AG298" s="31">
        <f>IF(AI$2&lt;&gt;"",EDATE(AG$4,AI$2*ROWS(AG$5:AG298)),AG$4+7*AI$1*ROWS(AG$5:AG298))</f>
        <v>61738</v>
      </c>
      <c r="AH298" s="31">
        <f t="shared" ref="AH298:AJ298" ca="1" si="1172">IF(OR(WEEKDAY(AG298,2)&gt;5,COUNTIF($B$1:$B$15,AG298)=1),AG298+1,AG298)</f>
        <v>61738</v>
      </c>
      <c r="AI298" s="31">
        <f t="shared" ca="1" si="1172"/>
        <v>61738</v>
      </c>
      <c r="AJ298" s="31">
        <f t="shared" ca="1" si="1172"/>
        <v>61738</v>
      </c>
    </row>
    <row r="299" spans="9:36" x14ac:dyDescent="0.25">
      <c r="I299" s="31">
        <f>IF(K$2&lt;&gt;"",EDATE(I$4,K$2*ROWS(I$5:I299)),I$4+7*K$1*ROWS(I$5:I299))</f>
        <v>45896</v>
      </c>
      <c r="J299" s="31">
        <f t="shared" si="1118"/>
        <v>45896</v>
      </c>
      <c r="K299" s="31">
        <f t="shared" ca="1" si="1119"/>
        <v>45896</v>
      </c>
      <c r="L299" s="31">
        <f t="shared" ca="1" si="1120"/>
        <v>45896</v>
      </c>
      <c r="O299" s="31">
        <f>IF(Q$2&lt;&gt;"",EDATE(O$4,Q$2*ROWS(O$5:O299)),O$4+7*Q$1*ROWS(O$5:O299))</f>
        <v>47963</v>
      </c>
      <c r="P299" s="31">
        <f t="shared" ref="P299:R299" ca="1" si="1173">IF(OR(WEEKDAY(O299,2)&gt;5,COUNTIF($B$1:$B$15,O299)=1),O299+1,O299)</f>
        <v>47963</v>
      </c>
      <c r="Q299" s="31">
        <f t="shared" ca="1" si="1173"/>
        <v>47963</v>
      </c>
      <c r="R299" s="31">
        <f t="shared" ca="1" si="1173"/>
        <v>47963</v>
      </c>
      <c r="U299" s="31">
        <f>IF(W$2&lt;&gt;"",EDATE(U$4,W$2*ROWS(U$5:U299)),U$4+7*W$1*ROWS(U$5:U299))</f>
        <v>50030</v>
      </c>
      <c r="V299" s="31">
        <f t="shared" ref="V299:X299" ca="1" si="1174">IF(OR(WEEKDAY(U299,2)&gt;5,COUNTIF($B$1:$B$15,U299)=1),U299+1,U299)</f>
        <v>50031</v>
      </c>
      <c r="W299" s="31">
        <f t="shared" ca="1" si="1174"/>
        <v>50031</v>
      </c>
      <c r="X299" s="31">
        <f t="shared" ca="1" si="1174"/>
        <v>50031</v>
      </c>
      <c r="AA299" s="31">
        <f>IF(AC$2&lt;&gt;"",EDATE(AA$4,AC$2*ROWS(AA$5:AA299)),AA$4+7*AC$1*ROWS(AA$5:AA299))</f>
        <v>52816</v>
      </c>
      <c r="AB299" s="31">
        <f t="shared" ref="AB299:AD299" ca="1" si="1175">IF(OR(WEEKDAY(AA299,2)&gt;5,COUNTIF($B$1:$B$15,AA299)=1),AA299+1,AA299)</f>
        <v>52817</v>
      </c>
      <c r="AC299" s="31">
        <f t="shared" ca="1" si="1175"/>
        <v>52817</v>
      </c>
      <c r="AD299" s="31">
        <f t="shared" ca="1" si="1175"/>
        <v>52817</v>
      </c>
      <c r="AG299" s="31">
        <f>IF(AI$2&lt;&gt;"",EDATE(AG$4,AI$2*ROWS(AG$5:AG299)),AG$4+7*AI$1*ROWS(AG$5:AG299))</f>
        <v>61797</v>
      </c>
      <c r="AH299" s="31">
        <f t="shared" ref="AH299:AJ299" ca="1" si="1176">IF(OR(WEEKDAY(AG299,2)&gt;5,COUNTIF($B$1:$B$15,AG299)=1),AG299+1,AG299)</f>
        <v>61798</v>
      </c>
      <c r="AI299" s="31">
        <f t="shared" ca="1" si="1176"/>
        <v>61798</v>
      </c>
      <c r="AJ299" s="31">
        <f t="shared" ca="1" si="1176"/>
        <v>61798</v>
      </c>
    </row>
    <row r="300" spans="9:36" x14ac:dyDescent="0.25">
      <c r="I300" s="31">
        <f>IF(K$2&lt;&gt;"",EDATE(I$4,K$2*ROWS(I$5:I300)),I$4+7*K$1*ROWS(I$5:I300))</f>
        <v>45903</v>
      </c>
      <c r="J300" s="31">
        <f t="shared" si="1118"/>
        <v>45903</v>
      </c>
      <c r="K300" s="31">
        <f t="shared" ca="1" si="1119"/>
        <v>45903</v>
      </c>
      <c r="L300" s="31">
        <f t="shared" ca="1" si="1120"/>
        <v>45903</v>
      </c>
      <c r="O300" s="31">
        <f>IF(Q$2&lt;&gt;"",EDATE(O$4,Q$2*ROWS(O$5:O300)),O$4+7*Q$1*ROWS(O$5:O300))</f>
        <v>47977</v>
      </c>
      <c r="P300" s="31">
        <f t="shared" ref="P300:R300" ca="1" si="1177">IF(OR(WEEKDAY(O300,2)&gt;5,COUNTIF($B$1:$B$15,O300)=1),O300+1,O300)</f>
        <v>47977</v>
      </c>
      <c r="Q300" s="31">
        <f t="shared" ca="1" si="1177"/>
        <v>47977</v>
      </c>
      <c r="R300" s="31">
        <f t="shared" ca="1" si="1177"/>
        <v>47977</v>
      </c>
      <c r="U300" s="31">
        <f>IF(W$2&lt;&gt;"",EDATE(U$4,W$2*ROWS(U$5:U300)),U$4+7*W$1*ROWS(U$5:U300))</f>
        <v>50051</v>
      </c>
      <c r="V300" s="31">
        <f t="shared" ref="V300:X300" ca="1" si="1178">IF(OR(WEEKDAY(U300,2)&gt;5,COUNTIF($B$1:$B$15,U300)=1),U300+1,U300)</f>
        <v>50052</v>
      </c>
      <c r="W300" s="31">
        <f t="shared" ca="1" si="1178"/>
        <v>50052</v>
      </c>
      <c r="X300" s="31">
        <f t="shared" ca="1" si="1178"/>
        <v>50052</v>
      </c>
      <c r="AA300" s="31">
        <f>IF(AC$2&lt;&gt;"",EDATE(AA$4,AC$2*ROWS(AA$5:AA300)),AA$4+7*AC$1*ROWS(AA$5:AA300))</f>
        <v>52847</v>
      </c>
      <c r="AB300" s="31">
        <f t="shared" ref="AB300:AD300" ca="1" si="1179">IF(OR(WEEKDAY(AA300,2)&gt;5,COUNTIF($B$1:$B$15,AA300)=1),AA300+1,AA300)</f>
        <v>52847</v>
      </c>
      <c r="AC300" s="31">
        <f t="shared" ca="1" si="1179"/>
        <v>52847</v>
      </c>
      <c r="AD300" s="31">
        <f t="shared" ca="1" si="1179"/>
        <v>52847</v>
      </c>
      <c r="AG300" s="31">
        <f>IF(AI$2&lt;&gt;"",EDATE(AG$4,AI$2*ROWS(AG$5:AG300)),AG$4+7*AI$1*ROWS(AG$5:AG300))</f>
        <v>61858</v>
      </c>
      <c r="AH300" s="31">
        <f t="shared" ref="AH300:AJ300" ca="1" si="1180">IF(OR(WEEKDAY(AG300,2)&gt;5,COUNTIF($B$1:$B$15,AG300)=1),AG300+1,AG300)</f>
        <v>61858</v>
      </c>
      <c r="AI300" s="31">
        <f t="shared" ca="1" si="1180"/>
        <v>61858</v>
      </c>
      <c r="AJ300" s="31">
        <f t="shared" ca="1" si="1180"/>
        <v>61858</v>
      </c>
    </row>
    <row r="301" spans="9:36" x14ac:dyDescent="0.25">
      <c r="I301" s="31">
        <f>IF(K$2&lt;&gt;"",EDATE(I$4,K$2*ROWS(I$5:I301)),I$4+7*K$1*ROWS(I$5:I301))</f>
        <v>45910</v>
      </c>
      <c r="J301" s="31">
        <f t="shared" si="1118"/>
        <v>45910</v>
      </c>
      <c r="K301" s="31">
        <f t="shared" ca="1" si="1119"/>
        <v>45910</v>
      </c>
      <c r="L301" s="31">
        <f t="shared" ca="1" si="1120"/>
        <v>45910</v>
      </c>
      <c r="O301" s="31">
        <f>IF(Q$2&lt;&gt;"",EDATE(O$4,Q$2*ROWS(O$5:O301)),O$4+7*Q$1*ROWS(O$5:O301))</f>
        <v>47991</v>
      </c>
      <c r="P301" s="31">
        <f t="shared" ref="P301:R301" ca="1" si="1181">IF(OR(WEEKDAY(O301,2)&gt;5,COUNTIF($B$1:$B$15,O301)=1),O301+1,O301)</f>
        <v>47991</v>
      </c>
      <c r="Q301" s="31">
        <f t="shared" ca="1" si="1181"/>
        <v>47991</v>
      </c>
      <c r="R301" s="31">
        <f t="shared" ca="1" si="1181"/>
        <v>47991</v>
      </c>
      <c r="U301" s="31">
        <f>IF(W$2&lt;&gt;"",EDATE(U$4,W$2*ROWS(U$5:U301)),U$4+7*W$1*ROWS(U$5:U301))</f>
        <v>50072</v>
      </c>
      <c r="V301" s="31">
        <f t="shared" ref="V301:X301" ca="1" si="1182">IF(OR(WEEKDAY(U301,2)&gt;5,COUNTIF($B$1:$B$15,U301)=1),U301+1,U301)</f>
        <v>50073</v>
      </c>
      <c r="W301" s="31">
        <f t="shared" ca="1" si="1182"/>
        <v>50073</v>
      </c>
      <c r="X301" s="31">
        <f t="shared" ca="1" si="1182"/>
        <v>50073</v>
      </c>
      <c r="AA301" s="31">
        <f>IF(AC$2&lt;&gt;"",EDATE(AA$4,AC$2*ROWS(AA$5:AA301)),AA$4+7*AC$1*ROWS(AA$5:AA301))</f>
        <v>52877</v>
      </c>
      <c r="AB301" s="31">
        <f t="shared" ref="AB301:AD301" ca="1" si="1183">IF(OR(WEEKDAY(AA301,2)&gt;5,COUNTIF($B$1:$B$15,AA301)=1),AA301+1,AA301)</f>
        <v>52877</v>
      </c>
      <c r="AC301" s="31">
        <f t="shared" ca="1" si="1183"/>
        <v>52877</v>
      </c>
      <c r="AD301" s="31">
        <f t="shared" ca="1" si="1183"/>
        <v>52877</v>
      </c>
      <c r="AG301" s="31">
        <f>IF(AI$2&lt;&gt;"",EDATE(AG$4,AI$2*ROWS(AG$5:AG301)),AG$4+7*AI$1*ROWS(AG$5:AG301))</f>
        <v>61919</v>
      </c>
      <c r="AH301" s="31">
        <f t="shared" ref="AH301:AJ301" ca="1" si="1184">IF(OR(WEEKDAY(AG301,2)&gt;5,COUNTIF($B$1:$B$15,AG301)=1),AG301+1,AG301)</f>
        <v>61919</v>
      </c>
      <c r="AI301" s="31">
        <f t="shared" ca="1" si="1184"/>
        <v>61919</v>
      </c>
      <c r="AJ301" s="31">
        <f t="shared" ca="1" si="1184"/>
        <v>61919</v>
      </c>
    </row>
    <row r="302" spans="9:36" x14ac:dyDescent="0.25">
      <c r="I302" s="31">
        <f>IF(K$2&lt;&gt;"",EDATE(I$4,K$2*ROWS(I$5:I302)),I$4+7*K$1*ROWS(I$5:I302))</f>
        <v>45917</v>
      </c>
      <c r="J302" s="31">
        <f t="shared" si="1118"/>
        <v>45917</v>
      </c>
      <c r="K302" s="31">
        <f t="shared" ca="1" si="1119"/>
        <v>45917</v>
      </c>
      <c r="L302" s="31">
        <f t="shared" ca="1" si="1120"/>
        <v>45917</v>
      </c>
      <c r="O302" s="31">
        <f>IF(Q$2&lt;&gt;"",EDATE(O$4,Q$2*ROWS(O$5:O302)),O$4+7*Q$1*ROWS(O$5:O302))</f>
        <v>48005</v>
      </c>
      <c r="P302" s="31">
        <f t="shared" ref="P302:R302" ca="1" si="1185">IF(OR(WEEKDAY(O302,2)&gt;5,COUNTIF($B$1:$B$15,O302)=1),O302+1,O302)</f>
        <v>48005</v>
      </c>
      <c r="Q302" s="31">
        <f t="shared" ca="1" si="1185"/>
        <v>48005</v>
      </c>
      <c r="R302" s="31">
        <f t="shared" ca="1" si="1185"/>
        <v>48005</v>
      </c>
      <c r="U302" s="31">
        <f>IF(W$2&lt;&gt;"",EDATE(U$4,W$2*ROWS(U$5:U302)),U$4+7*W$1*ROWS(U$5:U302))</f>
        <v>50093</v>
      </c>
      <c r="V302" s="31">
        <f t="shared" ref="V302:X302" ca="1" si="1186">IF(OR(WEEKDAY(U302,2)&gt;5,COUNTIF($B$1:$B$15,U302)=1),U302+1,U302)</f>
        <v>50094</v>
      </c>
      <c r="W302" s="31">
        <f t="shared" ca="1" si="1186"/>
        <v>50094</v>
      </c>
      <c r="X302" s="31">
        <f t="shared" ca="1" si="1186"/>
        <v>50094</v>
      </c>
      <c r="AA302" s="31">
        <f>IF(AC$2&lt;&gt;"",EDATE(AA$4,AC$2*ROWS(AA$5:AA302)),AA$4+7*AC$1*ROWS(AA$5:AA302))</f>
        <v>52908</v>
      </c>
      <c r="AB302" s="31">
        <f t="shared" ref="AB302:AD302" ca="1" si="1187">IF(OR(WEEKDAY(AA302,2)&gt;5,COUNTIF($B$1:$B$15,AA302)=1),AA302+1,AA302)</f>
        <v>52908</v>
      </c>
      <c r="AC302" s="31">
        <f t="shared" ca="1" si="1187"/>
        <v>52908</v>
      </c>
      <c r="AD302" s="31">
        <f t="shared" ca="1" si="1187"/>
        <v>52908</v>
      </c>
      <c r="AG302" s="31">
        <f>IF(AI$2&lt;&gt;"",EDATE(AG$4,AI$2*ROWS(AG$5:AG302)),AG$4+7*AI$1*ROWS(AG$5:AG302))</f>
        <v>61981</v>
      </c>
      <c r="AH302" s="31">
        <f t="shared" ref="AH302:AJ302" ca="1" si="1188">IF(OR(WEEKDAY(AG302,2)&gt;5,COUNTIF($B$1:$B$15,AG302)=1),AG302+1,AG302)</f>
        <v>61981</v>
      </c>
      <c r="AI302" s="31">
        <f t="shared" ca="1" si="1188"/>
        <v>61981</v>
      </c>
      <c r="AJ302" s="31">
        <f t="shared" ca="1" si="1188"/>
        <v>61981</v>
      </c>
    </row>
    <row r="303" spans="9:36" x14ac:dyDescent="0.25">
      <c r="I303" s="31">
        <f>IF(K$2&lt;&gt;"",EDATE(I$4,K$2*ROWS(I$5:I303)),I$4+7*K$1*ROWS(I$5:I303))</f>
        <v>45924</v>
      </c>
      <c r="J303" s="31">
        <f t="shared" si="1118"/>
        <v>45924</v>
      </c>
      <c r="K303" s="31">
        <f t="shared" ca="1" si="1119"/>
        <v>45924</v>
      </c>
      <c r="L303" s="31">
        <f t="shared" ca="1" si="1120"/>
        <v>45924</v>
      </c>
      <c r="O303" s="31">
        <f>IF(Q$2&lt;&gt;"",EDATE(O$4,Q$2*ROWS(O$5:O303)),O$4+7*Q$1*ROWS(O$5:O303))</f>
        <v>48019</v>
      </c>
      <c r="P303" s="31">
        <f t="shared" ref="P303:R303" ca="1" si="1189">IF(OR(WEEKDAY(O303,2)&gt;5,COUNTIF($B$1:$B$15,O303)=1),O303+1,O303)</f>
        <v>48019</v>
      </c>
      <c r="Q303" s="31">
        <f t="shared" ca="1" si="1189"/>
        <v>48019</v>
      </c>
      <c r="R303" s="31">
        <f t="shared" ca="1" si="1189"/>
        <v>48019</v>
      </c>
      <c r="U303" s="31">
        <f>IF(W$2&lt;&gt;"",EDATE(U$4,W$2*ROWS(U$5:U303)),U$4+7*W$1*ROWS(U$5:U303))</f>
        <v>50114</v>
      </c>
      <c r="V303" s="31">
        <f t="shared" ref="V303:X303" ca="1" si="1190">IF(OR(WEEKDAY(U303,2)&gt;5,COUNTIF($B$1:$B$15,U303)=1),U303+1,U303)</f>
        <v>50115</v>
      </c>
      <c r="W303" s="31">
        <f t="shared" ca="1" si="1190"/>
        <v>50115</v>
      </c>
      <c r="X303" s="31">
        <f t="shared" ca="1" si="1190"/>
        <v>50115</v>
      </c>
      <c r="AA303" s="31">
        <f>IF(AC$2&lt;&gt;"",EDATE(AA$4,AC$2*ROWS(AA$5:AA303)),AA$4+7*AC$1*ROWS(AA$5:AA303))</f>
        <v>52938</v>
      </c>
      <c r="AB303" s="31">
        <f t="shared" ref="AB303:AD303" ca="1" si="1191">IF(OR(WEEKDAY(AA303,2)&gt;5,COUNTIF($B$1:$B$15,AA303)=1),AA303+1,AA303)</f>
        <v>52938</v>
      </c>
      <c r="AC303" s="31">
        <f t="shared" ca="1" si="1191"/>
        <v>52938</v>
      </c>
      <c r="AD303" s="31">
        <f t="shared" ca="1" si="1191"/>
        <v>52938</v>
      </c>
      <c r="AG303" s="31">
        <f>IF(AI$2&lt;&gt;"",EDATE(AG$4,AI$2*ROWS(AG$5:AG303)),AG$4+7*AI$1*ROWS(AG$5:AG303))</f>
        <v>62042</v>
      </c>
      <c r="AH303" s="31">
        <f t="shared" ref="AH303:AJ303" ca="1" si="1192">IF(OR(WEEKDAY(AG303,2)&gt;5,COUNTIF($B$1:$B$15,AG303)=1),AG303+1,AG303)</f>
        <v>62043</v>
      </c>
      <c r="AI303" s="31">
        <f t="shared" ca="1" si="1192"/>
        <v>62043</v>
      </c>
      <c r="AJ303" s="31">
        <f t="shared" ca="1" si="1192"/>
        <v>62043</v>
      </c>
    </row>
    <row r="304" spans="9:36" x14ac:dyDescent="0.25">
      <c r="I304" s="31">
        <f>IF(K$2&lt;&gt;"",EDATE(I$4,K$2*ROWS(I$5:I304)),I$4+7*K$1*ROWS(I$5:I304))</f>
        <v>45931</v>
      </c>
      <c r="J304" s="31">
        <f t="shared" si="1118"/>
        <v>45931</v>
      </c>
      <c r="K304" s="31">
        <f t="shared" ca="1" si="1119"/>
        <v>45931</v>
      </c>
      <c r="L304" s="31">
        <f t="shared" ca="1" si="1120"/>
        <v>45931</v>
      </c>
      <c r="O304" s="31">
        <f>IF(Q$2&lt;&gt;"",EDATE(O$4,Q$2*ROWS(O$5:O304)),O$4+7*Q$1*ROWS(O$5:O304))</f>
        <v>48033</v>
      </c>
      <c r="P304" s="31">
        <f t="shared" ref="P304:R304" ca="1" si="1193">IF(OR(WEEKDAY(O304,2)&gt;5,COUNTIF($B$1:$B$15,O304)=1),O304+1,O304)</f>
        <v>48033</v>
      </c>
      <c r="Q304" s="31">
        <f t="shared" ca="1" si="1193"/>
        <v>48033</v>
      </c>
      <c r="R304" s="31">
        <f t="shared" ca="1" si="1193"/>
        <v>48033</v>
      </c>
      <c r="U304" s="31">
        <f>IF(W$2&lt;&gt;"",EDATE(U$4,W$2*ROWS(U$5:U304)),U$4+7*W$1*ROWS(U$5:U304))</f>
        <v>50135</v>
      </c>
      <c r="V304" s="31">
        <f t="shared" ref="V304:X304" ca="1" si="1194">IF(OR(WEEKDAY(U304,2)&gt;5,COUNTIF($B$1:$B$15,U304)=1),U304+1,U304)</f>
        <v>50136</v>
      </c>
      <c r="W304" s="31">
        <f t="shared" ca="1" si="1194"/>
        <v>50136</v>
      </c>
      <c r="X304" s="31">
        <f t="shared" ca="1" si="1194"/>
        <v>50136</v>
      </c>
      <c r="AA304" s="31">
        <f>IF(AC$2&lt;&gt;"",EDATE(AA$4,AC$2*ROWS(AA$5:AA304)),AA$4+7*AC$1*ROWS(AA$5:AA304))</f>
        <v>52969</v>
      </c>
      <c r="AB304" s="31">
        <f t="shared" ref="AB304:AD304" ca="1" si="1195">IF(OR(WEEKDAY(AA304,2)&gt;5,COUNTIF($B$1:$B$15,AA304)=1),AA304+1,AA304)</f>
        <v>52970</v>
      </c>
      <c r="AC304" s="31">
        <f t="shared" ca="1" si="1195"/>
        <v>52971</v>
      </c>
      <c r="AD304" s="31">
        <f t="shared" ca="1" si="1195"/>
        <v>52971</v>
      </c>
      <c r="AG304" s="31">
        <f>IF(AI$2&lt;&gt;"",EDATE(AG$4,AI$2*ROWS(AG$5:AG304)),AG$4+7*AI$1*ROWS(AG$5:AG304))</f>
        <v>62103</v>
      </c>
      <c r="AH304" s="31">
        <f t="shared" ref="AH304:AJ304" ca="1" si="1196">IF(OR(WEEKDAY(AG304,2)&gt;5,COUNTIF($B$1:$B$15,AG304)=1),AG304+1,AG304)</f>
        <v>62103</v>
      </c>
      <c r="AI304" s="31">
        <f t="shared" ca="1" si="1196"/>
        <v>62103</v>
      </c>
      <c r="AJ304" s="31">
        <f t="shared" ca="1" si="1196"/>
        <v>62103</v>
      </c>
    </row>
    <row r="305" spans="9:36" x14ac:dyDescent="0.25">
      <c r="I305" s="31">
        <f>IF(K$2&lt;&gt;"",EDATE(I$4,K$2*ROWS(I$5:I305)),I$4+7*K$1*ROWS(I$5:I305))</f>
        <v>45938</v>
      </c>
      <c r="J305" s="31">
        <f t="shared" si="1118"/>
        <v>45938</v>
      </c>
      <c r="K305" s="31">
        <f t="shared" ca="1" si="1119"/>
        <v>45938</v>
      </c>
      <c r="L305" s="31">
        <f t="shared" ca="1" si="1120"/>
        <v>45938</v>
      </c>
      <c r="O305" s="31">
        <f>IF(Q$2&lt;&gt;"",EDATE(O$4,Q$2*ROWS(O$5:O305)),O$4+7*Q$1*ROWS(O$5:O305))</f>
        <v>48047</v>
      </c>
      <c r="P305" s="31">
        <f t="shared" ref="P305:R305" ca="1" si="1197">IF(OR(WEEKDAY(O305,2)&gt;5,COUNTIF($B$1:$B$15,O305)=1),O305+1,O305)</f>
        <v>48047</v>
      </c>
      <c r="Q305" s="31">
        <f t="shared" ca="1" si="1197"/>
        <v>48047</v>
      </c>
      <c r="R305" s="31">
        <f t="shared" ca="1" si="1197"/>
        <v>48047</v>
      </c>
      <c r="U305" s="31">
        <f>IF(W$2&lt;&gt;"",EDATE(U$4,W$2*ROWS(U$5:U305)),U$4+7*W$1*ROWS(U$5:U305))</f>
        <v>50156</v>
      </c>
      <c r="V305" s="31">
        <f t="shared" ref="V305:X305" ca="1" si="1198">IF(OR(WEEKDAY(U305,2)&gt;5,COUNTIF($B$1:$B$15,U305)=1),U305+1,U305)</f>
        <v>50157</v>
      </c>
      <c r="W305" s="31">
        <f t="shared" ca="1" si="1198"/>
        <v>50157</v>
      </c>
      <c r="X305" s="31">
        <f t="shared" ca="1" si="1198"/>
        <v>50157</v>
      </c>
      <c r="AA305" s="31">
        <f>IF(AC$2&lt;&gt;"",EDATE(AA$4,AC$2*ROWS(AA$5:AA305)),AA$4+7*AC$1*ROWS(AA$5:AA305))</f>
        <v>53000</v>
      </c>
      <c r="AB305" s="31">
        <f t="shared" ref="AB305:AD305" ca="1" si="1199">IF(OR(WEEKDAY(AA305,2)&gt;5,COUNTIF($B$1:$B$15,AA305)=1),AA305+1,AA305)</f>
        <v>53000</v>
      </c>
      <c r="AC305" s="31">
        <f t="shared" ca="1" si="1199"/>
        <v>53000</v>
      </c>
      <c r="AD305" s="31">
        <f t="shared" ca="1" si="1199"/>
        <v>53000</v>
      </c>
      <c r="AG305" s="31">
        <f>IF(AI$2&lt;&gt;"",EDATE(AG$4,AI$2*ROWS(AG$5:AG305)),AG$4+7*AI$1*ROWS(AG$5:AG305))</f>
        <v>62162</v>
      </c>
      <c r="AH305" s="31">
        <f t="shared" ref="AH305:AJ305" ca="1" si="1200">IF(OR(WEEKDAY(AG305,2)&gt;5,COUNTIF($B$1:$B$15,AG305)=1),AG305+1,AG305)</f>
        <v>62162</v>
      </c>
      <c r="AI305" s="31">
        <f t="shared" ca="1" si="1200"/>
        <v>62162</v>
      </c>
      <c r="AJ305" s="31">
        <f t="shared" ca="1" si="1200"/>
        <v>62162</v>
      </c>
    </row>
    <row r="306" spans="9:36" x14ac:dyDescent="0.25">
      <c r="I306" s="31">
        <f>IF(K$2&lt;&gt;"",EDATE(I$4,K$2*ROWS(I$5:I306)),I$4+7*K$1*ROWS(I$5:I306))</f>
        <v>45945</v>
      </c>
      <c r="J306" s="31">
        <f t="shared" si="1118"/>
        <v>45945</v>
      </c>
      <c r="K306" s="31">
        <f t="shared" ca="1" si="1119"/>
        <v>45945</v>
      </c>
      <c r="L306" s="31">
        <f t="shared" ca="1" si="1120"/>
        <v>45945</v>
      </c>
      <c r="O306" s="31">
        <f>IF(Q$2&lt;&gt;"",EDATE(O$4,Q$2*ROWS(O$5:O306)),O$4+7*Q$1*ROWS(O$5:O306))</f>
        <v>48061</v>
      </c>
      <c r="P306" s="31">
        <f t="shared" ref="P306:R306" ca="1" si="1201">IF(OR(WEEKDAY(O306,2)&gt;5,COUNTIF($B$1:$B$15,O306)=1),O306+1,O306)</f>
        <v>48061</v>
      </c>
      <c r="Q306" s="31">
        <f t="shared" ca="1" si="1201"/>
        <v>48061</v>
      </c>
      <c r="R306" s="31">
        <f t="shared" ca="1" si="1201"/>
        <v>48061</v>
      </c>
      <c r="U306" s="31">
        <f>IF(W$2&lt;&gt;"",EDATE(U$4,W$2*ROWS(U$5:U306)),U$4+7*W$1*ROWS(U$5:U306))</f>
        <v>50177</v>
      </c>
      <c r="V306" s="31">
        <f t="shared" ref="V306:X306" ca="1" si="1202">IF(OR(WEEKDAY(U306,2)&gt;5,COUNTIF($B$1:$B$15,U306)=1),U306+1,U306)</f>
        <v>50178</v>
      </c>
      <c r="W306" s="31">
        <f t="shared" ca="1" si="1202"/>
        <v>50178</v>
      </c>
      <c r="X306" s="31">
        <f t="shared" ca="1" si="1202"/>
        <v>50178</v>
      </c>
      <c r="AA306" s="31">
        <f>IF(AC$2&lt;&gt;"",EDATE(AA$4,AC$2*ROWS(AA$5:AA306)),AA$4+7*AC$1*ROWS(AA$5:AA306))</f>
        <v>53028</v>
      </c>
      <c r="AB306" s="31">
        <f t="shared" ref="AB306:AD306" ca="1" si="1203">IF(OR(WEEKDAY(AA306,2)&gt;5,COUNTIF($B$1:$B$15,AA306)=1),AA306+1,AA306)</f>
        <v>53028</v>
      </c>
      <c r="AC306" s="31">
        <f t="shared" ca="1" si="1203"/>
        <v>53028</v>
      </c>
      <c r="AD306" s="31">
        <f t="shared" ca="1" si="1203"/>
        <v>53028</v>
      </c>
      <c r="AG306" s="31">
        <f>IF(AI$2&lt;&gt;"",EDATE(AG$4,AI$2*ROWS(AG$5:AG306)),AG$4+7*AI$1*ROWS(AG$5:AG306))</f>
        <v>62223</v>
      </c>
      <c r="AH306" s="31">
        <f t="shared" ref="AH306:AJ306" ca="1" si="1204">IF(OR(WEEKDAY(AG306,2)&gt;5,COUNTIF($B$1:$B$15,AG306)=1),AG306+1,AG306)</f>
        <v>62224</v>
      </c>
      <c r="AI306" s="31">
        <f t="shared" ca="1" si="1204"/>
        <v>62225</v>
      </c>
      <c r="AJ306" s="31">
        <f t="shared" ca="1" si="1204"/>
        <v>62225</v>
      </c>
    </row>
    <row r="307" spans="9:36" x14ac:dyDescent="0.25">
      <c r="I307" s="31">
        <f>IF(K$2&lt;&gt;"",EDATE(I$4,K$2*ROWS(I$5:I307)),I$4+7*K$1*ROWS(I$5:I307))</f>
        <v>45952</v>
      </c>
      <c r="J307" s="31">
        <f t="shared" si="1118"/>
        <v>45952</v>
      </c>
      <c r="K307" s="31">
        <f t="shared" ca="1" si="1119"/>
        <v>45952</v>
      </c>
      <c r="L307" s="31">
        <f t="shared" ca="1" si="1120"/>
        <v>45952</v>
      </c>
      <c r="O307" s="31">
        <f>IF(Q$2&lt;&gt;"",EDATE(O$4,Q$2*ROWS(O$5:O307)),O$4+7*Q$1*ROWS(O$5:O307))</f>
        <v>48075</v>
      </c>
      <c r="P307" s="31">
        <f t="shared" ref="P307:R307" ca="1" si="1205">IF(OR(WEEKDAY(O307,2)&gt;5,COUNTIF($B$1:$B$15,O307)=1),O307+1,O307)</f>
        <v>48075</v>
      </c>
      <c r="Q307" s="31">
        <f t="shared" ca="1" si="1205"/>
        <v>48075</v>
      </c>
      <c r="R307" s="31">
        <f t="shared" ca="1" si="1205"/>
        <v>48075</v>
      </c>
      <c r="U307" s="31">
        <f>IF(W$2&lt;&gt;"",EDATE(U$4,W$2*ROWS(U$5:U307)),U$4+7*W$1*ROWS(U$5:U307))</f>
        <v>50198</v>
      </c>
      <c r="V307" s="31">
        <f t="shared" ref="V307:X307" ca="1" si="1206">IF(OR(WEEKDAY(U307,2)&gt;5,COUNTIF($B$1:$B$15,U307)=1),U307+1,U307)</f>
        <v>50199</v>
      </c>
      <c r="W307" s="31">
        <f t="shared" ca="1" si="1206"/>
        <v>50199</v>
      </c>
      <c r="X307" s="31">
        <f t="shared" ca="1" si="1206"/>
        <v>50199</v>
      </c>
      <c r="AA307" s="31">
        <f>IF(AC$2&lt;&gt;"",EDATE(AA$4,AC$2*ROWS(AA$5:AA307)),AA$4+7*AC$1*ROWS(AA$5:AA307))</f>
        <v>53059</v>
      </c>
      <c r="AB307" s="31">
        <f t="shared" ref="AB307:AD307" ca="1" si="1207">IF(OR(WEEKDAY(AA307,2)&gt;5,COUNTIF($B$1:$B$15,AA307)=1),AA307+1,AA307)</f>
        <v>53059</v>
      </c>
      <c r="AC307" s="31">
        <f t="shared" ca="1" si="1207"/>
        <v>53059</v>
      </c>
      <c r="AD307" s="31">
        <f t="shared" ca="1" si="1207"/>
        <v>53059</v>
      </c>
      <c r="AG307" s="31">
        <f>IF(AI$2&lt;&gt;"",EDATE(AG$4,AI$2*ROWS(AG$5:AG307)),AG$4+7*AI$1*ROWS(AG$5:AG307))</f>
        <v>62284</v>
      </c>
      <c r="AH307" s="31">
        <f t="shared" ref="AH307:AJ307" ca="1" si="1208">IF(OR(WEEKDAY(AG307,2)&gt;5,COUNTIF($B$1:$B$15,AG307)=1),AG307+1,AG307)</f>
        <v>62284</v>
      </c>
      <c r="AI307" s="31">
        <f t="shared" ca="1" si="1208"/>
        <v>62284</v>
      </c>
      <c r="AJ307" s="31">
        <f t="shared" ca="1" si="1208"/>
        <v>62284</v>
      </c>
    </row>
    <row r="308" spans="9:36" x14ac:dyDescent="0.25">
      <c r="I308" s="31">
        <f>IF(K$2&lt;&gt;"",EDATE(I$4,K$2*ROWS(I$5:I308)),I$4+7*K$1*ROWS(I$5:I308))</f>
        <v>45959</v>
      </c>
      <c r="J308" s="31">
        <f t="shared" si="1118"/>
        <v>45959</v>
      </c>
      <c r="K308" s="31">
        <f t="shared" ca="1" si="1119"/>
        <v>45959</v>
      </c>
      <c r="L308" s="31">
        <f t="shared" ca="1" si="1120"/>
        <v>45959</v>
      </c>
      <c r="O308" s="31">
        <f>IF(Q$2&lt;&gt;"",EDATE(O$4,Q$2*ROWS(O$5:O308)),O$4+7*Q$1*ROWS(O$5:O308))</f>
        <v>48089</v>
      </c>
      <c r="P308" s="31">
        <f t="shared" ref="P308:R308" ca="1" si="1209">IF(OR(WEEKDAY(O308,2)&gt;5,COUNTIF($B$1:$B$15,O308)=1),O308+1,O308)</f>
        <v>48089</v>
      </c>
      <c r="Q308" s="31">
        <f t="shared" ca="1" si="1209"/>
        <v>48089</v>
      </c>
      <c r="R308" s="31">
        <f t="shared" ca="1" si="1209"/>
        <v>48089</v>
      </c>
      <c r="U308" s="31">
        <f>IF(W$2&lt;&gt;"",EDATE(U$4,W$2*ROWS(U$5:U308)),U$4+7*W$1*ROWS(U$5:U308))</f>
        <v>50219</v>
      </c>
      <c r="V308" s="31">
        <f t="shared" ref="V308:X308" ca="1" si="1210">IF(OR(WEEKDAY(U308,2)&gt;5,COUNTIF($B$1:$B$15,U308)=1),U308+1,U308)</f>
        <v>50220</v>
      </c>
      <c r="W308" s="31">
        <f t="shared" ca="1" si="1210"/>
        <v>50220</v>
      </c>
      <c r="X308" s="31">
        <f t="shared" ca="1" si="1210"/>
        <v>50220</v>
      </c>
      <c r="AA308" s="31">
        <f>IF(AC$2&lt;&gt;"",EDATE(AA$4,AC$2*ROWS(AA$5:AA308)),AA$4+7*AC$1*ROWS(AA$5:AA308))</f>
        <v>53089</v>
      </c>
      <c r="AB308" s="31">
        <f t="shared" ref="AB308:AD308" ca="1" si="1211">IF(OR(WEEKDAY(AA308,2)&gt;5,COUNTIF($B$1:$B$15,AA308)=1),AA308+1,AA308)</f>
        <v>53090</v>
      </c>
      <c r="AC308" s="31">
        <f t="shared" ca="1" si="1211"/>
        <v>53090</v>
      </c>
      <c r="AD308" s="31">
        <f t="shared" ca="1" si="1211"/>
        <v>53090</v>
      </c>
      <c r="AG308" s="31">
        <f>IF(AI$2&lt;&gt;"",EDATE(AG$4,AI$2*ROWS(AG$5:AG308)),AG$4+7*AI$1*ROWS(AG$5:AG308))</f>
        <v>62346</v>
      </c>
      <c r="AH308" s="31">
        <f t="shared" ref="AH308:AJ308" ca="1" si="1212">IF(OR(WEEKDAY(AG308,2)&gt;5,COUNTIF($B$1:$B$15,AG308)=1),AG308+1,AG308)</f>
        <v>62346</v>
      </c>
      <c r="AI308" s="31">
        <f t="shared" ca="1" si="1212"/>
        <v>62346</v>
      </c>
      <c r="AJ308" s="31">
        <f t="shared" ca="1" si="1212"/>
        <v>62346</v>
      </c>
    </row>
    <row r="309" spans="9:36" x14ac:dyDescent="0.25">
      <c r="I309" s="31">
        <f>IF(K$2&lt;&gt;"",EDATE(I$4,K$2*ROWS(I$5:I309)),I$4+7*K$1*ROWS(I$5:I309))</f>
        <v>45966</v>
      </c>
      <c r="J309" s="31">
        <f t="shared" si="1118"/>
        <v>45966</v>
      </c>
      <c r="K309" s="31">
        <f t="shared" ca="1" si="1119"/>
        <v>45966</v>
      </c>
      <c r="L309" s="31">
        <f t="shared" ca="1" si="1120"/>
        <v>45966</v>
      </c>
      <c r="O309" s="31">
        <f>IF(Q$2&lt;&gt;"",EDATE(O$4,Q$2*ROWS(O$5:O309)),O$4+7*Q$1*ROWS(O$5:O309))</f>
        <v>48103</v>
      </c>
      <c r="P309" s="31">
        <f t="shared" ref="P309:R309" ca="1" si="1213">IF(OR(WEEKDAY(O309,2)&gt;5,COUNTIF($B$1:$B$15,O309)=1),O309+1,O309)</f>
        <v>48103</v>
      </c>
      <c r="Q309" s="31">
        <f t="shared" ca="1" si="1213"/>
        <v>48103</v>
      </c>
      <c r="R309" s="31">
        <f t="shared" ca="1" si="1213"/>
        <v>48103</v>
      </c>
      <c r="U309" s="31">
        <f>IF(W$2&lt;&gt;"",EDATE(U$4,W$2*ROWS(U$5:U309)),U$4+7*W$1*ROWS(U$5:U309))</f>
        <v>50240</v>
      </c>
      <c r="V309" s="31">
        <f t="shared" ref="V309:X309" ca="1" si="1214">IF(OR(WEEKDAY(U309,2)&gt;5,COUNTIF($B$1:$B$15,U309)=1),U309+1,U309)</f>
        <v>50241</v>
      </c>
      <c r="W309" s="31">
        <f t="shared" ca="1" si="1214"/>
        <v>50241</v>
      </c>
      <c r="X309" s="31">
        <f t="shared" ca="1" si="1214"/>
        <v>50241</v>
      </c>
      <c r="AA309" s="31">
        <f>IF(AC$2&lt;&gt;"",EDATE(AA$4,AC$2*ROWS(AA$5:AA309)),AA$4+7*AC$1*ROWS(AA$5:AA309))</f>
        <v>53120</v>
      </c>
      <c r="AB309" s="31">
        <f t="shared" ref="AB309:AD309" ca="1" si="1215">IF(OR(WEEKDAY(AA309,2)&gt;5,COUNTIF($B$1:$B$15,AA309)=1),AA309+1,AA309)</f>
        <v>53120</v>
      </c>
      <c r="AC309" s="31">
        <f t="shared" ca="1" si="1215"/>
        <v>53120</v>
      </c>
      <c r="AD309" s="31">
        <f t="shared" ca="1" si="1215"/>
        <v>53120</v>
      </c>
      <c r="AG309" s="31">
        <f>IF(AI$2&lt;&gt;"",EDATE(AG$4,AI$2*ROWS(AG$5:AG309)),AG$4+7*AI$1*ROWS(AG$5:AG309))</f>
        <v>62407</v>
      </c>
      <c r="AH309" s="31">
        <f t="shared" ref="AH309:AJ309" ca="1" si="1216">IF(OR(WEEKDAY(AG309,2)&gt;5,COUNTIF($B$1:$B$15,AG309)=1),AG309+1,AG309)</f>
        <v>62407</v>
      </c>
      <c r="AI309" s="31">
        <f t="shared" ca="1" si="1216"/>
        <v>62407</v>
      </c>
      <c r="AJ309" s="31">
        <f t="shared" ca="1" si="1216"/>
        <v>62407</v>
      </c>
    </row>
    <row r="310" spans="9:36" x14ac:dyDescent="0.25">
      <c r="I310" s="31">
        <f>IF(K$2&lt;&gt;"",EDATE(I$4,K$2*ROWS(I$5:I310)),I$4+7*K$1*ROWS(I$5:I310))</f>
        <v>45973</v>
      </c>
      <c r="J310" s="31">
        <f t="shared" si="1118"/>
        <v>45973</v>
      </c>
      <c r="K310" s="31">
        <f t="shared" ca="1" si="1119"/>
        <v>45973</v>
      </c>
      <c r="L310" s="31">
        <f t="shared" ca="1" si="1120"/>
        <v>45973</v>
      </c>
      <c r="O310" s="31">
        <f>IF(Q$2&lt;&gt;"",EDATE(O$4,Q$2*ROWS(O$5:O310)),O$4+7*Q$1*ROWS(O$5:O310))</f>
        <v>48117</v>
      </c>
      <c r="P310" s="31">
        <f t="shared" ref="P310:R310" ca="1" si="1217">IF(OR(WEEKDAY(O310,2)&gt;5,COUNTIF($B$1:$B$15,O310)=1),O310+1,O310)</f>
        <v>48117</v>
      </c>
      <c r="Q310" s="31">
        <f t="shared" ca="1" si="1217"/>
        <v>48117</v>
      </c>
      <c r="R310" s="31">
        <f t="shared" ca="1" si="1217"/>
        <v>48117</v>
      </c>
      <c r="U310" s="31">
        <f>IF(W$2&lt;&gt;"",EDATE(U$4,W$2*ROWS(U$5:U310)),U$4+7*W$1*ROWS(U$5:U310))</f>
        <v>50261</v>
      </c>
      <c r="V310" s="31">
        <f t="shared" ref="V310:X310" ca="1" si="1218">IF(OR(WEEKDAY(U310,2)&gt;5,COUNTIF($B$1:$B$15,U310)=1),U310+1,U310)</f>
        <v>50262</v>
      </c>
      <c r="W310" s="31">
        <f t="shared" ca="1" si="1218"/>
        <v>50262</v>
      </c>
      <c r="X310" s="31">
        <f t="shared" ca="1" si="1218"/>
        <v>50262</v>
      </c>
      <c r="AA310" s="31">
        <f>IF(AC$2&lt;&gt;"",EDATE(AA$4,AC$2*ROWS(AA$5:AA310)),AA$4+7*AC$1*ROWS(AA$5:AA310))</f>
        <v>53150</v>
      </c>
      <c r="AB310" s="31">
        <f t="shared" ref="AB310:AD310" ca="1" si="1219">IF(OR(WEEKDAY(AA310,2)&gt;5,COUNTIF($B$1:$B$15,AA310)=1),AA310+1,AA310)</f>
        <v>53150</v>
      </c>
      <c r="AC310" s="31">
        <f t="shared" ca="1" si="1219"/>
        <v>53150</v>
      </c>
      <c r="AD310" s="31">
        <f t="shared" ca="1" si="1219"/>
        <v>53150</v>
      </c>
      <c r="AG310" s="31">
        <f>IF(AI$2&lt;&gt;"",EDATE(AG$4,AI$2*ROWS(AG$5:AG310)),AG$4+7*AI$1*ROWS(AG$5:AG310))</f>
        <v>62468</v>
      </c>
      <c r="AH310" s="31">
        <f t="shared" ref="AH310:AJ310" ca="1" si="1220">IF(OR(WEEKDAY(AG310,2)&gt;5,COUNTIF($B$1:$B$15,AG310)=1),AG310+1,AG310)</f>
        <v>62469</v>
      </c>
      <c r="AI310" s="31">
        <f t="shared" ca="1" si="1220"/>
        <v>62470</v>
      </c>
      <c r="AJ310" s="31">
        <f t="shared" ca="1" si="1220"/>
        <v>62470</v>
      </c>
    </row>
    <row r="311" spans="9:36" x14ac:dyDescent="0.25">
      <c r="I311" s="31">
        <f>IF(K$2&lt;&gt;"",EDATE(I$4,K$2*ROWS(I$5:I311)),I$4+7*K$1*ROWS(I$5:I311))</f>
        <v>45980</v>
      </c>
      <c r="J311" s="31">
        <f t="shared" si="1118"/>
        <v>45980</v>
      </c>
      <c r="K311" s="31">
        <f t="shared" ca="1" si="1119"/>
        <v>45980</v>
      </c>
      <c r="L311" s="31">
        <f t="shared" ca="1" si="1120"/>
        <v>45980</v>
      </c>
      <c r="O311" s="31">
        <f>IF(Q$2&lt;&gt;"",EDATE(O$4,Q$2*ROWS(O$5:O311)),O$4+7*Q$1*ROWS(O$5:O311))</f>
        <v>48131</v>
      </c>
      <c r="P311" s="31">
        <f t="shared" ref="P311:R311" ca="1" si="1221">IF(OR(WEEKDAY(O311,2)&gt;5,COUNTIF($B$1:$B$15,O311)=1),O311+1,O311)</f>
        <v>48131</v>
      </c>
      <c r="Q311" s="31">
        <f t="shared" ca="1" si="1221"/>
        <v>48131</v>
      </c>
      <c r="R311" s="31">
        <f t="shared" ca="1" si="1221"/>
        <v>48131</v>
      </c>
      <c r="U311" s="31">
        <f>IF(W$2&lt;&gt;"",EDATE(U$4,W$2*ROWS(U$5:U311)),U$4+7*W$1*ROWS(U$5:U311))</f>
        <v>50282</v>
      </c>
      <c r="V311" s="31">
        <f t="shared" ref="V311:X311" ca="1" si="1222">IF(OR(WEEKDAY(U311,2)&gt;5,COUNTIF($B$1:$B$15,U311)=1),U311+1,U311)</f>
        <v>50283</v>
      </c>
      <c r="W311" s="31">
        <f t="shared" ca="1" si="1222"/>
        <v>50283</v>
      </c>
      <c r="X311" s="31">
        <f t="shared" ca="1" si="1222"/>
        <v>50283</v>
      </c>
      <c r="AA311" s="31">
        <f>IF(AC$2&lt;&gt;"",EDATE(AA$4,AC$2*ROWS(AA$5:AA311)),AA$4+7*AC$1*ROWS(AA$5:AA311))</f>
        <v>53181</v>
      </c>
      <c r="AB311" s="31">
        <f t="shared" ref="AB311:AD311" ca="1" si="1223">IF(OR(WEEKDAY(AA311,2)&gt;5,COUNTIF($B$1:$B$15,AA311)=1),AA311+1,AA311)</f>
        <v>53181</v>
      </c>
      <c r="AC311" s="31">
        <f t="shared" ca="1" si="1223"/>
        <v>53181</v>
      </c>
      <c r="AD311" s="31">
        <f t="shared" ca="1" si="1223"/>
        <v>53181</v>
      </c>
      <c r="AG311" s="31">
        <f>IF(AI$2&lt;&gt;"",EDATE(AG$4,AI$2*ROWS(AG$5:AG311)),AG$4+7*AI$1*ROWS(AG$5:AG311))</f>
        <v>62527</v>
      </c>
      <c r="AH311" s="31">
        <f t="shared" ref="AH311:AJ311" ca="1" si="1224">IF(OR(WEEKDAY(AG311,2)&gt;5,COUNTIF($B$1:$B$15,AG311)=1),AG311+1,AG311)</f>
        <v>62527</v>
      </c>
      <c r="AI311" s="31">
        <f t="shared" ca="1" si="1224"/>
        <v>62527</v>
      </c>
      <c r="AJ311" s="31">
        <f t="shared" ca="1" si="1224"/>
        <v>62527</v>
      </c>
    </row>
    <row r="312" spans="9:36" x14ac:dyDescent="0.25">
      <c r="I312" s="31">
        <f>IF(K$2&lt;&gt;"",EDATE(I$4,K$2*ROWS(I$5:I312)),I$4+7*K$1*ROWS(I$5:I312))</f>
        <v>45987</v>
      </c>
      <c r="J312" s="31">
        <f t="shared" si="1118"/>
        <v>45987</v>
      </c>
      <c r="K312" s="31">
        <f t="shared" ca="1" si="1119"/>
        <v>45987</v>
      </c>
      <c r="L312" s="31">
        <f t="shared" ca="1" si="1120"/>
        <v>45987</v>
      </c>
      <c r="O312" s="31">
        <f>IF(Q$2&lt;&gt;"",EDATE(O$4,Q$2*ROWS(O$5:O312)),O$4+7*Q$1*ROWS(O$5:O312))</f>
        <v>48145</v>
      </c>
      <c r="P312" s="31">
        <f t="shared" ref="P312:R312" ca="1" si="1225">IF(OR(WEEKDAY(O312,2)&gt;5,COUNTIF($B$1:$B$15,O312)=1),O312+1,O312)</f>
        <v>48145</v>
      </c>
      <c r="Q312" s="31">
        <f t="shared" ca="1" si="1225"/>
        <v>48145</v>
      </c>
      <c r="R312" s="31">
        <f t="shared" ca="1" si="1225"/>
        <v>48145</v>
      </c>
      <c r="U312" s="31">
        <f>IF(W$2&lt;&gt;"",EDATE(U$4,W$2*ROWS(U$5:U312)),U$4+7*W$1*ROWS(U$5:U312))</f>
        <v>50303</v>
      </c>
      <c r="V312" s="31">
        <f t="shared" ref="V312:X312" ca="1" si="1226">IF(OR(WEEKDAY(U312,2)&gt;5,COUNTIF($B$1:$B$15,U312)=1),U312+1,U312)</f>
        <v>50304</v>
      </c>
      <c r="W312" s="31">
        <f t="shared" ca="1" si="1226"/>
        <v>50304</v>
      </c>
      <c r="X312" s="31">
        <f t="shared" ca="1" si="1226"/>
        <v>50304</v>
      </c>
      <c r="AA312" s="31">
        <f>IF(AC$2&lt;&gt;"",EDATE(AA$4,AC$2*ROWS(AA$5:AA312)),AA$4+7*AC$1*ROWS(AA$5:AA312))</f>
        <v>53212</v>
      </c>
      <c r="AB312" s="31">
        <f t="shared" ref="AB312:AD312" ca="1" si="1227">IF(OR(WEEKDAY(AA312,2)&gt;5,COUNTIF($B$1:$B$15,AA312)=1),AA312+1,AA312)</f>
        <v>53212</v>
      </c>
      <c r="AC312" s="31">
        <f t="shared" ca="1" si="1227"/>
        <v>53212</v>
      </c>
      <c r="AD312" s="31">
        <f t="shared" ca="1" si="1227"/>
        <v>53212</v>
      </c>
      <c r="AG312" s="31">
        <f>IF(AI$2&lt;&gt;"",EDATE(AG$4,AI$2*ROWS(AG$5:AG312)),AG$4+7*AI$1*ROWS(AG$5:AG312))</f>
        <v>62588</v>
      </c>
      <c r="AH312" s="31">
        <f t="shared" ref="AH312:AJ312" ca="1" si="1228">IF(OR(WEEKDAY(AG312,2)&gt;5,COUNTIF($B$1:$B$15,AG312)=1),AG312+1,AG312)</f>
        <v>62589</v>
      </c>
      <c r="AI312" s="31">
        <f t="shared" ca="1" si="1228"/>
        <v>62589</v>
      </c>
      <c r="AJ312" s="31">
        <f t="shared" ca="1" si="1228"/>
        <v>62589</v>
      </c>
    </row>
    <row r="313" spans="9:36" x14ac:dyDescent="0.25">
      <c r="I313" s="31">
        <f>IF(K$2&lt;&gt;"",EDATE(I$4,K$2*ROWS(I$5:I313)),I$4+7*K$1*ROWS(I$5:I313))</f>
        <v>45994</v>
      </c>
      <c r="J313" s="31">
        <f t="shared" si="1118"/>
        <v>45994</v>
      </c>
      <c r="K313" s="31">
        <f t="shared" ca="1" si="1119"/>
        <v>45994</v>
      </c>
      <c r="L313" s="31">
        <f t="shared" ca="1" si="1120"/>
        <v>45994</v>
      </c>
      <c r="O313" s="31">
        <f>IF(Q$2&lt;&gt;"",EDATE(O$4,Q$2*ROWS(O$5:O313)),O$4+7*Q$1*ROWS(O$5:O313))</f>
        <v>48159</v>
      </c>
      <c r="P313" s="31">
        <f t="shared" ref="P313:R313" ca="1" si="1229">IF(OR(WEEKDAY(O313,2)&gt;5,COUNTIF($B$1:$B$15,O313)=1),O313+1,O313)</f>
        <v>48159</v>
      </c>
      <c r="Q313" s="31">
        <f t="shared" ca="1" si="1229"/>
        <v>48159</v>
      </c>
      <c r="R313" s="31">
        <f t="shared" ca="1" si="1229"/>
        <v>48159</v>
      </c>
      <c r="U313" s="31">
        <f>IF(W$2&lt;&gt;"",EDATE(U$4,W$2*ROWS(U$5:U313)),U$4+7*W$1*ROWS(U$5:U313))</f>
        <v>50324</v>
      </c>
      <c r="V313" s="31">
        <f t="shared" ref="V313:X313" ca="1" si="1230">IF(OR(WEEKDAY(U313,2)&gt;5,COUNTIF($B$1:$B$15,U313)=1),U313+1,U313)</f>
        <v>50325</v>
      </c>
      <c r="W313" s="31">
        <f t="shared" ca="1" si="1230"/>
        <v>50325</v>
      </c>
      <c r="X313" s="31">
        <f t="shared" ca="1" si="1230"/>
        <v>50325</v>
      </c>
      <c r="AA313" s="31">
        <f>IF(AC$2&lt;&gt;"",EDATE(AA$4,AC$2*ROWS(AA$5:AA313)),AA$4+7*AC$1*ROWS(AA$5:AA313))</f>
        <v>53242</v>
      </c>
      <c r="AB313" s="31">
        <f t="shared" ref="AB313:AD313" ca="1" si="1231">IF(OR(WEEKDAY(AA313,2)&gt;5,COUNTIF($B$1:$B$15,AA313)=1),AA313+1,AA313)</f>
        <v>53243</v>
      </c>
      <c r="AC313" s="31">
        <f t="shared" ca="1" si="1231"/>
        <v>53244</v>
      </c>
      <c r="AD313" s="31">
        <f t="shared" ca="1" si="1231"/>
        <v>53244</v>
      </c>
      <c r="AG313" s="31">
        <f>IF(AI$2&lt;&gt;"",EDATE(AG$4,AI$2*ROWS(AG$5:AG313)),AG$4+7*AI$1*ROWS(AG$5:AG313))</f>
        <v>62649</v>
      </c>
      <c r="AH313" s="31">
        <f t="shared" ref="AH313:AJ313" ca="1" si="1232">IF(OR(WEEKDAY(AG313,2)&gt;5,COUNTIF($B$1:$B$15,AG313)=1),AG313+1,AG313)</f>
        <v>62649</v>
      </c>
      <c r="AI313" s="31">
        <f t="shared" ca="1" si="1232"/>
        <v>62649</v>
      </c>
      <c r="AJ313" s="31">
        <f t="shared" ca="1" si="1232"/>
        <v>62649</v>
      </c>
    </row>
    <row r="314" spans="9:36" x14ac:dyDescent="0.25">
      <c r="I314" s="31">
        <f>IF(K$2&lt;&gt;"",EDATE(I$4,K$2*ROWS(I$5:I314)),I$4+7*K$1*ROWS(I$5:I314))</f>
        <v>46001</v>
      </c>
      <c r="J314" s="31">
        <f t="shared" si="1118"/>
        <v>46001</v>
      </c>
      <c r="K314" s="31">
        <f t="shared" ca="1" si="1119"/>
        <v>46001</v>
      </c>
      <c r="L314" s="31">
        <f t="shared" ca="1" si="1120"/>
        <v>46001</v>
      </c>
      <c r="O314" s="31">
        <f>IF(Q$2&lt;&gt;"",EDATE(O$4,Q$2*ROWS(O$5:O314)),O$4+7*Q$1*ROWS(O$5:O314))</f>
        <v>48173</v>
      </c>
      <c r="P314" s="31">
        <f t="shared" ref="P314:R314" ca="1" si="1233">IF(OR(WEEKDAY(O314,2)&gt;5,COUNTIF($B$1:$B$15,O314)=1),O314+1,O314)</f>
        <v>48173</v>
      </c>
      <c r="Q314" s="31">
        <f t="shared" ca="1" si="1233"/>
        <v>48173</v>
      </c>
      <c r="R314" s="31">
        <f t="shared" ca="1" si="1233"/>
        <v>48173</v>
      </c>
      <c r="U314" s="31">
        <f>IF(W$2&lt;&gt;"",EDATE(U$4,W$2*ROWS(U$5:U314)),U$4+7*W$1*ROWS(U$5:U314))</f>
        <v>50345</v>
      </c>
      <c r="V314" s="31">
        <f t="shared" ref="V314:X314" ca="1" si="1234">IF(OR(WEEKDAY(U314,2)&gt;5,COUNTIF($B$1:$B$15,U314)=1),U314+1,U314)</f>
        <v>50346</v>
      </c>
      <c r="W314" s="31">
        <f t="shared" ca="1" si="1234"/>
        <v>50346</v>
      </c>
      <c r="X314" s="31">
        <f t="shared" ca="1" si="1234"/>
        <v>50346</v>
      </c>
      <c r="AA314" s="31">
        <f>IF(AC$2&lt;&gt;"",EDATE(AA$4,AC$2*ROWS(AA$5:AA314)),AA$4+7*AC$1*ROWS(AA$5:AA314))</f>
        <v>53273</v>
      </c>
      <c r="AB314" s="31">
        <f t="shared" ref="AB314:AD314" ca="1" si="1235">IF(OR(WEEKDAY(AA314,2)&gt;5,COUNTIF($B$1:$B$15,AA314)=1),AA314+1,AA314)</f>
        <v>53273</v>
      </c>
      <c r="AC314" s="31">
        <f t="shared" ca="1" si="1235"/>
        <v>53273</v>
      </c>
      <c r="AD314" s="31">
        <f t="shared" ca="1" si="1235"/>
        <v>53273</v>
      </c>
      <c r="AG314" s="31">
        <f>IF(AI$2&lt;&gt;"",EDATE(AG$4,AI$2*ROWS(AG$5:AG314)),AG$4+7*AI$1*ROWS(AG$5:AG314))</f>
        <v>62711</v>
      </c>
      <c r="AH314" s="31">
        <f t="shared" ref="AH314:AJ314" ca="1" si="1236">IF(OR(WEEKDAY(AG314,2)&gt;5,COUNTIF($B$1:$B$15,AG314)=1),AG314+1,AG314)</f>
        <v>62711</v>
      </c>
      <c r="AI314" s="31">
        <f t="shared" ca="1" si="1236"/>
        <v>62711</v>
      </c>
      <c r="AJ314" s="31">
        <f t="shared" ca="1" si="1236"/>
        <v>62711</v>
      </c>
    </row>
    <row r="315" spans="9:36" x14ac:dyDescent="0.25">
      <c r="I315" s="31">
        <f>IF(K$2&lt;&gt;"",EDATE(I$4,K$2*ROWS(I$5:I315)),I$4+7*K$1*ROWS(I$5:I315))</f>
        <v>46008</v>
      </c>
      <c r="J315" s="31">
        <f t="shared" si="1118"/>
        <v>46008</v>
      </c>
      <c r="K315" s="31">
        <f t="shared" ca="1" si="1119"/>
        <v>46008</v>
      </c>
      <c r="L315" s="31">
        <f t="shared" ca="1" si="1120"/>
        <v>46008</v>
      </c>
      <c r="O315" s="31">
        <f>IF(Q$2&lt;&gt;"",EDATE(O$4,Q$2*ROWS(O$5:O315)),O$4+7*Q$1*ROWS(O$5:O315))</f>
        <v>48187</v>
      </c>
      <c r="P315" s="31">
        <f t="shared" ref="P315:R315" ca="1" si="1237">IF(OR(WEEKDAY(O315,2)&gt;5,COUNTIF($B$1:$B$15,O315)=1),O315+1,O315)</f>
        <v>48187</v>
      </c>
      <c r="Q315" s="31">
        <f t="shared" ca="1" si="1237"/>
        <v>48187</v>
      </c>
      <c r="R315" s="31">
        <f t="shared" ca="1" si="1237"/>
        <v>48187</v>
      </c>
      <c r="U315" s="31">
        <f>IF(W$2&lt;&gt;"",EDATE(U$4,W$2*ROWS(U$5:U315)),U$4+7*W$1*ROWS(U$5:U315))</f>
        <v>50366</v>
      </c>
      <c r="V315" s="31">
        <f t="shared" ref="V315:X315" ca="1" si="1238">IF(OR(WEEKDAY(U315,2)&gt;5,COUNTIF($B$1:$B$15,U315)=1),U315+1,U315)</f>
        <v>50367</v>
      </c>
      <c r="W315" s="31">
        <f t="shared" ca="1" si="1238"/>
        <v>50367</v>
      </c>
      <c r="X315" s="31">
        <f t="shared" ca="1" si="1238"/>
        <v>50367</v>
      </c>
      <c r="AA315" s="31">
        <f>IF(AC$2&lt;&gt;"",EDATE(AA$4,AC$2*ROWS(AA$5:AA315)),AA$4+7*AC$1*ROWS(AA$5:AA315))</f>
        <v>53303</v>
      </c>
      <c r="AB315" s="31">
        <f t="shared" ref="AB315:AD315" ca="1" si="1239">IF(OR(WEEKDAY(AA315,2)&gt;5,COUNTIF($B$1:$B$15,AA315)=1),AA315+1,AA315)</f>
        <v>53303</v>
      </c>
      <c r="AC315" s="31">
        <f t="shared" ca="1" si="1239"/>
        <v>53303</v>
      </c>
      <c r="AD315" s="31">
        <f t="shared" ca="1" si="1239"/>
        <v>53303</v>
      </c>
      <c r="AG315" s="31">
        <f>IF(AI$2&lt;&gt;"",EDATE(AG$4,AI$2*ROWS(AG$5:AG315)),AG$4+7*AI$1*ROWS(AG$5:AG315))</f>
        <v>62772</v>
      </c>
      <c r="AH315" s="31">
        <f t="shared" ref="AH315:AJ315" ca="1" si="1240">IF(OR(WEEKDAY(AG315,2)&gt;5,COUNTIF($B$1:$B$15,AG315)=1),AG315+1,AG315)</f>
        <v>62772</v>
      </c>
      <c r="AI315" s="31">
        <f t="shared" ca="1" si="1240"/>
        <v>62772</v>
      </c>
      <c r="AJ315" s="31">
        <f t="shared" ca="1" si="1240"/>
        <v>62772</v>
      </c>
    </row>
    <row r="316" spans="9:36" x14ac:dyDescent="0.25">
      <c r="I316" s="31">
        <f>IF(K$2&lt;&gt;"",EDATE(I$4,K$2*ROWS(I$5:I316)),I$4+7*K$1*ROWS(I$5:I316))</f>
        <v>46015</v>
      </c>
      <c r="J316" s="31">
        <f t="shared" si="1118"/>
        <v>46015</v>
      </c>
      <c r="K316" s="31">
        <f t="shared" ca="1" si="1119"/>
        <v>46015</v>
      </c>
      <c r="L316" s="31">
        <f t="shared" ca="1" si="1120"/>
        <v>46015</v>
      </c>
      <c r="O316" s="31">
        <f>IF(Q$2&lt;&gt;"",EDATE(O$4,Q$2*ROWS(O$5:O316)),O$4+7*Q$1*ROWS(O$5:O316))</f>
        <v>48201</v>
      </c>
      <c r="P316" s="31">
        <f t="shared" ref="P316:R316" ca="1" si="1241">IF(OR(WEEKDAY(O316,2)&gt;5,COUNTIF($B$1:$B$15,O316)=1),O316+1,O316)</f>
        <v>48201</v>
      </c>
      <c r="Q316" s="31">
        <f t="shared" ca="1" si="1241"/>
        <v>48201</v>
      </c>
      <c r="R316" s="31">
        <f t="shared" ca="1" si="1241"/>
        <v>48201</v>
      </c>
      <c r="U316" s="31">
        <f>IF(W$2&lt;&gt;"",EDATE(U$4,W$2*ROWS(U$5:U316)),U$4+7*W$1*ROWS(U$5:U316))</f>
        <v>50387</v>
      </c>
      <c r="V316" s="31">
        <f t="shared" ref="V316:X316" ca="1" si="1242">IF(OR(WEEKDAY(U316,2)&gt;5,COUNTIF($B$1:$B$15,U316)=1),U316+1,U316)</f>
        <v>50388</v>
      </c>
      <c r="W316" s="31">
        <f t="shared" ca="1" si="1242"/>
        <v>50388</v>
      </c>
      <c r="X316" s="31">
        <f t="shared" ca="1" si="1242"/>
        <v>50388</v>
      </c>
      <c r="AA316" s="31">
        <f>IF(AC$2&lt;&gt;"",EDATE(AA$4,AC$2*ROWS(AA$5:AA316)),AA$4+7*AC$1*ROWS(AA$5:AA316))</f>
        <v>53334</v>
      </c>
      <c r="AB316" s="31">
        <f t="shared" ref="AB316:AD316" ca="1" si="1243">IF(OR(WEEKDAY(AA316,2)&gt;5,COUNTIF($B$1:$B$15,AA316)=1),AA316+1,AA316)</f>
        <v>53335</v>
      </c>
      <c r="AC316" s="31">
        <f t="shared" ca="1" si="1243"/>
        <v>53335</v>
      </c>
      <c r="AD316" s="31">
        <f t="shared" ca="1" si="1243"/>
        <v>53335</v>
      </c>
      <c r="AG316" s="31">
        <f>IF(AI$2&lt;&gt;"",EDATE(AG$4,AI$2*ROWS(AG$5:AG316)),AG$4+7*AI$1*ROWS(AG$5:AG316))</f>
        <v>62833</v>
      </c>
      <c r="AH316" s="31">
        <f t="shared" ref="AH316:AJ316" ca="1" si="1244">IF(OR(WEEKDAY(AG316,2)&gt;5,COUNTIF($B$1:$B$15,AG316)=1),AG316+1,AG316)</f>
        <v>62834</v>
      </c>
      <c r="AI316" s="31">
        <f t="shared" ca="1" si="1244"/>
        <v>62834</v>
      </c>
      <c r="AJ316" s="31">
        <f t="shared" ca="1" si="1244"/>
        <v>62834</v>
      </c>
    </row>
    <row r="317" spans="9:36" x14ac:dyDescent="0.25">
      <c r="I317" s="31">
        <f>IF(K$2&lt;&gt;"",EDATE(I$4,K$2*ROWS(I$5:I317)),I$4+7*K$1*ROWS(I$5:I317))</f>
        <v>46022</v>
      </c>
      <c r="J317" s="31">
        <f t="shared" si="1118"/>
        <v>46022</v>
      </c>
      <c r="K317" s="31">
        <f t="shared" ca="1" si="1119"/>
        <v>46022</v>
      </c>
      <c r="L317" s="31">
        <f t="shared" ca="1" si="1120"/>
        <v>46022</v>
      </c>
      <c r="O317" s="31">
        <f>IF(Q$2&lt;&gt;"",EDATE(O$4,Q$2*ROWS(O$5:O317)),O$4+7*Q$1*ROWS(O$5:O317))</f>
        <v>48215</v>
      </c>
      <c r="P317" s="31">
        <f t="shared" ref="P317:R317" ca="1" si="1245">IF(OR(WEEKDAY(O317,2)&gt;5,COUNTIF($B$1:$B$15,O317)=1),O317+1,O317)</f>
        <v>48215</v>
      </c>
      <c r="Q317" s="31">
        <f t="shared" ca="1" si="1245"/>
        <v>48215</v>
      </c>
      <c r="R317" s="31">
        <f t="shared" ca="1" si="1245"/>
        <v>48215</v>
      </c>
      <c r="U317" s="31">
        <f>IF(W$2&lt;&gt;"",EDATE(U$4,W$2*ROWS(U$5:U317)),U$4+7*W$1*ROWS(U$5:U317))</f>
        <v>50408</v>
      </c>
      <c r="V317" s="31">
        <f t="shared" ref="V317:X317" ca="1" si="1246">IF(OR(WEEKDAY(U317,2)&gt;5,COUNTIF($B$1:$B$15,U317)=1),U317+1,U317)</f>
        <v>50409</v>
      </c>
      <c r="W317" s="31">
        <f t="shared" ca="1" si="1246"/>
        <v>50409</v>
      </c>
      <c r="X317" s="31">
        <f t="shared" ca="1" si="1246"/>
        <v>50409</v>
      </c>
      <c r="AA317" s="31">
        <f>IF(AC$2&lt;&gt;"",EDATE(AA$4,AC$2*ROWS(AA$5:AA317)),AA$4+7*AC$1*ROWS(AA$5:AA317))</f>
        <v>53365</v>
      </c>
      <c r="AB317" s="31">
        <f t="shared" ref="AB317:AD317" ca="1" si="1247">IF(OR(WEEKDAY(AA317,2)&gt;5,COUNTIF($B$1:$B$15,AA317)=1),AA317+1,AA317)</f>
        <v>53365</v>
      </c>
      <c r="AC317" s="31">
        <f t="shared" ca="1" si="1247"/>
        <v>53365</v>
      </c>
      <c r="AD317" s="31">
        <f t="shared" ca="1" si="1247"/>
        <v>53365</v>
      </c>
      <c r="AG317" s="31">
        <f>IF(AI$2&lt;&gt;"",EDATE(AG$4,AI$2*ROWS(AG$5:AG317)),AG$4+7*AI$1*ROWS(AG$5:AG317))</f>
        <v>62893</v>
      </c>
      <c r="AH317" s="31">
        <f t="shared" ref="AH317:AJ317" ca="1" si="1248">IF(OR(WEEKDAY(AG317,2)&gt;5,COUNTIF($B$1:$B$15,AG317)=1),AG317+1,AG317)</f>
        <v>62893</v>
      </c>
      <c r="AI317" s="31">
        <f t="shared" ca="1" si="1248"/>
        <v>62893</v>
      </c>
      <c r="AJ317" s="31">
        <f t="shared" ca="1" si="1248"/>
        <v>62893</v>
      </c>
    </row>
    <row r="318" spans="9:36" x14ac:dyDescent="0.25">
      <c r="I318" s="31">
        <f>IF(K$2&lt;&gt;"",EDATE(I$4,K$2*ROWS(I$5:I318)),I$4+7*K$1*ROWS(I$5:I318))</f>
        <v>46029</v>
      </c>
      <c r="J318" s="31">
        <f t="shared" si="1118"/>
        <v>46029</v>
      </c>
      <c r="K318" s="31">
        <f t="shared" ca="1" si="1119"/>
        <v>46029</v>
      </c>
      <c r="L318" s="31">
        <f t="shared" ca="1" si="1120"/>
        <v>46029</v>
      </c>
      <c r="O318" s="31">
        <f>IF(Q$2&lt;&gt;"",EDATE(O$4,Q$2*ROWS(O$5:O318)),O$4+7*Q$1*ROWS(O$5:O318))</f>
        <v>48229</v>
      </c>
      <c r="P318" s="31">
        <f t="shared" ref="P318:R318" ca="1" si="1249">IF(OR(WEEKDAY(O318,2)&gt;5,COUNTIF($B$1:$B$15,O318)=1),O318+1,O318)</f>
        <v>48229</v>
      </c>
      <c r="Q318" s="31">
        <f t="shared" ca="1" si="1249"/>
        <v>48229</v>
      </c>
      <c r="R318" s="31">
        <f t="shared" ca="1" si="1249"/>
        <v>48229</v>
      </c>
      <c r="U318" s="31">
        <f>IF(W$2&lt;&gt;"",EDATE(U$4,W$2*ROWS(U$5:U318)),U$4+7*W$1*ROWS(U$5:U318))</f>
        <v>50429</v>
      </c>
      <c r="V318" s="31">
        <f t="shared" ref="V318:X318" ca="1" si="1250">IF(OR(WEEKDAY(U318,2)&gt;5,COUNTIF($B$1:$B$15,U318)=1),U318+1,U318)</f>
        <v>50430</v>
      </c>
      <c r="W318" s="31">
        <f t="shared" ca="1" si="1250"/>
        <v>50430</v>
      </c>
      <c r="X318" s="31">
        <f t="shared" ca="1" si="1250"/>
        <v>50430</v>
      </c>
      <c r="AA318" s="31">
        <f>IF(AC$2&lt;&gt;"",EDATE(AA$4,AC$2*ROWS(AA$5:AA318)),AA$4+7*AC$1*ROWS(AA$5:AA318))</f>
        <v>53393</v>
      </c>
      <c r="AB318" s="31">
        <f t="shared" ref="AB318:AD318" ca="1" si="1251">IF(OR(WEEKDAY(AA318,2)&gt;5,COUNTIF($B$1:$B$15,AA318)=1),AA318+1,AA318)</f>
        <v>53393</v>
      </c>
      <c r="AC318" s="31">
        <f t="shared" ca="1" si="1251"/>
        <v>53393</v>
      </c>
      <c r="AD318" s="31">
        <f t="shared" ca="1" si="1251"/>
        <v>53393</v>
      </c>
      <c r="AG318" s="31">
        <f>IF(AI$2&lt;&gt;"",EDATE(AG$4,AI$2*ROWS(AG$5:AG318)),AG$4+7*AI$1*ROWS(AG$5:AG318))</f>
        <v>62954</v>
      </c>
      <c r="AH318" s="31">
        <f t="shared" ref="AH318:AJ318" ca="1" si="1252">IF(OR(WEEKDAY(AG318,2)&gt;5,COUNTIF($B$1:$B$15,AG318)=1),AG318+1,AG318)</f>
        <v>62954</v>
      </c>
      <c r="AI318" s="31">
        <f t="shared" ca="1" si="1252"/>
        <v>62954</v>
      </c>
      <c r="AJ318" s="31">
        <f t="shared" ca="1" si="1252"/>
        <v>62954</v>
      </c>
    </row>
    <row r="319" spans="9:36" x14ac:dyDescent="0.25">
      <c r="I319" s="31">
        <f>IF(K$2&lt;&gt;"",EDATE(I$4,K$2*ROWS(I$5:I319)),I$4+7*K$1*ROWS(I$5:I319))</f>
        <v>46036</v>
      </c>
      <c r="J319" s="31">
        <f t="shared" si="1118"/>
        <v>46036</v>
      </c>
      <c r="K319" s="31">
        <f t="shared" ca="1" si="1119"/>
        <v>46036</v>
      </c>
      <c r="L319" s="31">
        <f t="shared" ca="1" si="1120"/>
        <v>46036</v>
      </c>
      <c r="O319" s="31">
        <f>IF(Q$2&lt;&gt;"",EDATE(O$4,Q$2*ROWS(O$5:O319)),O$4+7*Q$1*ROWS(O$5:O319))</f>
        <v>48243</v>
      </c>
      <c r="P319" s="31">
        <f t="shared" ref="P319:R319" ca="1" si="1253">IF(OR(WEEKDAY(O319,2)&gt;5,COUNTIF($B$1:$B$15,O319)=1),O319+1,O319)</f>
        <v>48243</v>
      </c>
      <c r="Q319" s="31">
        <f t="shared" ca="1" si="1253"/>
        <v>48243</v>
      </c>
      <c r="R319" s="31">
        <f t="shared" ca="1" si="1253"/>
        <v>48243</v>
      </c>
      <c r="U319" s="31">
        <f>IF(W$2&lt;&gt;"",EDATE(U$4,W$2*ROWS(U$5:U319)),U$4+7*W$1*ROWS(U$5:U319))</f>
        <v>50450</v>
      </c>
      <c r="V319" s="31">
        <f t="shared" ref="V319:X319" ca="1" si="1254">IF(OR(WEEKDAY(U319,2)&gt;5,COUNTIF($B$1:$B$15,U319)=1),U319+1,U319)</f>
        <v>50451</v>
      </c>
      <c r="W319" s="31">
        <f t="shared" ca="1" si="1254"/>
        <v>50451</v>
      </c>
      <c r="X319" s="31">
        <f t="shared" ca="1" si="1254"/>
        <v>50451</v>
      </c>
      <c r="AA319" s="31">
        <f>IF(AC$2&lt;&gt;"",EDATE(AA$4,AC$2*ROWS(AA$5:AA319)),AA$4+7*AC$1*ROWS(AA$5:AA319))</f>
        <v>53424</v>
      </c>
      <c r="AB319" s="31">
        <f t="shared" ref="AB319:AD319" ca="1" si="1255">IF(OR(WEEKDAY(AA319,2)&gt;5,COUNTIF($B$1:$B$15,AA319)=1),AA319+1,AA319)</f>
        <v>53425</v>
      </c>
      <c r="AC319" s="31">
        <f t="shared" ca="1" si="1255"/>
        <v>53426</v>
      </c>
      <c r="AD319" s="31">
        <f t="shared" ca="1" si="1255"/>
        <v>53426</v>
      </c>
      <c r="AG319" s="31">
        <f>IF(AI$2&lt;&gt;"",EDATE(AG$4,AI$2*ROWS(AG$5:AG319)),AG$4+7*AI$1*ROWS(AG$5:AG319))</f>
        <v>63015</v>
      </c>
      <c r="AH319" s="31">
        <f t="shared" ref="AH319:AJ319" ca="1" si="1256">IF(OR(WEEKDAY(AG319,2)&gt;5,COUNTIF($B$1:$B$15,AG319)=1),AG319+1,AG319)</f>
        <v>63016</v>
      </c>
      <c r="AI319" s="31">
        <f t="shared" ca="1" si="1256"/>
        <v>63016</v>
      </c>
      <c r="AJ319" s="31">
        <f t="shared" ca="1" si="1256"/>
        <v>63016</v>
      </c>
    </row>
    <row r="320" spans="9:36" x14ac:dyDescent="0.25">
      <c r="I320" s="31">
        <f>IF(K$2&lt;&gt;"",EDATE(I$4,K$2*ROWS(I$5:I320)),I$4+7*K$1*ROWS(I$5:I320))</f>
        <v>46043</v>
      </c>
      <c r="J320" s="31">
        <f t="shared" si="1118"/>
        <v>46043</v>
      </c>
      <c r="K320" s="31">
        <f t="shared" ca="1" si="1119"/>
        <v>46043</v>
      </c>
      <c r="L320" s="31">
        <f t="shared" ca="1" si="1120"/>
        <v>46043</v>
      </c>
      <c r="O320" s="31">
        <f>IF(Q$2&lt;&gt;"",EDATE(O$4,Q$2*ROWS(O$5:O320)),O$4+7*Q$1*ROWS(O$5:O320))</f>
        <v>48257</v>
      </c>
      <c r="P320" s="31">
        <f t="shared" ref="P320:R320" ca="1" si="1257">IF(OR(WEEKDAY(O320,2)&gt;5,COUNTIF($B$1:$B$15,O320)=1),O320+1,O320)</f>
        <v>48257</v>
      </c>
      <c r="Q320" s="31">
        <f t="shared" ca="1" si="1257"/>
        <v>48257</v>
      </c>
      <c r="R320" s="31">
        <f t="shared" ca="1" si="1257"/>
        <v>48257</v>
      </c>
      <c r="U320" s="31">
        <f>IF(W$2&lt;&gt;"",EDATE(U$4,W$2*ROWS(U$5:U320)),U$4+7*W$1*ROWS(U$5:U320))</f>
        <v>50471</v>
      </c>
      <c r="V320" s="31">
        <f t="shared" ref="V320:X320" ca="1" si="1258">IF(OR(WEEKDAY(U320,2)&gt;5,COUNTIF($B$1:$B$15,U320)=1),U320+1,U320)</f>
        <v>50472</v>
      </c>
      <c r="W320" s="31">
        <f t="shared" ca="1" si="1258"/>
        <v>50472</v>
      </c>
      <c r="X320" s="31">
        <f t="shared" ca="1" si="1258"/>
        <v>50472</v>
      </c>
      <c r="AA320" s="31">
        <f>IF(AC$2&lt;&gt;"",EDATE(AA$4,AC$2*ROWS(AA$5:AA320)),AA$4+7*AC$1*ROWS(AA$5:AA320))</f>
        <v>53454</v>
      </c>
      <c r="AB320" s="31">
        <f t="shared" ref="AB320:AD320" ca="1" si="1259">IF(OR(WEEKDAY(AA320,2)&gt;5,COUNTIF($B$1:$B$15,AA320)=1),AA320+1,AA320)</f>
        <v>53454</v>
      </c>
      <c r="AC320" s="31">
        <f t="shared" ca="1" si="1259"/>
        <v>53454</v>
      </c>
      <c r="AD320" s="31">
        <f t="shared" ca="1" si="1259"/>
        <v>53454</v>
      </c>
      <c r="AG320" s="31">
        <f>IF(AI$2&lt;&gt;"",EDATE(AG$4,AI$2*ROWS(AG$5:AG320)),AG$4+7*AI$1*ROWS(AG$5:AG320))</f>
        <v>63077</v>
      </c>
      <c r="AH320" s="31">
        <f t="shared" ref="AH320:AJ320" ca="1" si="1260">IF(OR(WEEKDAY(AG320,2)&gt;5,COUNTIF($B$1:$B$15,AG320)=1),AG320+1,AG320)</f>
        <v>63078</v>
      </c>
      <c r="AI320" s="31">
        <f t="shared" ca="1" si="1260"/>
        <v>63079</v>
      </c>
      <c r="AJ320" s="31">
        <f t="shared" ca="1" si="1260"/>
        <v>63079</v>
      </c>
    </row>
    <row r="321" spans="9:36" x14ac:dyDescent="0.25">
      <c r="I321" s="31">
        <f>IF(K$2&lt;&gt;"",EDATE(I$4,K$2*ROWS(I$5:I321)),I$4+7*K$1*ROWS(I$5:I321))</f>
        <v>46050</v>
      </c>
      <c r="J321" s="31">
        <f t="shared" si="1118"/>
        <v>46050</v>
      </c>
      <c r="K321" s="31">
        <f t="shared" ca="1" si="1119"/>
        <v>46050</v>
      </c>
      <c r="L321" s="31">
        <f t="shared" ca="1" si="1120"/>
        <v>46050</v>
      </c>
      <c r="O321" s="31">
        <f>IF(Q$2&lt;&gt;"",EDATE(O$4,Q$2*ROWS(O$5:O321)),O$4+7*Q$1*ROWS(O$5:O321))</f>
        <v>48271</v>
      </c>
      <c r="P321" s="31">
        <f t="shared" ref="P321:R321" ca="1" si="1261">IF(OR(WEEKDAY(O321,2)&gt;5,COUNTIF($B$1:$B$15,O321)=1),O321+1,O321)</f>
        <v>48271</v>
      </c>
      <c r="Q321" s="31">
        <f t="shared" ca="1" si="1261"/>
        <v>48271</v>
      </c>
      <c r="R321" s="31">
        <f t="shared" ca="1" si="1261"/>
        <v>48271</v>
      </c>
      <c r="U321" s="31">
        <f>IF(W$2&lt;&gt;"",EDATE(U$4,W$2*ROWS(U$5:U321)),U$4+7*W$1*ROWS(U$5:U321))</f>
        <v>50492</v>
      </c>
      <c r="V321" s="31">
        <f t="shared" ref="V321:X321" ca="1" si="1262">IF(OR(WEEKDAY(U321,2)&gt;5,COUNTIF($B$1:$B$15,U321)=1),U321+1,U321)</f>
        <v>50493</v>
      </c>
      <c r="W321" s="31">
        <f t="shared" ca="1" si="1262"/>
        <v>50493</v>
      </c>
      <c r="X321" s="31">
        <f t="shared" ca="1" si="1262"/>
        <v>50493</v>
      </c>
      <c r="AA321" s="31">
        <f>IF(AC$2&lt;&gt;"",EDATE(AA$4,AC$2*ROWS(AA$5:AA321)),AA$4+7*AC$1*ROWS(AA$5:AA321))</f>
        <v>53485</v>
      </c>
      <c r="AB321" s="31">
        <f t="shared" ref="AB321:AD321" ca="1" si="1263">IF(OR(WEEKDAY(AA321,2)&gt;5,COUNTIF($B$1:$B$15,AA321)=1),AA321+1,AA321)</f>
        <v>53485</v>
      </c>
      <c r="AC321" s="31">
        <f t="shared" ca="1" si="1263"/>
        <v>53485</v>
      </c>
      <c r="AD321" s="31">
        <f t="shared" ca="1" si="1263"/>
        <v>53485</v>
      </c>
      <c r="AG321" s="31">
        <f>IF(AI$2&lt;&gt;"",EDATE(AG$4,AI$2*ROWS(AG$5:AG321)),AG$4+7*AI$1*ROWS(AG$5:AG321))</f>
        <v>63138</v>
      </c>
      <c r="AH321" s="31">
        <f t="shared" ref="AH321:AJ321" ca="1" si="1264">IF(OR(WEEKDAY(AG321,2)&gt;5,COUNTIF($B$1:$B$15,AG321)=1),AG321+1,AG321)</f>
        <v>63138</v>
      </c>
      <c r="AI321" s="31">
        <f t="shared" ca="1" si="1264"/>
        <v>63138</v>
      </c>
      <c r="AJ321" s="31">
        <f t="shared" ca="1" si="1264"/>
        <v>63138</v>
      </c>
    </row>
    <row r="322" spans="9:36" x14ac:dyDescent="0.25">
      <c r="I322" s="31">
        <f>IF(K$2&lt;&gt;"",EDATE(I$4,K$2*ROWS(I$5:I322)),I$4+7*K$1*ROWS(I$5:I322))</f>
        <v>46057</v>
      </c>
      <c r="J322" s="31">
        <f t="shared" si="1118"/>
        <v>46057</v>
      </c>
      <c r="K322" s="31">
        <f t="shared" ca="1" si="1119"/>
        <v>46057</v>
      </c>
      <c r="L322" s="31">
        <f t="shared" ca="1" si="1120"/>
        <v>46057</v>
      </c>
      <c r="O322" s="31">
        <f>IF(Q$2&lt;&gt;"",EDATE(O$4,Q$2*ROWS(O$5:O322)),O$4+7*Q$1*ROWS(O$5:O322))</f>
        <v>48285</v>
      </c>
      <c r="P322" s="31">
        <f t="shared" ref="P322:R322" ca="1" si="1265">IF(OR(WEEKDAY(O322,2)&gt;5,COUNTIF($B$1:$B$15,O322)=1),O322+1,O322)</f>
        <v>48285</v>
      </c>
      <c r="Q322" s="31">
        <f t="shared" ca="1" si="1265"/>
        <v>48285</v>
      </c>
      <c r="R322" s="31">
        <f t="shared" ca="1" si="1265"/>
        <v>48285</v>
      </c>
      <c r="U322" s="31">
        <f>IF(W$2&lt;&gt;"",EDATE(U$4,W$2*ROWS(U$5:U322)),U$4+7*W$1*ROWS(U$5:U322))</f>
        <v>50513</v>
      </c>
      <c r="V322" s="31">
        <f t="shared" ref="V322:X322" ca="1" si="1266">IF(OR(WEEKDAY(U322,2)&gt;5,COUNTIF($B$1:$B$15,U322)=1),U322+1,U322)</f>
        <v>50514</v>
      </c>
      <c r="W322" s="31">
        <f t="shared" ca="1" si="1266"/>
        <v>50514</v>
      </c>
      <c r="X322" s="31">
        <f t="shared" ca="1" si="1266"/>
        <v>50514</v>
      </c>
      <c r="AA322" s="31">
        <f>IF(AC$2&lt;&gt;"",EDATE(AA$4,AC$2*ROWS(AA$5:AA322)),AA$4+7*AC$1*ROWS(AA$5:AA322))</f>
        <v>53515</v>
      </c>
      <c r="AB322" s="31">
        <f t="shared" ref="AB322:AD322" ca="1" si="1267">IF(OR(WEEKDAY(AA322,2)&gt;5,COUNTIF($B$1:$B$15,AA322)=1),AA322+1,AA322)</f>
        <v>53516</v>
      </c>
      <c r="AC322" s="31">
        <f t="shared" ca="1" si="1267"/>
        <v>53517</v>
      </c>
      <c r="AD322" s="31">
        <f t="shared" ca="1" si="1267"/>
        <v>53517</v>
      </c>
      <c r="AG322" s="31">
        <f>IF(AI$2&lt;&gt;"",EDATE(AG$4,AI$2*ROWS(AG$5:AG322)),AG$4+7*AI$1*ROWS(AG$5:AG322))</f>
        <v>63199</v>
      </c>
      <c r="AH322" s="31">
        <f t="shared" ref="AH322:AJ322" ca="1" si="1268">IF(OR(WEEKDAY(AG322,2)&gt;5,COUNTIF($B$1:$B$15,AG322)=1),AG322+1,AG322)</f>
        <v>63199</v>
      </c>
      <c r="AI322" s="31">
        <f t="shared" ca="1" si="1268"/>
        <v>63199</v>
      </c>
      <c r="AJ322" s="31">
        <f t="shared" ca="1" si="1268"/>
        <v>63199</v>
      </c>
    </row>
    <row r="323" spans="9:36" x14ac:dyDescent="0.25">
      <c r="I323" s="31">
        <f>IF(K$2&lt;&gt;"",EDATE(I$4,K$2*ROWS(I$5:I323)),I$4+7*K$1*ROWS(I$5:I323))</f>
        <v>46064</v>
      </c>
      <c r="J323" s="31">
        <f t="shared" si="1118"/>
        <v>46064</v>
      </c>
      <c r="K323" s="31">
        <f t="shared" ca="1" si="1119"/>
        <v>46064</v>
      </c>
      <c r="L323" s="31">
        <f t="shared" ca="1" si="1120"/>
        <v>46064</v>
      </c>
      <c r="O323" s="31">
        <f>IF(Q$2&lt;&gt;"",EDATE(O$4,Q$2*ROWS(O$5:O323)),O$4+7*Q$1*ROWS(O$5:O323))</f>
        <v>48299</v>
      </c>
      <c r="P323" s="31">
        <f t="shared" ref="P323:R323" ca="1" si="1269">IF(OR(WEEKDAY(O323,2)&gt;5,COUNTIF($B$1:$B$15,O323)=1),O323+1,O323)</f>
        <v>48299</v>
      </c>
      <c r="Q323" s="31">
        <f t="shared" ca="1" si="1269"/>
        <v>48299</v>
      </c>
      <c r="R323" s="31">
        <f t="shared" ca="1" si="1269"/>
        <v>48299</v>
      </c>
      <c r="U323" s="31">
        <f>IF(W$2&lt;&gt;"",EDATE(U$4,W$2*ROWS(U$5:U323)),U$4+7*W$1*ROWS(U$5:U323))</f>
        <v>50534</v>
      </c>
      <c r="V323" s="31">
        <f t="shared" ref="V323:X323" ca="1" si="1270">IF(OR(WEEKDAY(U323,2)&gt;5,COUNTIF($B$1:$B$15,U323)=1),U323+1,U323)</f>
        <v>50535</v>
      </c>
      <c r="W323" s="31">
        <f t="shared" ca="1" si="1270"/>
        <v>50535</v>
      </c>
      <c r="X323" s="31">
        <f t="shared" ca="1" si="1270"/>
        <v>50535</v>
      </c>
      <c r="AA323" s="31">
        <f>IF(AC$2&lt;&gt;"",EDATE(AA$4,AC$2*ROWS(AA$5:AA323)),AA$4+7*AC$1*ROWS(AA$5:AA323))</f>
        <v>53546</v>
      </c>
      <c r="AB323" s="31">
        <f t="shared" ref="AB323:AD323" ca="1" si="1271">IF(OR(WEEKDAY(AA323,2)&gt;5,COUNTIF($B$1:$B$15,AA323)=1),AA323+1,AA323)</f>
        <v>53546</v>
      </c>
      <c r="AC323" s="31">
        <f t="shared" ca="1" si="1271"/>
        <v>53546</v>
      </c>
      <c r="AD323" s="31">
        <f t="shared" ca="1" si="1271"/>
        <v>53546</v>
      </c>
      <c r="AG323" s="31">
        <f>IF(AI$2&lt;&gt;"",EDATE(AG$4,AI$2*ROWS(AG$5:AG323)),AG$4+7*AI$1*ROWS(AG$5:AG323))</f>
        <v>63258</v>
      </c>
      <c r="AH323" s="31">
        <f t="shared" ref="AH323:AJ323" ca="1" si="1272">IF(OR(WEEKDAY(AG323,2)&gt;5,COUNTIF($B$1:$B$15,AG323)=1),AG323+1,AG323)</f>
        <v>63258</v>
      </c>
      <c r="AI323" s="31">
        <f t="shared" ca="1" si="1272"/>
        <v>63258</v>
      </c>
      <c r="AJ323" s="31">
        <f t="shared" ca="1" si="1272"/>
        <v>63258</v>
      </c>
    </row>
    <row r="324" spans="9:36" x14ac:dyDescent="0.25">
      <c r="I324" s="31">
        <f>IF(K$2&lt;&gt;"",EDATE(I$4,K$2*ROWS(I$5:I324)),I$4+7*K$1*ROWS(I$5:I324))</f>
        <v>46071</v>
      </c>
      <c r="J324" s="31">
        <f t="shared" si="1118"/>
        <v>46071</v>
      </c>
      <c r="K324" s="31">
        <f t="shared" ca="1" si="1119"/>
        <v>46071</v>
      </c>
      <c r="L324" s="31">
        <f t="shared" ca="1" si="1120"/>
        <v>46071</v>
      </c>
      <c r="O324" s="31">
        <f>IF(Q$2&lt;&gt;"",EDATE(O$4,Q$2*ROWS(O$5:O324)),O$4+7*Q$1*ROWS(O$5:O324))</f>
        <v>48313</v>
      </c>
      <c r="P324" s="31">
        <f t="shared" ref="P324:R324" ca="1" si="1273">IF(OR(WEEKDAY(O324,2)&gt;5,COUNTIF($B$1:$B$15,O324)=1),O324+1,O324)</f>
        <v>48313</v>
      </c>
      <c r="Q324" s="31">
        <f t="shared" ca="1" si="1273"/>
        <v>48313</v>
      </c>
      <c r="R324" s="31">
        <f t="shared" ca="1" si="1273"/>
        <v>48313</v>
      </c>
      <c r="U324" s="31">
        <f>IF(W$2&lt;&gt;"",EDATE(U$4,W$2*ROWS(U$5:U324)),U$4+7*W$1*ROWS(U$5:U324))</f>
        <v>50555</v>
      </c>
      <c r="V324" s="31">
        <f t="shared" ref="V324:X324" ca="1" si="1274">IF(OR(WEEKDAY(U324,2)&gt;5,COUNTIF($B$1:$B$15,U324)=1),U324+1,U324)</f>
        <v>50556</v>
      </c>
      <c r="W324" s="31">
        <f t="shared" ca="1" si="1274"/>
        <v>50556</v>
      </c>
      <c r="X324" s="31">
        <f t="shared" ca="1" si="1274"/>
        <v>50556</v>
      </c>
      <c r="AA324" s="31">
        <f>IF(AC$2&lt;&gt;"",EDATE(AA$4,AC$2*ROWS(AA$5:AA324)),AA$4+7*AC$1*ROWS(AA$5:AA324))</f>
        <v>53577</v>
      </c>
      <c r="AB324" s="31">
        <f t="shared" ref="AB324:AD324" ca="1" si="1275">IF(OR(WEEKDAY(AA324,2)&gt;5,COUNTIF($B$1:$B$15,AA324)=1),AA324+1,AA324)</f>
        <v>53577</v>
      </c>
      <c r="AC324" s="31">
        <f t="shared" ca="1" si="1275"/>
        <v>53577</v>
      </c>
      <c r="AD324" s="31">
        <f t="shared" ca="1" si="1275"/>
        <v>53577</v>
      </c>
      <c r="AG324" s="31">
        <f>IF(AI$2&lt;&gt;"",EDATE(AG$4,AI$2*ROWS(AG$5:AG324)),AG$4+7*AI$1*ROWS(AG$5:AG324))</f>
        <v>63319</v>
      </c>
      <c r="AH324" s="31">
        <f t="shared" ref="AH324:AJ324" ca="1" si="1276">IF(OR(WEEKDAY(AG324,2)&gt;5,COUNTIF($B$1:$B$15,AG324)=1),AG324+1,AG324)</f>
        <v>63319</v>
      </c>
      <c r="AI324" s="31">
        <f t="shared" ca="1" si="1276"/>
        <v>63319</v>
      </c>
      <c r="AJ324" s="31">
        <f t="shared" ca="1" si="1276"/>
        <v>63319</v>
      </c>
    </row>
    <row r="325" spans="9:36" x14ac:dyDescent="0.25">
      <c r="I325" s="31">
        <f>IF(K$2&lt;&gt;"",EDATE(I$4,K$2*ROWS(I$5:I325)),I$4+7*K$1*ROWS(I$5:I325))</f>
        <v>46078</v>
      </c>
      <c r="J325" s="31">
        <f t="shared" si="1118"/>
        <v>46078</v>
      </c>
      <c r="K325" s="31">
        <f t="shared" ca="1" si="1119"/>
        <v>46078</v>
      </c>
      <c r="L325" s="31">
        <f t="shared" ca="1" si="1120"/>
        <v>46078</v>
      </c>
      <c r="O325" s="31">
        <f>IF(Q$2&lt;&gt;"",EDATE(O$4,Q$2*ROWS(O$5:O325)),O$4+7*Q$1*ROWS(O$5:O325))</f>
        <v>48327</v>
      </c>
      <c r="P325" s="31">
        <f t="shared" ref="P325:R325" ca="1" si="1277">IF(OR(WEEKDAY(O325,2)&gt;5,COUNTIF($B$1:$B$15,O325)=1),O325+1,O325)</f>
        <v>48327</v>
      </c>
      <c r="Q325" s="31">
        <f t="shared" ca="1" si="1277"/>
        <v>48327</v>
      </c>
      <c r="R325" s="31">
        <f t="shared" ca="1" si="1277"/>
        <v>48327</v>
      </c>
      <c r="U325" s="31">
        <f>IF(W$2&lt;&gt;"",EDATE(U$4,W$2*ROWS(U$5:U325)),U$4+7*W$1*ROWS(U$5:U325))</f>
        <v>50576</v>
      </c>
      <c r="V325" s="31">
        <f t="shared" ref="V325:X325" ca="1" si="1278">IF(OR(WEEKDAY(U325,2)&gt;5,COUNTIF($B$1:$B$15,U325)=1),U325+1,U325)</f>
        <v>50577</v>
      </c>
      <c r="W325" s="31">
        <f t="shared" ca="1" si="1278"/>
        <v>50577</v>
      </c>
      <c r="X325" s="31">
        <f t="shared" ca="1" si="1278"/>
        <v>50577</v>
      </c>
      <c r="AA325" s="31">
        <f>IF(AC$2&lt;&gt;"",EDATE(AA$4,AC$2*ROWS(AA$5:AA325)),AA$4+7*AC$1*ROWS(AA$5:AA325))</f>
        <v>53607</v>
      </c>
      <c r="AB325" s="31">
        <f t="shared" ref="AB325:AD325" ca="1" si="1279">IF(OR(WEEKDAY(AA325,2)&gt;5,COUNTIF($B$1:$B$15,AA325)=1),AA325+1,AA325)</f>
        <v>53608</v>
      </c>
      <c r="AC325" s="31">
        <f t="shared" ca="1" si="1279"/>
        <v>53608</v>
      </c>
      <c r="AD325" s="31">
        <f t="shared" ca="1" si="1279"/>
        <v>53608</v>
      </c>
      <c r="AG325" s="31">
        <f>IF(AI$2&lt;&gt;"",EDATE(AG$4,AI$2*ROWS(AG$5:AG325)),AG$4+7*AI$1*ROWS(AG$5:AG325))</f>
        <v>63380</v>
      </c>
      <c r="AH325" s="31">
        <f t="shared" ref="AH325:AJ325" ca="1" si="1280">IF(OR(WEEKDAY(AG325,2)&gt;5,COUNTIF($B$1:$B$15,AG325)=1),AG325+1,AG325)</f>
        <v>63380</v>
      </c>
      <c r="AI325" s="31">
        <f t="shared" ca="1" si="1280"/>
        <v>63380</v>
      </c>
      <c r="AJ325" s="31">
        <f t="shared" ca="1" si="1280"/>
        <v>63380</v>
      </c>
    </row>
    <row r="326" spans="9:36" x14ac:dyDescent="0.25">
      <c r="I326" s="31">
        <f>IF(K$2&lt;&gt;"",EDATE(I$4,K$2*ROWS(I$5:I326)),I$4+7*K$1*ROWS(I$5:I326))</f>
        <v>46085</v>
      </c>
      <c r="J326" s="31">
        <f t="shared" si="1118"/>
        <v>46085</v>
      </c>
      <c r="K326" s="31">
        <f t="shared" ca="1" si="1119"/>
        <v>46085</v>
      </c>
      <c r="L326" s="31">
        <f t="shared" ca="1" si="1120"/>
        <v>46085</v>
      </c>
      <c r="O326" s="31">
        <f>IF(Q$2&lt;&gt;"",EDATE(O$4,Q$2*ROWS(O$5:O326)),O$4+7*Q$1*ROWS(O$5:O326))</f>
        <v>48341</v>
      </c>
      <c r="P326" s="31">
        <f t="shared" ref="P326:R326" ca="1" si="1281">IF(OR(WEEKDAY(O326,2)&gt;5,COUNTIF($B$1:$B$15,O326)=1),O326+1,O326)</f>
        <v>48341</v>
      </c>
      <c r="Q326" s="31">
        <f t="shared" ca="1" si="1281"/>
        <v>48341</v>
      </c>
      <c r="R326" s="31">
        <f t="shared" ca="1" si="1281"/>
        <v>48341</v>
      </c>
      <c r="U326" s="31">
        <f>IF(W$2&lt;&gt;"",EDATE(U$4,W$2*ROWS(U$5:U326)),U$4+7*W$1*ROWS(U$5:U326))</f>
        <v>50597</v>
      </c>
      <c r="V326" s="31">
        <f t="shared" ref="V326:X326" ca="1" si="1282">IF(OR(WEEKDAY(U326,2)&gt;5,COUNTIF($B$1:$B$15,U326)=1),U326+1,U326)</f>
        <v>50598</v>
      </c>
      <c r="W326" s="31">
        <f t="shared" ca="1" si="1282"/>
        <v>50598</v>
      </c>
      <c r="X326" s="31">
        <f t="shared" ca="1" si="1282"/>
        <v>50598</v>
      </c>
      <c r="AA326" s="31">
        <f>IF(AC$2&lt;&gt;"",EDATE(AA$4,AC$2*ROWS(AA$5:AA326)),AA$4+7*AC$1*ROWS(AA$5:AA326))</f>
        <v>53638</v>
      </c>
      <c r="AB326" s="31">
        <f t="shared" ref="AB326:AD326" ca="1" si="1283">IF(OR(WEEKDAY(AA326,2)&gt;5,COUNTIF($B$1:$B$15,AA326)=1),AA326+1,AA326)</f>
        <v>53638</v>
      </c>
      <c r="AC326" s="31">
        <f t="shared" ca="1" si="1283"/>
        <v>53638</v>
      </c>
      <c r="AD326" s="31">
        <f t="shared" ca="1" si="1283"/>
        <v>53638</v>
      </c>
      <c r="AG326" s="31">
        <f>IF(AI$2&lt;&gt;"",EDATE(AG$4,AI$2*ROWS(AG$5:AG326)),AG$4+7*AI$1*ROWS(AG$5:AG326))</f>
        <v>63442</v>
      </c>
      <c r="AH326" s="31">
        <f t="shared" ref="AH326:AJ326" ca="1" si="1284">IF(OR(WEEKDAY(AG326,2)&gt;5,COUNTIF($B$1:$B$15,AG326)=1),AG326+1,AG326)</f>
        <v>63443</v>
      </c>
      <c r="AI326" s="31">
        <f t="shared" ca="1" si="1284"/>
        <v>63443</v>
      </c>
      <c r="AJ326" s="31">
        <f t="shared" ca="1" si="1284"/>
        <v>63443</v>
      </c>
    </row>
    <row r="327" spans="9:36" x14ac:dyDescent="0.25">
      <c r="I327" s="31">
        <f>IF(K$2&lt;&gt;"",EDATE(I$4,K$2*ROWS(I$5:I327)),I$4+7*K$1*ROWS(I$5:I327))</f>
        <v>46092</v>
      </c>
      <c r="J327" s="31">
        <f t="shared" si="1118"/>
        <v>46092</v>
      </c>
      <c r="K327" s="31">
        <f t="shared" ca="1" si="1119"/>
        <v>46092</v>
      </c>
      <c r="L327" s="31">
        <f t="shared" ca="1" si="1120"/>
        <v>46092</v>
      </c>
      <c r="O327" s="31">
        <f>IF(Q$2&lt;&gt;"",EDATE(O$4,Q$2*ROWS(O$5:O327)),O$4+7*Q$1*ROWS(O$5:O327))</f>
        <v>48355</v>
      </c>
      <c r="P327" s="31">
        <f t="shared" ref="P327:R327" ca="1" si="1285">IF(OR(WEEKDAY(O327,2)&gt;5,COUNTIF($B$1:$B$15,O327)=1),O327+1,O327)</f>
        <v>48355</v>
      </c>
      <c r="Q327" s="31">
        <f t="shared" ca="1" si="1285"/>
        <v>48355</v>
      </c>
      <c r="R327" s="31">
        <f t="shared" ca="1" si="1285"/>
        <v>48355</v>
      </c>
      <c r="U327" s="31">
        <f>IF(W$2&lt;&gt;"",EDATE(U$4,W$2*ROWS(U$5:U327)),U$4+7*W$1*ROWS(U$5:U327))</f>
        <v>50618</v>
      </c>
      <c r="V327" s="31">
        <f t="shared" ref="V327:X327" ca="1" si="1286">IF(OR(WEEKDAY(U327,2)&gt;5,COUNTIF($B$1:$B$15,U327)=1),U327+1,U327)</f>
        <v>50619</v>
      </c>
      <c r="W327" s="31">
        <f t="shared" ca="1" si="1286"/>
        <v>50619</v>
      </c>
      <c r="X327" s="31">
        <f t="shared" ca="1" si="1286"/>
        <v>50619</v>
      </c>
      <c r="AA327" s="31">
        <f>IF(AC$2&lt;&gt;"",EDATE(AA$4,AC$2*ROWS(AA$5:AA327)),AA$4+7*AC$1*ROWS(AA$5:AA327))</f>
        <v>53668</v>
      </c>
      <c r="AB327" s="31">
        <f t="shared" ref="AB327:AD327" ca="1" si="1287">IF(OR(WEEKDAY(AA327,2)&gt;5,COUNTIF($B$1:$B$15,AA327)=1),AA327+1,AA327)</f>
        <v>53668</v>
      </c>
      <c r="AC327" s="31">
        <f t="shared" ca="1" si="1287"/>
        <v>53668</v>
      </c>
      <c r="AD327" s="31">
        <f t="shared" ca="1" si="1287"/>
        <v>53668</v>
      </c>
      <c r="AG327" s="31">
        <f>IF(AI$2&lt;&gt;"",EDATE(AG$4,AI$2*ROWS(AG$5:AG327)),AG$4+7*AI$1*ROWS(AG$5:AG327))</f>
        <v>63503</v>
      </c>
      <c r="AH327" s="31">
        <f t="shared" ref="AH327:AJ327" ca="1" si="1288">IF(OR(WEEKDAY(AG327,2)&gt;5,COUNTIF($B$1:$B$15,AG327)=1),AG327+1,AG327)</f>
        <v>63503</v>
      </c>
      <c r="AI327" s="31">
        <f t="shared" ca="1" si="1288"/>
        <v>63503</v>
      </c>
      <c r="AJ327" s="31">
        <f t="shared" ca="1" si="1288"/>
        <v>63503</v>
      </c>
    </row>
    <row r="328" spans="9:36" x14ac:dyDescent="0.25">
      <c r="I328" s="31">
        <f>IF(K$2&lt;&gt;"",EDATE(I$4,K$2*ROWS(I$5:I328)),I$4+7*K$1*ROWS(I$5:I328))</f>
        <v>46099</v>
      </c>
      <c r="J328" s="31">
        <f t="shared" si="1118"/>
        <v>46099</v>
      </c>
      <c r="K328" s="31">
        <f t="shared" ca="1" si="1119"/>
        <v>46099</v>
      </c>
      <c r="L328" s="31">
        <f t="shared" ca="1" si="1120"/>
        <v>46099</v>
      </c>
      <c r="O328" s="31">
        <f>IF(Q$2&lt;&gt;"",EDATE(O$4,Q$2*ROWS(O$5:O328)),O$4+7*Q$1*ROWS(O$5:O328))</f>
        <v>48369</v>
      </c>
      <c r="P328" s="31">
        <f t="shared" ref="P328:R328" ca="1" si="1289">IF(OR(WEEKDAY(O328,2)&gt;5,COUNTIF($B$1:$B$15,O328)=1),O328+1,O328)</f>
        <v>48369</v>
      </c>
      <c r="Q328" s="31">
        <f t="shared" ca="1" si="1289"/>
        <v>48369</v>
      </c>
      <c r="R328" s="31">
        <f t="shared" ca="1" si="1289"/>
        <v>48369</v>
      </c>
      <c r="U328" s="31">
        <f>IF(W$2&lt;&gt;"",EDATE(U$4,W$2*ROWS(U$5:U328)),U$4+7*W$1*ROWS(U$5:U328))</f>
        <v>50639</v>
      </c>
      <c r="V328" s="31">
        <f t="shared" ref="V328:X328" ca="1" si="1290">IF(OR(WEEKDAY(U328,2)&gt;5,COUNTIF($B$1:$B$15,U328)=1),U328+1,U328)</f>
        <v>50640</v>
      </c>
      <c r="W328" s="31">
        <f t="shared" ca="1" si="1290"/>
        <v>50640</v>
      </c>
      <c r="X328" s="31">
        <f t="shared" ca="1" si="1290"/>
        <v>50640</v>
      </c>
      <c r="AA328" s="31">
        <f>IF(AC$2&lt;&gt;"",EDATE(AA$4,AC$2*ROWS(AA$5:AA328)),AA$4+7*AC$1*ROWS(AA$5:AA328))</f>
        <v>53699</v>
      </c>
      <c r="AB328" s="31">
        <f t="shared" ref="AB328:AD328" ca="1" si="1291">IF(OR(WEEKDAY(AA328,2)&gt;5,COUNTIF($B$1:$B$15,AA328)=1),AA328+1,AA328)</f>
        <v>53699</v>
      </c>
      <c r="AC328" s="31">
        <f t="shared" ca="1" si="1291"/>
        <v>53699</v>
      </c>
      <c r="AD328" s="31">
        <f t="shared" ca="1" si="1291"/>
        <v>53699</v>
      </c>
      <c r="AG328" s="31">
        <f>IF(AI$2&lt;&gt;"",EDATE(AG$4,AI$2*ROWS(AG$5:AG328)),AG$4+7*AI$1*ROWS(AG$5:AG328))</f>
        <v>63564</v>
      </c>
      <c r="AH328" s="31">
        <f t="shared" ref="AH328:AJ328" ca="1" si="1292">IF(OR(WEEKDAY(AG328,2)&gt;5,COUNTIF($B$1:$B$15,AG328)=1),AG328+1,AG328)</f>
        <v>63564</v>
      </c>
      <c r="AI328" s="31">
        <f t="shared" ca="1" si="1292"/>
        <v>63564</v>
      </c>
      <c r="AJ328" s="31">
        <f t="shared" ca="1" si="1292"/>
        <v>63564</v>
      </c>
    </row>
    <row r="329" spans="9:36" x14ac:dyDescent="0.25">
      <c r="I329" s="31">
        <f>IF(K$2&lt;&gt;"",EDATE(I$4,K$2*ROWS(I$5:I329)),I$4+7*K$1*ROWS(I$5:I329))</f>
        <v>46106</v>
      </c>
      <c r="J329" s="31">
        <f t="shared" si="1118"/>
        <v>46106</v>
      </c>
      <c r="K329" s="31">
        <f t="shared" ca="1" si="1119"/>
        <v>46106</v>
      </c>
      <c r="L329" s="31">
        <f t="shared" ca="1" si="1120"/>
        <v>46106</v>
      </c>
      <c r="O329" s="31">
        <f>IF(Q$2&lt;&gt;"",EDATE(O$4,Q$2*ROWS(O$5:O329)),O$4+7*Q$1*ROWS(O$5:O329))</f>
        <v>48383</v>
      </c>
      <c r="P329" s="31">
        <f t="shared" ref="P329:R329" ca="1" si="1293">IF(OR(WEEKDAY(O329,2)&gt;5,COUNTIF($B$1:$B$15,O329)=1),O329+1,O329)</f>
        <v>48383</v>
      </c>
      <c r="Q329" s="31">
        <f t="shared" ca="1" si="1293"/>
        <v>48383</v>
      </c>
      <c r="R329" s="31">
        <f t="shared" ca="1" si="1293"/>
        <v>48383</v>
      </c>
      <c r="U329" s="31">
        <f>IF(W$2&lt;&gt;"",EDATE(U$4,W$2*ROWS(U$5:U329)),U$4+7*W$1*ROWS(U$5:U329))</f>
        <v>50660</v>
      </c>
      <c r="V329" s="31">
        <f t="shared" ref="V329:X329" ca="1" si="1294">IF(OR(WEEKDAY(U329,2)&gt;5,COUNTIF($B$1:$B$15,U329)=1),U329+1,U329)</f>
        <v>50661</v>
      </c>
      <c r="W329" s="31">
        <f t="shared" ca="1" si="1294"/>
        <v>50661</v>
      </c>
      <c r="X329" s="31">
        <f t="shared" ca="1" si="1294"/>
        <v>50661</v>
      </c>
      <c r="AA329" s="31">
        <f>IF(AC$2&lt;&gt;"",EDATE(AA$4,AC$2*ROWS(AA$5:AA329)),AA$4+7*AC$1*ROWS(AA$5:AA329))</f>
        <v>53730</v>
      </c>
      <c r="AB329" s="31">
        <f t="shared" ref="AB329:AD329" ca="1" si="1295">IF(OR(WEEKDAY(AA329,2)&gt;5,COUNTIF($B$1:$B$15,AA329)=1),AA329+1,AA329)</f>
        <v>53730</v>
      </c>
      <c r="AC329" s="31">
        <f t="shared" ca="1" si="1295"/>
        <v>53730</v>
      </c>
      <c r="AD329" s="31">
        <f t="shared" ca="1" si="1295"/>
        <v>53730</v>
      </c>
      <c r="AG329" s="31">
        <f>IF(AI$2&lt;&gt;"",EDATE(AG$4,AI$2*ROWS(AG$5:AG329)),AG$4+7*AI$1*ROWS(AG$5:AG329))</f>
        <v>63623</v>
      </c>
      <c r="AH329" s="31">
        <f t="shared" ref="AH329:AJ329" ca="1" si="1296">IF(OR(WEEKDAY(AG329,2)&gt;5,COUNTIF($B$1:$B$15,AG329)=1),AG329+1,AG329)</f>
        <v>63624</v>
      </c>
      <c r="AI329" s="31">
        <f t="shared" ca="1" si="1296"/>
        <v>63625</v>
      </c>
      <c r="AJ329" s="31">
        <f t="shared" ca="1" si="1296"/>
        <v>63625</v>
      </c>
    </row>
    <row r="330" spans="9:36" x14ac:dyDescent="0.25">
      <c r="I330" s="31">
        <f>IF(K$2&lt;&gt;"",EDATE(I$4,K$2*ROWS(I$5:I330)),I$4+7*K$1*ROWS(I$5:I330))</f>
        <v>46113</v>
      </c>
      <c r="J330" s="31">
        <f t="shared" si="1118"/>
        <v>46113</v>
      </c>
      <c r="K330" s="31">
        <f t="shared" ca="1" si="1119"/>
        <v>46113</v>
      </c>
      <c r="L330" s="31">
        <f t="shared" ca="1" si="1120"/>
        <v>46113</v>
      </c>
      <c r="O330" s="31">
        <f>IF(Q$2&lt;&gt;"",EDATE(O$4,Q$2*ROWS(O$5:O330)),O$4+7*Q$1*ROWS(O$5:O330))</f>
        <v>48397</v>
      </c>
      <c r="P330" s="31">
        <f t="shared" ref="P330:R330" ca="1" si="1297">IF(OR(WEEKDAY(O330,2)&gt;5,COUNTIF($B$1:$B$15,O330)=1),O330+1,O330)</f>
        <v>48397</v>
      </c>
      <c r="Q330" s="31">
        <f t="shared" ca="1" si="1297"/>
        <v>48397</v>
      </c>
      <c r="R330" s="31">
        <f t="shared" ca="1" si="1297"/>
        <v>48397</v>
      </c>
      <c r="U330" s="31">
        <f>IF(W$2&lt;&gt;"",EDATE(U$4,W$2*ROWS(U$5:U330)),U$4+7*W$1*ROWS(U$5:U330))</f>
        <v>50681</v>
      </c>
      <c r="V330" s="31">
        <f t="shared" ref="V330:X330" ca="1" si="1298">IF(OR(WEEKDAY(U330,2)&gt;5,COUNTIF($B$1:$B$15,U330)=1),U330+1,U330)</f>
        <v>50682</v>
      </c>
      <c r="W330" s="31">
        <f t="shared" ca="1" si="1298"/>
        <v>50682</v>
      </c>
      <c r="X330" s="31">
        <f t="shared" ca="1" si="1298"/>
        <v>50682</v>
      </c>
      <c r="AA330" s="31">
        <f>IF(AC$2&lt;&gt;"",EDATE(AA$4,AC$2*ROWS(AA$5:AA330)),AA$4+7*AC$1*ROWS(AA$5:AA330))</f>
        <v>53758</v>
      </c>
      <c r="AB330" s="31">
        <f t="shared" ref="AB330:AD330" ca="1" si="1299">IF(OR(WEEKDAY(AA330,2)&gt;5,COUNTIF($B$1:$B$15,AA330)=1),AA330+1,AA330)</f>
        <v>53758</v>
      </c>
      <c r="AC330" s="31">
        <f t="shared" ca="1" si="1299"/>
        <v>53758</v>
      </c>
      <c r="AD330" s="31">
        <f t="shared" ca="1" si="1299"/>
        <v>53758</v>
      </c>
      <c r="AG330" s="31">
        <f>IF(AI$2&lt;&gt;"",EDATE(AG$4,AI$2*ROWS(AG$5:AG330)),AG$4+7*AI$1*ROWS(AG$5:AG330))</f>
        <v>63684</v>
      </c>
      <c r="AH330" s="31">
        <f t="shared" ref="AH330:AJ330" ca="1" si="1300">IF(OR(WEEKDAY(AG330,2)&gt;5,COUNTIF($B$1:$B$15,AG330)=1),AG330+1,AG330)</f>
        <v>63684</v>
      </c>
      <c r="AI330" s="31">
        <f t="shared" ca="1" si="1300"/>
        <v>63684</v>
      </c>
      <c r="AJ330" s="31">
        <f t="shared" ca="1" si="1300"/>
        <v>63684</v>
      </c>
    </row>
    <row r="331" spans="9:36" x14ac:dyDescent="0.25">
      <c r="I331" s="31">
        <f>IF(K$2&lt;&gt;"",EDATE(I$4,K$2*ROWS(I$5:I331)),I$4+7*K$1*ROWS(I$5:I331))</f>
        <v>46120</v>
      </c>
      <c r="J331" s="31">
        <f t="shared" si="1118"/>
        <v>46120</v>
      </c>
      <c r="K331" s="31">
        <f t="shared" ca="1" si="1119"/>
        <v>46120</v>
      </c>
      <c r="L331" s="31">
        <f t="shared" ca="1" si="1120"/>
        <v>46120</v>
      </c>
      <c r="O331" s="31">
        <f>IF(Q$2&lt;&gt;"",EDATE(O$4,Q$2*ROWS(O$5:O331)),O$4+7*Q$1*ROWS(O$5:O331))</f>
        <v>48411</v>
      </c>
      <c r="P331" s="31">
        <f t="shared" ref="P331:R331" ca="1" si="1301">IF(OR(WEEKDAY(O331,2)&gt;5,COUNTIF($B$1:$B$15,O331)=1),O331+1,O331)</f>
        <v>48411</v>
      </c>
      <c r="Q331" s="31">
        <f t="shared" ca="1" si="1301"/>
        <v>48411</v>
      </c>
      <c r="R331" s="31">
        <f t="shared" ca="1" si="1301"/>
        <v>48411</v>
      </c>
      <c r="U331" s="31">
        <f>IF(W$2&lt;&gt;"",EDATE(U$4,W$2*ROWS(U$5:U331)),U$4+7*W$1*ROWS(U$5:U331))</f>
        <v>50702</v>
      </c>
      <c r="V331" s="31">
        <f t="shared" ref="V331:X331" ca="1" si="1302">IF(OR(WEEKDAY(U331,2)&gt;5,COUNTIF($B$1:$B$15,U331)=1),U331+1,U331)</f>
        <v>50703</v>
      </c>
      <c r="W331" s="31">
        <f t="shared" ca="1" si="1302"/>
        <v>50703</v>
      </c>
      <c r="X331" s="31">
        <f t="shared" ca="1" si="1302"/>
        <v>50703</v>
      </c>
      <c r="AA331" s="31">
        <f>IF(AC$2&lt;&gt;"",EDATE(AA$4,AC$2*ROWS(AA$5:AA331)),AA$4+7*AC$1*ROWS(AA$5:AA331))</f>
        <v>53789</v>
      </c>
      <c r="AB331" s="31">
        <f t="shared" ref="AB331:AD331" ca="1" si="1303">IF(OR(WEEKDAY(AA331,2)&gt;5,COUNTIF($B$1:$B$15,AA331)=1),AA331+1,AA331)</f>
        <v>53790</v>
      </c>
      <c r="AC331" s="31">
        <f t="shared" ca="1" si="1303"/>
        <v>53790</v>
      </c>
      <c r="AD331" s="31">
        <f t="shared" ca="1" si="1303"/>
        <v>53790</v>
      </c>
      <c r="AG331" s="31">
        <f>IF(AI$2&lt;&gt;"",EDATE(AG$4,AI$2*ROWS(AG$5:AG331)),AG$4+7*AI$1*ROWS(AG$5:AG331))</f>
        <v>63745</v>
      </c>
      <c r="AH331" s="31">
        <f t="shared" ref="AH331:AJ331" ca="1" si="1304">IF(OR(WEEKDAY(AG331,2)&gt;5,COUNTIF($B$1:$B$15,AG331)=1),AG331+1,AG331)</f>
        <v>63745</v>
      </c>
      <c r="AI331" s="31">
        <f t="shared" ca="1" si="1304"/>
        <v>63745</v>
      </c>
      <c r="AJ331" s="31">
        <f t="shared" ca="1" si="1304"/>
        <v>63745</v>
      </c>
    </row>
    <row r="332" spans="9:36" x14ac:dyDescent="0.25">
      <c r="I332" s="31">
        <f>IF(K$2&lt;&gt;"",EDATE(I$4,K$2*ROWS(I$5:I332)),I$4+7*K$1*ROWS(I$5:I332))</f>
        <v>46127</v>
      </c>
      <c r="J332" s="31">
        <f t="shared" si="1118"/>
        <v>46127</v>
      </c>
      <c r="K332" s="31">
        <f t="shared" ca="1" si="1119"/>
        <v>46127</v>
      </c>
      <c r="L332" s="31">
        <f t="shared" ca="1" si="1120"/>
        <v>46127</v>
      </c>
      <c r="O332" s="31">
        <f>IF(Q$2&lt;&gt;"",EDATE(O$4,Q$2*ROWS(O$5:O332)),O$4+7*Q$1*ROWS(O$5:O332))</f>
        <v>48425</v>
      </c>
      <c r="P332" s="31">
        <f t="shared" ref="P332:R332" ca="1" si="1305">IF(OR(WEEKDAY(O332,2)&gt;5,COUNTIF($B$1:$B$15,O332)=1),O332+1,O332)</f>
        <v>48425</v>
      </c>
      <c r="Q332" s="31">
        <f t="shared" ca="1" si="1305"/>
        <v>48425</v>
      </c>
      <c r="R332" s="31">
        <f t="shared" ca="1" si="1305"/>
        <v>48425</v>
      </c>
      <c r="U332" s="31">
        <f>IF(W$2&lt;&gt;"",EDATE(U$4,W$2*ROWS(U$5:U332)),U$4+7*W$1*ROWS(U$5:U332))</f>
        <v>50723</v>
      </c>
      <c r="V332" s="31">
        <f t="shared" ref="V332:X332" ca="1" si="1306">IF(OR(WEEKDAY(U332,2)&gt;5,COUNTIF($B$1:$B$15,U332)=1),U332+1,U332)</f>
        <v>50724</v>
      </c>
      <c r="W332" s="31">
        <f t="shared" ca="1" si="1306"/>
        <v>50724</v>
      </c>
      <c r="X332" s="31">
        <f t="shared" ca="1" si="1306"/>
        <v>50724</v>
      </c>
      <c r="AA332" s="31">
        <f>IF(AC$2&lt;&gt;"",EDATE(AA$4,AC$2*ROWS(AA$5:AA332)),AA$4+7*AC$1*ROWS(AA$5:AA332))</f>
        <v>53819</v>
      </c>
      <c r="AB332" s="31">
        <f t="shared" ref="AB332:AD332" ca="1" si="1307">IF(OR(WEEKDAY(AA332,2)&gt;5,COUNTIF($B$1:$B$15,AA332)=1),AA332+1,AA332)</f>
        <v>53819</v>
      </c>
      <c r="AC332" s="31">
        <f t="shared" ca="1" si="1307"/>
        <v>53819</v>
      </c>
      <c r="AD332" s="31">
        <f t="shared" ca="1" si="1307"/>
        <v>53819</v>
      </c>
      <c r="AG332" s="31">
        <f>IF(AI$2&lt;&gt;"",EDATE(AG$4,AI$2*ROWS(AG$5:AG332)),AG$4+7*AI$1*ROWS(AG$5:AG332))</f>
        <v>63807</v>
      </c>
      <c r="AH332" s="31">
        <f t="shared" ref="AH332:AJ332" ca="1" si="1308">IF(OR(WEEKDAY(AG332,2)&gt;5,COUNTIF($B$1:$B$15,AG332)=1),AG332+1,AG332)</f>
        <v>63807</v>
      </c>
      <c r="AI332" s="31">
        <f t="shared" ca="1" si="1308"/>
        <v>63807</v>
      </c>
      <c r="AJ332" s="31">
        <f t="shared" ca="1" si="1308"/>
        <v>63807</v>
      </c>
    </row>
    <row r="333" spans="9:36" x14ac:dyDescent="0.25">
      <c r="I333" s="31">
        <f>IF(K$2&lt;&gt;"",EDATE(I$4,K$2*ROWS(I$5:I333)),I$4+7*K$1*ROWS(I$5:I333))</f>
        <v>46134</v>
      </c>
      <c r="J333" s="31">
        <f t="shared" si="1118"/>
        <v>46134</v>
      </c>
      <c r="K333" s="31">
        <f t="shared" ca="1" si="1119"/>
        <v>46134</v>
      </c>
      <c r="L333" s="31">
        <f t="shared" ca="1" si="1120"/>
        <v>46134</v>
      </c>
      <c r="O333" s="31">
        <f>IF(Q$2&lt;&gt;"",EDATE(O$4,Q$2*ROWS(O$5:O333)),O$4+7*Q$1*ROWS(O$5:O333))</f>
        <v>48439</v>
      </c>
      <c r="P333" s="31">
        <f t="shared" ref="P333:R333" ca="1" si="1309">IF(OR(WEEKDAY(O333,2)&gt;5,COUNTIF($B$1:$B$15,O333)=1),O333+1,O333)</f>
        <v>48439</v>
      </c>
      <c r="Q333" s="31">
        <f t="shared" ca="1" si="1309"/>
        <v>48439</v>
      </c>
      <c r="R333" s="31">
        <f t="shared" ca="1" si="1309"/>
        <v>48439</v>
      </c>
      <c r="U333" s="31">
        <f>IF(W$2&lt;&gt;"",EDATE(U$4,W$2*ROWS(U$5:U333)),U$4+7*W$1*ROWS(U$5:U333))</f>
        <v>50744</v>
      </c>
      <c r="V333" s="31">
        <f t="shared" ref="V333:X333" ca="1" si="1310">IF(OR(WEEKDAY(U333,2)&gt;5,COUNTIF($B$1:$B$15,U333)=1),U333+1,U333)</f>
        <v>50745</v>
      </c>
      <c r="W333" s="31">
        <f t="shared" ca="1" si="1310"/>
        <v>50745</v>
      </c>
      <c r="X333" s="31">
        <f t="shared" ca="1" si="1310"/>
        <v>50745</v>
      </c>
      <c r="AA333" s="31">
        <f>IF(AC$2&lt;&gt;"",EDATE(AA$4,AC$2*ROWS(AA$5:AA333)),AA$4+7*AC$1*ROWS(AA$5:AA333))</f>
        <v>53850</v>
      </c>
      <c r="AB333" s="31">
        <f t="shared" ref="AB333:AD333" ca="1" si="1311">IF(OR(WEEKDAY(AA333,2)&gt;5,COUNTIF($B$1:$B$15,AA333)=1),AA333+1,AA333)</f>
        <v>53850</v>
      </c>
      <c r="AC333" s="31">
        <f t="shared" ca="1" si="1311"/>
        <v>53850</v>
      </c>
      <c r="AD333" s="31">
        <f t="shared" ca="1" si="1311"/>
        <v>53850</v>
      </c>
      <c r="AG333" s="31">
        <f>IF(AI$2&lt;&gt;"",EDATE(AG$4,AI$2*ROWS(AG$5:AG333)),AG$4+7*AI$1*ROWS(AG$5:AG333))</f>
        <v>63868</v>
      </c>
      <c r="AH333" s="31">
        <f t="shared" ref="AH333:AJ333" ca="1" si="1312">IF(OR(WEEKDAY(AG333,2)&gt;5,COUNTIF($B$1:$B$15,AG333)=1),AG333+1,AG333)</f>
        <v>63869</v>
      </c>
      <c r="AI333" s="31">
        <f t="shared" ca="1" si="1312"/>
        <v>63870</v>
      </c>
      <c r="AJ333" s="31">
        <f t="shared" ca="1" si="1312"/>
        <v>63870</v>
      </c>
    </row>
    <row r="334" spans="9:36" x14ac:dyDescent="0.25">
      <c r="I334" s="31">
        <f>IF(K$2&lt;&gt;"",EDATE(I$4,K$2*ROWS(I$5:I334)),I$4+7*K$1*ROWS(I$5:I334))</f>
        <v>46141</v>
      </c>
      <c r="J334" s="31">
        <f t="shared" si="1118"/>
        <v>46141</v>
      </c>
      <c r="K334" s="31">
        <f t="shared" ca="1" si="1119"/>
        <v>46141</v>
      </c>
      <c r="L334" s="31">
        <f t="shared" ca="1" si="1120"/>
        <v>46141</v>
      </c>
      <c r="O334" s="31">
        <f>IF(Q$2&lt;&gt;"",EDATE(O$4,Q$2*ROWS(O$5:O334)),O$4+7*Q$1*ROWS(O$5:O334))</f>
        <v>48453</v>
      </c>
      <c r="P334" s="31">
        <f t="shared" ref="P334:R334" ca="1" si="1313">IF(OR(WEEKDAY(O334,2)&gt;5,COUNTIF($B$1:$B$15,O334)=1),O334+1,O334)</f>
        <v>48453</v>
      </c>
      <c r="Q334" s="31">
        <f t="shared" ca="1" si="1313"/>
        <v>48453</v>
      </c>
      <c r="R334" s="31">
        <f t="shared" ca="1" si="1313"/>
        <v>48453</v>
      </c>
      <c r="U334" s="31">
        <f>IF(W$2&lt;&gt;"",EDATE(U$4,W$2*ROWS(U$5:U334)),U$4+7*W$1*ROWS(U$5:U334))</f>
        <v>50765</v>
      </c>
      <c r="V334" s="31">
        <f t="shared" ref="V334:X334" ca="1" si="1314">IF(OR(WEEKDAY(U334,2)&gt;5,COUNTIF($B$1:$B$15,U334)=1),U334+1,U334)</f>
        <v>50766</v>
      </c>
      <c r="W334" s="31">
        <f t="shared" ca="1" si="1314"/>
        <v>50766</v>
      </c>
      <c r="X334" s="31">
        <f t="shared" ca="1" si="1314"/>
        <v>50766</v>
      </c>
      <c r="AA334" s="31">
        <f>IF(AC$2&lt;&gt;"",EDATE(AA$4,AC$2*ROWS(AA$5:AA334)),AA$4+7*AC$1*ROWS(AA$5:AA334))</f>
        <v>53880</v>
      </c>
      <c r="AB334" s="31">
        <f t="shared" ref="AB334:AD334" ca="1" si="1315">IF(OR(WEEKDAY(AA334,2)&gt;5,COUNTIF($B$1:$B$15,AA334)=1),AA334+1,AA334)</f>
        <v>53881</v>
      </c>
      <c r="AC334" s="31">
        <f t="shared" ca="1" si="1315"/>
        <v>53881</v>
      </c>
      <c r="AD334" s="31">
        <f t="shared" ca="1" si="1315"/>
        <v>53881</v>
      </c>
      <c r="AG334" s="31">
        <f>IF(AI$2&lt;&gt;"",EDATE(AG$4,AI$2*ROWS(AG$5:AG334)),AG$4+7*AI$1*ROWS(AG$5:AG334))</f>
        <v>63929</v>
      </c>
      <c r="AH334" s="31">
        <f t="shared" ref="AH334:AJ334" ca="1" si="1316">IF(OR(WEEKDAY(AG334,2)&gt;5,COUNTIF($B$1:$B$15,AG334)=1),AG334+1,AG334)</f>
        <v>63929</v>
      </c>
      <c r="AI334" s="31">
        <f t="shared" ca="1" si="1316"/>
        <v>63929</v>
      </c>
      <c r="AJ334" s="31">
        <f t="shared" ca="1" si="1316"/>
        <v>63929</v>
      </c>
    </row>
    <row r="335" spans="9:36" x14ac:dyDescent="0.25">
      <c r="I335" s="31">
        <f>IF(K$2&lt;&gt;"",EDATE(I$4,K$2*ROWS(I$5:I335)),I$4+7*K$1*ROWS(I$5:I335))</f>
        <v>46148</v>
      </c>
      <c r="J335" s="31">
        <f t="shared" si="1118"/>
        <v>46148</v>
      </c>
      <c r="K335" s="31">
        <f t="shared" ca="1" si="1119"/>
        <v>46148</v>
      </c>
      <c r="L335" s="31">
        <f t="shared" ca="1" si="1120"/>
        <v>46148</v>
      </c>
      <c r="O335" s="31">
        <f>IF(Q$2&lt;&gt;"",EDATE(O$4,Q$2*ROWS(O$5:O335)),O$4+7*Q$1*ROWS(O$5:O335))</f>
        <v>48467</v>
      </c>
      <c r="P335" s="31">
        <f t="shared" ref="P335:R335" ca="1" si="1317">IF(OR(WEEKDAY(O335,2)&gt;5,COUNTIF($B$1:$B$15,O335)=1),O335+1,O335)</f>
        <v>48467</v>
      </c>
      <c r="Q335" s="31">
        <f t="shared" ca="1" si="1317"/>
        <v>48467</v>
      </c>
      <c r="R335" s="31">
        <f t="shared" ca="1" si="1317"/>
        <v>48467</v>
      </c>
      <c r="U335" s="31">
        <f>IF(W$2&lt;&gt;"",EDATE(U$4,W$2*ROWS(U$5:U335)),U$4+7*W$1*ROWS(U$5:U335))</f>
        <v>50786</v>
      </c>
      <c r="V335" s="31">
        <f t="shared" ref="V335:X335" ca="1" si="1318">IF(OR(WEEKDAY(U335,2)&gt;5,COUNTIF($B$1:$B$15,U335)=1),U335+1,U335)</f>
        <v>50787</v>
      </c>
      <c r="W335" s="31">
        <f t="shared" ca="1" si="1318"/>
        <v>50787</v>
      </c>
      <c r="X335" s="31">
        <f t="shared" ca="1" si="1318"/>
        <v>50787</v>
      </c>
      <c r="AA335" s="31">
        <f>IF(AC$2&lt;&gt;"",EDATE(AA$4,AC$2*ROWS(AA$5:AA335)),AA$4+7*AC$1*ROWS(AA$5:AA335))</f>
        <v>53911</v>
      </c>
      <c r="AB335" s="31">
        <f t="shared" ref="AB335:AD335" ca="1" si="1319">IF(OR(WEEKDAY(AA335,2)&gt;5,COUNTIF($B$1:$B$15,AA335)=1),AA335+1,AA335)</f>
        <v>53911</v>
      </c>
      <c r="AC335" s="31">
        <f t="shared" ca="1" si="1319"/>
        <v>53911</v>
      </c>
      <c r="AD335" s="31">
        <f t="shared" ca="1" si="1319"/>
        <v>53911</v>
      </c>
      <c r="AG335" s="31">
        <f>IF(AI$2&lt;&gt;"",EDATE(AG$4,AI$2*ROWS(AG$5:AG335)),AG$4+7*AI$1*ROWS(AG$5:AG335))</f>
        <v>63988</v>
      </c>
      <c r="AH335" s="31">
        <f t="shared" ref="AH335:AJ335" ca="1" si="1320">IF(OR(WEEKDAY(AG335,2)&gt;5,COUNTIF($B$1:$B$15,AG335)=1),AG335+1,AG335)</f>
        <v>63989</v>
      </c>
      <c r="AI335" s="31">
        <f t="shared" ca="1" si="1320"/>
        <v>63989</v>
      </c>
      <c r="AJ335" s="31">
        <f t="shared" ca="1" si="1320"/>
        <v>63989</v>
      </c>
    </row>
    <row r="336" spans="9:36" x14ac:dyDescent="0.25">
      <c r="I336" s="31">
        <f>IF(K$2&lt;&gt;"",EDATE(I$4,K$2*ROWS(I$5:I336)),I$4+7*K$1*ROWS(I$5:I336))</f>
        <v>46155</v>
      </c>
      <c r="J336" s="31">
        <f t="shared" si="1118"/>
        <v>46155</v>
      </c>
      <c r="K336" s="31">
        <f t="shared" ca="1" si="1119"/>
        <v>46155</v>
      </c>
      <c r="L336" s="31">
        <f t="shared" ca="1" si="1120"/>
        <v>46155</v>
      </c>
      <c r="O336" s="31">
        <f>IF(Q$2&lt;&gt;"",EDATE(O$4,Q$2*ROWS(O$5:O336)),O$4+7*Q$1*ROWS(O$5:O336))</f>
        <v>48481</v>
      </c>
      <c r="P336" s="31">
        <f t="shared" ref="P336:R336" ca="1" si="1321">IF(OR(WEEKDAY(O336,2)&gt;5,COUNTIF($B$1:$B$15,O336)=1),O336+1,O336)</f>
        <v>48481</v>
      </c>
      <c r="Q336" s="31">
        <f t="shared" ca="1" si="1321"/>
        <v>48481</v>
      </c>
      <c r="R336" s="31">
        <f t="shared" ca="1" si="1321"/>
        <v>48481</v>
      </c>
      <c r="U336" s="31">
        <f>IF(W$2&lt;&gt;"",EDATE(U$4,W$2*ROWS(U$5:U336)),U$4+7*W$1*ROWS(U$5:U336))</f>
        <v>50807</v>
      </c>
      <c r="V336" s="31">
        <f t="shared" ref="V336:X336" ca="1" si="1322">IF(OR(WEEKDAY(U336,2)&gt;5,COUNTIF($B$1:$B$15,U336)=1),U336+1,U336)</f>
        <v>50808</v>
      </c>
      <c r="W336" s="31">
        <f t="shared" ca="1" si="1322"/>
        <v>50808</v>
      </c>
      <c r="X336" s="31">
        <f t="shared" ca="1" si="1322"/>
        <v>50808</v>
      </c>
      <c r="AA336" s="31">
        <f>IF(AC$2&lt;&gt;"",EDATE(AA$4,AC$2*ROWS(AA$5:AA336)),AA$4+7*AC$1*ROWS(AA$5:AA336))</f>
        <v>53942</v>
      </c>
      <c r="AB336" s="31">
        <f t="shared" ref="AB336:AD336" ca="1" si="1323">IF(OR(WEEKDAY(AA336,2)&gt;5,COUNTIF($B$1:$B$15,AA336)=1),AA336+1,AA336)</f>
        <v>53943</v>
      </c>
      <c r="AC336" s="31">
        <f t="shared" ca="1" si="1323"/>
        <v>53944</v>
      </c>
      <c r="AD336" s="31">
        <f t="shared" ca="1" si="1323"/>
        <v>53944</v>
      </c>
      <c r="AG336" s="31">
        <f>IF(AI$2&lt;&gt;"",EDATE(AG$4,AI$2*ROWS(AG$5:AG336)),AG$4+7*AI$1*ROWS(AG$5:AG336))</f>
        <v>64049</v>
      </c>
      <c r="AH336" s="31">
        <f t="shared" ref="AH336:AJ336" ca="1" si="1324">IF(OR(WEEKDAY(AG336,2)&gt;5,COUNTIF($B$1:$B$15,AG336)=1),AG336+1,AG336)</f>
        <v>64049</v>
      </c>
      <c r="AI336" s="31">
        <f t="shared" ca="1" si="1324"/>
        <v>64049</v>
      </c>
      <c r="AJ336" s="31">
        <f t="shared" ca="1" si="1324"/>
        <v>64049</v>
      </c>
    </row>
    <row r="337" spans="9:36" x14ac:dyDescent="0.25">
      <c r="I337" s="31">
        <f>IF(K$2&lt;&gt;"",EDATE(I$4,K$2*ROWS(I$5:I337)),I$4+7*K$1*ROWS(I$5:I337))</f>
        <v>46162</v>
      </c>
      <c r="J337" s="31">
        <f t="shared" si="1118"/>
        <v>46162</v>
      </c>
      <c r="K337" s="31">
        <f t="shared" ca="1" si="1119"/>
        <v>46162</v>
      </c>
      <c r="L337" s="31">
        <f t="shared" ca="1" si="1120"/>
        <v>46162</v>
      </c>
      <c r="O337" s="31">
        <f>IF(Q$2&lt;&gt;"",EDATE(O$4,Q$2*ROWS(O$5:O337)),O$4+7*Q$1*ROWS(O$5:O337))</f>
        <v>48495</v>
      </c>
      <c r="P337" s="31">
        <f t="shared" ref="P337:R337" ca="1" si="1325">IF(OR(WEEKDAY(O337,2)&gt;5,COUNTIF($B$1:$B$15,O337)=1),O337+1,O337)</f>
        <v>48495</v>
      </c>
      <c r="Q337" s="31">
        <f t="shared" ca="1" si="1325"/>
        <v>48495</v>
      </c>
      <c r="R337" s="31">
        <f t="shared" ca="1" si="1325"/>
        <v>48495</v>
      </c>
      <c r="U337" s="31">
        <f>IF(W$2&lt;&gt;"",EDATE(U$4,W$2*ROWS(U$5:U337)),U$4+7*W$1*ROWS(U$5:U337))</f>
        <v>50828</v>
      </c>
      <c r="V337" s="31">
        <f t="shared" ref="V337:X337" ca="1" si="1326">IF(OR(WEEKDAY(U337,2)&gt;5,COUNTIF($B$1:$B$15,U337)=1),U337+1,U337)</f>
        <v>50829</v>
      </c>
      <c r="W337" s="31">
        <f t="shared" ca="1" si="1326"/>
        <v>50829</v>
      </c>
      <c r="X337" s="31">
        <f t="shared" ca="1" si="1326"/>
        <v>50829</v>
      </c>
      <c r="AA337" s="31">
        <f>IF(AC$2&lt;&gt;"",EDATE(AA$4,AC$2*ROWS(AA$5:AA337)),AA$4+7*AC$1*ROWS(AA$5:AA337))</f>
        <v>53972</v>
      </c>
      <c r="AB337" s="31">
        <f t="shared" ref="AB337:AD337" ca="1" si="1327">IF(OR(WEEKDAY(AA337,2)&gt;5,COUNTIF($B$1:$B$15,AA337)=1),AA337+1,AA337)</f>
        <v>53972</v>
      </c>
      <c r="AC337" s="31">
        <f t="shared" ca="1" si="1327"/>
        <v>53972</v>
      </c>
      <c r="AD337" s="31">
        <f t="shared" ca="1" si="1327"/>
        <v>53972</v>
      </c>
      <c r="AG337" s="31">
        <f>IF(AI$2&lt;&gt;"",EDATE(AG$4,AI$2*ROWS(AG$5:AG337)),AG$4+7*AI$1*ROWS(AG$5:AG337))</f>
        <v>64110</v>
      </c>
      <c r="AH337" s="31">
        <f t="shared" ref="AH337:AJ337" ca="1" si="1328">IF(OR(WEEKDAY(AG337,2)&gt;5,COUNTIF($B$1:$B$15,AG337)=1),AG337+1,AG337)</f>
        <v>64110</v>
      </c>
      <c r="AI337" s="31">
        <f t="shared" ca="1" si="1328"/>
        <v>64110</v>
      </c>
      <c r="AJ337" s="31">
        <f t="shared" ca="1" si="1328"/>
        <v>64110</v>
      </c>
    </row>
    <row r="338" spans="9:36" x14ac:dyDescent="0.25">
      <c r="I338" s="31">
        <f>IF(K$2&lt;&gt;"",EDATE(I$4,K$2*ROWS(I$5:I338)),I$4+7*K$1*ROWS(I$5:I338))</f>
        <v>46169</v>
      </c>
      <c r="J338" s="31">
        <f t="shared" si="1118"/>
        <v>46169</v>
      </c>
      <c r="K338" s="31">
        <f t="shared" ca="1" si="1119"/>
        <v>46169</v>
      </c>
      <c r="L338" s="31">
        <f t="shared" ca="1" si="1120"/>
        <v>46169</v>
      </c>
      <c r="O338" s="31">
        <f>IF(Q$2&lt;&gt;"",EDATE(O$4,Q$2*ROWS(O$5:O338)),O$4+7*Q$1*ROWS(O$5:O338))</f>
        <v>48509</v>
      </c>
      <c r="P338" s="31">
        <f t="shared" ref="P338:R338" ca="1" si="1329">IF(OR(WEEKDAY(O338,2)&gt;5,COUNTIF($B$1:$B$15,O338)=1),O338+1,O338)</f>
        <v>48509</v>
      </c>
      <c r="Q338" s="31">
        <f t="shared" ca="1" si="1329"/>
        <v>48509</v>
      </c>
      <c r="R338" s="31">
        <f t="shared" ca="1" si="1329"/>
        <v>48509</v>
      </c>
      <c r="U338" s="31">
        <f>IF(W$2&lt;&gt;"",EDATE(U$4,W$2*ROWS(U$5:U338)),U$4+7*W$1*ROWS(U$5:U338))</f>
        <v>50849</v>
      </c>
      <c r="V338" s="31">
        <f t="shared" ref="V338:X338" ca="1" si="1330">IF(OR(WEEKDAY(U338,2)&gt;5,COUNTIF($B$1:$B$15,U338)=1),U338+1,U338)</f>
        <v>50850</v>
      </c>
      <c r="W338" s="31">
        <f t="shared" ca="1" si="1330"/>
        <v>50850</v>
      </c>
      <c r="X338" s="31">
        <f t="shared" ca="1" si="1330"/>
        <v>50850</v>
      </c>
      <c r="AA338" s="31">
        <f>IF(AC$2&lt;&gt;"",EDATE(AA$4,AC$2*ROWS(AA$5:AA338)),AA$4+7*AC$1*ROWS(AA$5:AA338))</f>
        <v>54003</v>
      </c>
      <c r="AB338" s="31">
        <f t="shared" ref="AB338:AD338" ca="1" si="1331">IF(OR(WEEKDAY(AA338,2)&gt;5,COUNTIF($B$1:$B$15,AA338)=1),AA338+1,AA338)</f>
        <v>54003</v>
      </c>
      <c r="AC338" s="31">
        <f t="shared" ca="1" si="1331"/>
        <v>54003</v>
      </c>
      <c r="AD338" s="31">
        <f t="shared" ca="1" si="1331"/>
        <v>54003</v>
      </c>
      <c r="AG338" s="31">
        <f>IF(AI$2&lt;&gt;"",EDATE(AG$4,AI$2*ROWS(AG$5:AG338)),AG$4+7*AI$1*ROWS(AG$5:AG338))</f>
        <v>64172</v>
      </c>
      <c r="AH338" s="31">
        <f t="shared" ref="AH338:AJ338" ca="1" si="1332">IF(OR(WEEKDAY(AG338,2)&gt;5,COUNTIF($B$1:$B$15,AG338)=1),AG338+1,AG338)</f>
        <v>64172</v>
      </c>
      <c r="AI338" s="31">
        <f t="shared" ca="1" si="1332"/>
        <v>64172</v>
      </c>
      <c r="AJ338" s="31">
        <f t="shared" ca="1" si="1332"/>
        <v>64172</v>
      </c>
    </row>
    <row r="339" spans="9:36" x14ac:dyDescent="0.25">
      <c r="I339" s="31">
        <f>IF(K$2&lt;&gt;"",EDATE(I$4,K$2*ROWS(I$5:I339)),I$4+7*K$1*ROWS(I$5:I339))</f>
        <v>46176</v>
      </c>
      <c r="J339" s="31">
        <f t="shared" si="1118"/>
        <v>46176</v>
      </c>
      <c r="K339" s="31">
        <f t="shared" ca="1" si="1119"/>
        <v>46176</v>
      </c>
      <c r="L339" s="31">
        <f t="shared" ca="1" si="1120"/>
        <v>46176</v>
      </c>
      <c r="O339" s="31">
        <f>IF(Q$2&lt;&gt;"",EDATE(O$4,Q$2*ROWS(O$5:O339)),O$4+7*Q$1*ROWS(O$5:O339))</f>
        <v>48523</v>
      </c>
      <c r="P339" s="31">
        <f t="shared" ref="P339:R339" ca="1" si="1333">IF(OR(WEEKDAY(O339,2)&gt;5,COUNTIF($B$1:$B$15,O339)=1),O339+1,O339)</f>
        <v>48523</v>
      </c>
      <c r="Q339" s="31">
        <f t="shared" ca="1" si="1333"/>
        <v>48523</v>
      </c>
      <c r="R339" s="31">
        <f t="shared" ca="1" si="1333"/>
        <v>48523</v>
      </c>
      <c r="U339" s="31">
        <f>IF(W$2&lt;&gt;"",EDATE(U$4,W$2*ROWS(U$5:U339)),U$4+7*W$1*ROWS(U$5:U339))</f>
        <v>50870</v>
      </c>
      <c r="V339" s="31">
        <f t="shared" ref="V339:X339" ca="1" si="1334">IF(OR(WEEKDAY(U339,2)&gt;5,COUNTIF($B$1:$B$15,U339)=1),U339+1,U339)</f>
        <v>50871</v>
      </c>
      <c r="W339" s="31">
        <f t="shared" ca="1" si="1334"/>
        <v>50871</v>
      </c>
      <c r="X339" s="31">
        <f t="shared" ca="1" si="1334"/>
        <v>50871</v>
      </c>
      <c r="AA339" s="31">
        <f>IF(AC$2&lt;&gt;"",EDATE(AA$4,AC$2*ROWS(AA$5:AA339)),AA$4+7*AC$1*ROWS(AA$5:AA339))</f>
        <v>54033</v>
      </c>
      <c r="AB339" s="31">
        <f t="shared" ref="AB339:AD339" ca="1" si="1335">IF(OR(WEEKDAY(AA339,2)&gt;5,COUNTIF($B$1:$B$15,AA339)=1),AA339+1,AA339)</f>
        <v>54034</v>
      </c>
      <c r="AC339" s="31">
        <f t="shared" ca="1" si="1335"/>
        <v>54035</v>
      </c>
      <c r="AD339" s="31">
        <f t="shared" ca="1" si="1335"/>
        <v>54035</v>
      </c>
      <c r="AG339" s="31">
        <f>IF(AI$2&lt;&gt;"",EDATE(AG$4,AI$2*ROWS(AG$5:AG339)),AG$4+7*AI$1*ROWS(AG$5:AG339))</f>
        <v>64233</v>
      </c>
      <c r="AH339" s="31">
        <f t="shared" ref="AH339:AJ339" ca="1" si="1336">IF(OR(WEEKDAY(AG339,2)&gt;5,COUNTIF($B$1:$B$15,AG339)=1),AG339+1,AG339)</f>
        <v>64234</v>
      </c>
      <c r="AI339" s="31">
        <f t="shared" ca="1" si="1336"/>
        <v>64234</v>
      </c>
      <c r="AJ339" s="31">
        <f t="shared" ca="1" si="1336"/>
        <v>64234</v>
      </c>
    </row>
    <row r="340" spans="9:36" x14ac:dyDescent="0.25">
      <c r="I340" s="31">
        <f>IF(K$2&lt;&gt;"",EDATE(I$4,K$2*ROWS(I$5:I340)),I$4+7*K$1*ROWS(I$5:I340))</f>
        <v>46183</v>
      </c>
      <c r="J340" s="31">
        <f t="shared" si="1118"/>
        <v>46183</v>
      </c>
      <c r="K340" s="31">
        <f t="shared" ca="1" si="1119"/>
        <v>46183</v>
      </c>
      <c r="L340" s="31">
        <f t="shared" ca="1" si="1120"/>
        <v>46183</v>
      </c>
      <c r="O340" s="31">
        <f>IF(Q$2&lt;&gt;"",EDATE(O$4,Q$2*ROWS(O$5:O340)),O$4+7*Q$1*ROWS(O$5:O340))</f>
        <v>48537</v>
      </c>
      <c r="P340" s="31">
        <f t="shared" ref="P340:R340" ca="1" si="1337">IF(OR(WEEKDAY(O340,2)&gt;5,COUNTIF($B$1:$B$15,O340)=1),O340+1,O340)</f>
        <v>48537</v>
      </c>
      <c r="Q340" s="31">
        <f t="shared" ca="1" si="1337"/>
        <v>48537</v>
      </c>
      <c r="R340" s="31">
        <f t="shared" ca="1" si="1337"/>
        <v>48537</v>
      </c>
      <c r="U340" s="31">
        <f>IF(W$2&lt;&gt;"",EDATE(U$4,W$2*ROWS(U$5:U340)),U$4+7*W$1*ROWS(U$5:U340))</f>
        <v>50891</v>
      </c>
      <c r="V340" s="31">
        <f t="shared" ref="V340:X340" ca="1" si="1338">IF(OR(WEEKDAY(U340,2)&gt;5,COUNTIF($B$1:$B$15,U340)=1),U340+1,U340)</f>
        <v>50892</v>
      </c>
      <c r="W340" s="31">
        <f t="shared" ca="1" si="1338"/>
        <v>50892</v>
      </c>
      <c r="X340" s="31">
        <f t="shared" ca="1" si="1338"/>
        <v>50892</v>
      </c>
      <c r="AA340" s="31">
        <f>IF(AC$2&lt;&gt;"",EDATE(AA$4,AC$2*ROWS(AA$5:AA340)),AA$4+7*AC$1*ROWS(AA$5:AA340))</f>
        <v>54064</v>
      </c>
      <c r="AB340" s="31">
        <f t="shared" ref="AB340:AD340" ca="1" si="1339">IF(OR(WEEKDAY(AA340,2)&gt;5,COUNTIF($B$1:$B$15,AA340)=1),AA340+1,AA340)</f>
        <v>54064</v>
      </c>
      <c r="AC340" s="31">
        <f t="shared" ca="1" si="1339"/>
        <v>54064</v>
      </c>
      <c r="AD340" s="31">
        <f t="shared" ca="1" si="1339"/>
        <v>54064</v>
      </c>
      <c r="AG340" s="31">
        <f>IF(AI$2&lt;&gt;"",EDATE(AG$4,AI$2*ROWS(AG$5:AG340)),AG$4+7*AI$1*ROWS(AG$5:AG340))</f>
        <v>64294</v>
      </c>
      <c r="AH340" s="31">
        <f t="shared" ref="AH340:AJ340" ca="1" si="1340">IF(OR(WEEKDAY(AG340,2)&gt;5,COUNTIF($B$1:$B$15,AG340)=1),AG340+1,AG340)</f>
        <v>64294</v>
      </c>
      <c r="AI340" s="31">
        <f t="shared" ca="1" si="1340"/>
        <v>64294</v>
      </c>
      <c r="AJ340" s="31">
        <f t="shared" ca="1" si="1340"/>
        <v>64294</v>
      </c>
    </row>
    <row r="341" spans="9:36" x14ac:dyDescent="0.25">
      <c r="I341" s="31">
        <f>IF(K$2&lt;&gt;"",EDATE(I$4,K$2*ROWS(I$5:I341)),I$4+7*K$1*ROWS(I$5:I341))</f>
        <v>46190</v>
      </c>
      <c r="J341" s="31">
        <f t="shared" si="1118"/>
        <v>46190</v>
      </c>
      <c r="K341" s="31">
        <f t="shared" ca="1" si="1119"/>
        <v>46190</v>
      </c>
      <c r="L341" s="31">
        <f t="shared" ca="1" si="1120"/>
        <v>46190</v>
      </c>
      <c r="O341" s="31">
        <f>IF(Q$2&lt;&gt;"",EDATE(O$4,Q$2*ROWS(O$5:O341)),O$4+7*Q$1*ROWS(O$5:O341))</f>
        <v>48551</v>
      </c>
      <c r="P341" s="31">
        <f t="shared" ref="P341:R341" ca="1" si="1341">IF(OR(WEEKDAY(O341,2)&gt;5,COUNTIF($B$1:$B$15,O341)=1),O341+1,O341)</f>
        <v>48551</v>
      </c>
      <c r="Q341" s="31">
        <f t="shared" ca="1" si="1341"/>
        <v>48551</v>
      </c>
      <c r="R341" s="31">
        <f t="shared" ca="1" si="1341"/>
        <v>48551</v>
      </c>
      <c r="U341" s="31">
        <f>IF(W$2&lt;&gt;"",EDATE(U$4,W$2*ROWS(U$5:U341)),U$4+7*W$1*ROWS(U$5:U341))</f>
        <v>50912</v>
      </c>
      <c r="V341" s="31">
        <f t="shared" ref="V341:X341" ca="1" si="1342">IF(OR(WEEKDAY(U341,2)&gt;5,COUNTIF($B$1:$B$15,U341)=1),U341+1,U341)</f>
        <v>50913</v>
      </c>
      <c r="W341" s="31">
        <f t="shared" ca="1" si="1342"/>
        <v>50913</v>
      </c>
      <c r="X341" s="31">
        <f t="shared" ca="1" si="1342"/>
        <v>50913</v>
      </c>
      <c r="AA341" s="31">
        <f>IF(AC$2&lt;&gt;"",EDATE(AA$4,AC$2*ROWS(AA$5:AA341)),AA$4+7*AC$1*ROWS(AA$5:AA341))</f>
        <v>54095</v>
      </c>
      <c r="AB341" s="31">
        <f t="shared" ref="AB341:AD341" ca="1" si="1343">IF(OR(WEEKDAY(AA341,2)&gt;5,COUNTIF($B$1:$B$15,AA341)=1),AA341+1,AA341)</f>
        <v>54095</v>
      </c>
      <c r="AC341" s="31">
        <f t="shared" ca="1" si="1343"/>
        <v>54095</v>
      </c>
      <c r="AD341" s="31">
        <f t="shared" ca="1" si="1343"/>
        <v>54095</v>
      </c>
      <c r="AG341" s="31">
        <f>IF(AI$2&lt;&gt;"",EDATE(AG$4,AI$2*ROWS(AG$5:AG341)),AG$4+7*AI$1*ROWS(AG$5:AG341))</f>
        <v>64354</v>
      </c>
      <c r="AH341" s="31">
        <f t="shared" ref="AH341:AJ341" ca="1" si="1344">IF(OR(WEEKDAY(AG341,2)&gt;5,COUNTIF($B$1:$B$15,AG341)=1),AG341+1,AG341)</f>
        <v>64354</v>
      </c>
      <c r="AI341" s="31">
        <f t="shared" ca="1" si="1344"/>
        <v>64354</v>
      </c>
      <c r="AJ341" s="31">
        <f t="shared" ca="1" si="1344"/>
        <v>64354</v>
      </c>
    </row>
    <row r="342" spans="9:36" x14ac:dyDescent="0.25">
      <c r="I342" s="31">
        <f>IF(K$2&lt;&gt;"",EDATE(I$4,K$2*ROWS(I$5:I342)),I$4+7*K$1*ROWS(I$5:I342))</f>
        <v>46197</v>
      </c>
      <c r="J342" s="31">
        <f t="shared" si="1118"/>
        <v>46197</v>
      </c>
      <c r="K342" s="31">
        <f t="shared" ca="1" si="1119"/>
        <v>46197</v>
      </c>
      <c r="L342" s="31">
        <f t="shared" ca="1" si="1120"/>
        <v>46197</v>
      </c>
      <c r="O342" s="31">
        <f>IF(Q$2&lt;&gt;"",EDATE(O$4,Q$2*ROWS(O$5:O342)),O$4+7*Q$1*ROWS(O$5:O342))</f>
        <v>48565</v>
      </c>
      <c r="P342" s="31">
        <f t="shared" ref="P342:R342" ca="1" si="1345">IF(OR(WEEKDAY(O342,2)&gt;5,COUNTIF($B$1:$B$15,O342)=1),O342+1,O342)</f>
        <v>48565</v>
      </c>
      <c r="Q342" s="31">
        <f t="shared" ca="1" si="1345"/>
        <v>48565</v>
      </c>
      <c r="R342" s="31">
        <f t="shared" ca="1" si="1345"/>
        <v>48565</v>
      </c>
      <c r="U342" s="31">
        <f>IF(W$2&lt;&gt;"",EDATE(U$4,W$2*ROWS(U$5:U342)),U$4+7*W$1*ROWS(U$5:U342))</f>
        <v>50933</v>
      </c>
      <c r="V342" s="31">
        <f t="shared" ref="V342:X342" ca="1" si="1346">IF(OR(WEEKDAY(U342,2)&gt;5,COUNTIF($B$1:$B$15,U342)=1),U342+1,U342)</f>
        <v>50934</v>
      </c>
      <c r="W342" s="31">
        <f t="shared" ca="1" si="1346"/>
        <v>50934</v>
      </c>
      <c r="X342" s="31">
        <f t="shared" ca="1" si="1346"/>
        <v>50934</v>
      </c>
      <c r="AA342" s="31">
        <f>IF(AC$2&lt;&gt;"",EDATE(AA$4,AC$2*ROWS(AA$5:AA342)),AA$4+7*AC$1*ROWS(AA$5:AA342))</f>
        <v>54124</v>
      </c>
      <c r="AB342" s="31">
        <f t="shared" ref="AB342:AD342" ca="1" si="1347">IF(OR(WEEKDAY(AA342,2)&gt;5,COUNTIF($B$1:$B$15,AA342)=1),AA342+1,AA342)</f>
        <v>54125</v>
      </c>
      <c r="AC342" s="31">
        <f t="shared" ca="1" si="1347"/>
        <v>54126</v>
      </c>
      <c r="AD342" s="31">
        <f t="shared" ca="1" si="1347"/>
        <v>54126</v>
      </c>
      <c r="AG342" s="31">
        <f>IF(AI$2&lt;&gt;"",EDATE(AG$4,AI$2*ROWS(AG$5:AG342)),AG$4+7*AI$1*ROWS(AG$5:AG342))</f>
        <v>64415</v>
      </c>
      <c r="AH342" s="31">
        <f t="shared" ref="AH342:AJ342" ca="1" si="1348">IF(OR(WEEKDAY(AG342,2)&gt;5,COUNTIF($B$1:$B$15,AG342)=1),AG342+1,AG342)</f>
        <v>64416</v>
      </c>
      <c r="AI342" s="31">
        <f t="shared" ca="1" si="1348"/>
        <v>64416</v>
      </c>
      <c r="AJ342" s="31">
        <f t="shared" ca="1" si="1348"/>
        <v>64416</v>
      </c>
    </row>
    <row r="343" spans="9:36" x14ac:dyDescent="0.25">
      <c r="I343" s="31">
        <f>IF(K$2&lt;&gt;"",EDATE(I$4,K$2*ROWS(I$5:I343)),I$4+7*K$1*ROWS(I$5:I343))</f>
        <v>46204</v>
      </c>
      <c r="J343" s="31">
        <f t="shared" si="1118"/>
        <v>46204</v>
      </c>
      <c r="K343" s="31">
        <f t="shared" ca="1" si="1119"/>
        <v>46204</v>
      </c>
      <c r="L343" s="31">
        <f t="shared" ca="1" si="1120"/>
        <v>46204</v>
      </c>
      <c r="O343" s="31">
        <f>IF(Q$2&lt;&gt;"",EDATE(O$4,Q$2*ROWS(O$5:O343)),O$4+7*Q$1*ROWS(O$5:O343))</f>
        <v>48579</v>
      </c>
      <c r="P343" s="31">
        <f t="shared" ref="P343:R343" ca="1" si="1349">IF(OR(WEEKDAY(O343,2)&gt;5,COUNTIF($B$1:$B$15,O343)=1),O343+1,O343)</f>
        <v>48579</v>
      </c>
      <c r="Q343" s="31">
        <f t="shared" ca="1" si="1349"/>
        <v>48579</v>
      </c>
      <c r="R343" s="31">
        <f t="shared" ca="1" si="1349"/>
        <v>48579</v>
      </c>
      <c r="U343" s="31">
        <f>IF(W$2&lt;&gt;"",EDATE(U$4,W$2*ROWS(U$5:U343)),U$4+7*W$1*ROWS(U$5:U343))</f>
        <v>50954</v>
      </c>
      <c r="V343" s="31">
        <f t="shared" ref="V343:X343" ca="1" si="1350">IF(OR(WEEKDAY(U343,2)&gt;5,COUNTIF($B$1:$B$15,U343)=1),U343+1,U343)</f>
        <v>50955</v>
      </c>
      <c r="W343" s="31">
        <f t="shared" ca="1" si="1350"/>
        <v>50955</v>
      </c>
      <c r="X343" s="31">
        <f t="shared" ca="1" si="1350"/>
        <v>50955</v>
      </c>
      <c r="AA343" s="31">
        <f>IF(AC$2&lt;&gt;"",EDATE(AA$4,AC$2*ROWS(AA$5:AA343)),AA$4+7*AC$1*ROWS(AA$5:AA343))</f>
        <v>54155</v>
      </c>
      <c r="AB343" s="31">
        <f t="shared" ref="AB343:AD343" ca="1" si="1351">IF(OR(WEEKDAY(AA343,2)&gt;5,COUNTIF($B$1:$B$15,AA343)=1),AA343+1,AA343)</f>
        <v>54155</v>
      </c>
      <c r="AC343" s="31">
        <f t="shared" ca="1" si="1351"/>
        <v>54155</v>
      </c>
      <c r="AD343" s="31">
        <f t="shared" ca="1" si="1351"/>
        <v>54155</v>
      </c>
      <c r="AG343" s="31">
        <f>IF(AI$2&lt;&gt;"",EDATE(AG$4,AI$2*ROWS(AG$5:AG343)),AG$4+7*AI$1*ROWS(AG$5:AG343))</f>
        <v>64476</v>
      </c>
      <c r="AH343" s="31">
        <f t="shared" ref="AH343:AJ343" ca="1" si="1352">IF(OR(WEEKDAY(AG343,2)&gt;5,COUNTIF($B$1:$B$15,AG343)=1),AG343+1,AG343)</f>
        <v>64476</v>
      </c>
      <c r="AI343" s="31">
        <f t="shared" ca="1" si="1352"/>
        <v>64476</v>
      </c>
      <c r="AJ343" s="31">
        <f t="shared" ca="1" si="1352"/>
        <v>64476</v>
      </c>
    </row>
    <row r="344" spans="9:36" x14ac:dyDescent="0.25">
      <c r="I344" s="31">
        <f>IF(K$2&lt;&gt;"",EDATE(I$4,K$2*ROWS(I$5:I344)),I$4+7*K$1*ROWS(I$5:I344))</f>
        <v>46211</v>
      </c>
      <c r="J344" s="31">
        <f t="shared" si="1118"/>
        <v>46211</v>
      </c>
      <c r="K344" s="31">
        <f t="shared" ca="1" si="1119"/>
        <v>46211</v>
      </c>
      <c r="L344" s="31">
        <f t="shared" ca="1" si="1120"/>
        <v>46211</v>
      </c>
      <c r="O344" s="31">
        <f>IF(Q$2&lt;&gt;"",EDATE(O$4,Q$2*ROWS(O$5:O344)),O$4+7*Q$1*ROWS(O$5:O344))</f>
        <v>48593</v>
      </c>
      <c r="P344" s="31">
        <f t="shared" ref="P344:R344" ca="1" si="1353">IF(OR(WEEKDAY(O344,2)&gt;5,COUNTIF($B$1:$B$15,O344)=1),O344+1,O344)</f>
        <v>48593</v>
      </c>
      <c r="Q344" s="31">
        <f t="shared" ca="1" si="1353"/>
        <v>48593</v>
      </c>
      <c r="R344" s="31">
        <f t="shared" ca="1" si="1353"/>
        <v>48593</v>
      </c>
      <c r="U344" s="31">
        <f>IF(W$2&lt;&gt;"",EDATE(U$4,W$2*ROWS(U$5:U344)),U$4+7*W$1*ROWS(U$5:U344))</f>
        <v>50975</v>
      </c>
      <c r="V344" s="31">
        <f t="shared" ref="V344:X344" ca="1" si="1354">IF(OR(WEEKDAY(U344,2)&gt;5,COUNTIF($B$1:$B$15,U344)=1),U344+1,U344)</f>
        <v>50976</v>
      </c>
      <c r="W344" s="31">
        <f t="shared" ca="1" si="1354"/>
        <v>50976</v>
      </c>
      <c r="X344" s="31">
        <f t="shared" ca="1" si="1354"/>
        <v>50976</v>
      </c>
      <c r="AA344" s="31">
        <f>IF(AC$2&lt;&gt;"",EDATE(AA$4,AC$2*ROWS(AA$5:AA344)),AA$4+7*AC$1*ROWS(AA$5:AA344))</f>
        <v>54185</v>
      </c>
      <c r="AB344" s="31">
        <f t="shared" ref="AB344:AD344" ca="1" si="1355">IF(OR(WEEKDAY(AA344,2)&gt;5,COUNTIF($B$1:$B$15,AA344)=1),AA344+1,AA344)</f>
        <v>54185</v>
      </c>
      <c r="AC344" s="31">
        <f t="shared" ca="1" si="1355"/>
        <v>54185</v>
      </c>
      <c r="AD344" s="31">
        <f t="shared" ca="1" si="1355"/>
        <v>54185</v>
      </c>
      <c r="AG344" s="31">
        <f>IF(AI$2&lt;&gt;"",EDATE(AG$4,AI$2*ROWS(AG$5:AG344)),AG$4+7*AI$1*ROWS(AG$5:AG344))</f>
        <v>64538</v>
      </c>
      <c r="AH344" s="31">
        <f t="shared" ref="AH344:AJ344" ca="1" si="1356">IF(OR(WEEKDAY(AG344,2)&gt;5,COUNTIF($B$1:$B$15,AG344)=1),AG344+1,AG344)</f>
        <v>64538</v>
      </c>
      <c r="AI344" s="31">
        <f t="shared" ca="1" si="1356"/>
        <v>64538</v>
      </c>
      <c r="AJ344" s="31">
        <f t="shared" ca="1" si="1356"/>
        <v>64538</v>
      </c>
    </row>
    <row r="345" spans="9:36" x14ac:dyDescent="0.25">
      <c r="I345" s="31">
        <f>IF(K$2&lt;&gt;"",EDATE(I$4,K$2*ROWS(I$5:I345)),I$4+7*K$1*ROWS(I$5:I345))</f>
        <v>46218</v>
      </c>
      <c r="J345" s="31">
        <f t="shared" si="1118"/>
        <v>46218</v>
      </c>
      <c r="K345" s="31">
        <f t="shared" ca="1" si="1119"/>
        <v>46218</v>
      </c>
      <c r="L345" s="31">
        <f t="shared" ca="1" si="1120"/>
        <v>46218</v>
      </c>
      <c r="O345" s="31">
        <f>IF(Q$2&lt;&gt;"",EDATE(O$4,Q$2*ROWS(O$5:O345)),O$4+7*Q$1*ROWS(O$5:O345))</f>
        <v>48607</v>
      </c>
      <c r="P345" s="31">
        <f t="shared" ref="P345:R345" ca="1" si="1357">IF(OR(WEEKDAY(O345,2)&gt;5,COUNTIF($B$1:$B$15,O345)=1),O345+1,O345)</f>
        <v>48607</v>
      </c>
      <c r="Q345" s="31">
        <f t="shared" ca="1" si="1357"/>
        <v>48607</v>
      </c>
      <c r="R345" s="31">
        <f t="shared" ca="1" si="1357"/>
        <v>48607</v>
      </c>
      <c r="U345" s="31">
        <f>IF(W$2&lt;&gt;"",EDATE(U$4,W$2*ROWS(U$5:U345)),U$4+7*W$1*ROWS(U$5:U345))</f>
        <v>50996</v>
      </c>
      <c r="V345" s="31">
        <f t="shared" ref="V345:X345" ca="1" si="1358">IF(OR(WEEKDAY(U345,2)&gt;5,COUNTIF($B$1:$B$15,U345)=1),U345+1,U345)</f>
        <v>50997</v>
      </c>
      <c r="W345" s="31">
        <f t="shared" ca="1" si="1358"/>
        <v>50997</v>
      </c>
      <c r="X345" s="31">
        <f t="shared" ca="1" si="1358"/>
        <v>50997</v>
      </c>
      <c r="AA345" s="31">
        <f>IF(AC$2&lt;&gt;"",EDATE(AA$4,AC$2*ROWS(AA$5:AA345)),AA$4+7*AC$1*ROWS(AA$5:AA345))</f>
        <v>54216</v>
      </c>
      <c r="AB345" s="31">
        <f t="shared" ref="AB345:AD345" ca="1" si="1359">IF(OR(WEEKDAY(AA345,2)&gt;5,COUNTIF($B$1:$B$15,AA345)=1),AA345+1,AA345)</f>
        <v>54217</v>
      </c>
      <c r="AC345" s="31">
        <f t="shared" ca="1" si="1359"/>
        <v>54217</v>
      </c>
      <c r="AD345" s="31">
        <f t="shared" ca="1" si="1359"/>
        <v>54217</v>
      </c>
      <c r="AG345" s="31">
        <f>IF(AI$2&lt;&gt;"",EDATE(AG$4,AI$2*ROWS(AG$5:AG345)),AG$4+7*AI$1*ROWS(AG$5:AG345))</f>
        <v>64599</v>
      </c>
      <c r="AH345" s="31">
        <f t="shared" ref="AH345:AJ345" ca="1" si="1360">IF(OR(WEEKDAY(AG345,2)&gt;5,COUNTIF($B$1:$B$15,AG345)=1),AG345+1,AG345)</f>
        <v>64599</v>
      </c>
      <c r="AI345" s="31">
        <f t="shared" ca="1" si="1360"/>
        <v>64599</v>
      </c>
      <c r="AJ345" s="31">
        <f t="shared" ca="1" si="1360"/>
        <v>64599</v>
      </c>
    </row>
    <row r="346" spans="9:36" x14ac:dyDescent="0.25">
      <c r="I346" s="31">
        <f>IF(K$2&lt;&gt;"",EDATE(I$4,K$2*ROWS(I$5:I346)),I$4+7*K$1*ROWS(I$5:I346))</f>
        <v>46225</v>
      </c>
      <c r="J346" s="31">
        <f t="shared" si="1118"/>
        <v>46225</v>
      </c>
      <c r="K346" s="31">
        <f t="shared" ca="1" si="1119"/>
        <v>46225</v>
      </c>
      <c r="L346" s="31">
        <f t="shared" ca="1" si="1120"/>
        <v>46225</v>
      </c>
      <c r="O346" s="31">
        <f>IF(Q$2&lt;&gt;"",EDATE(O$4,Q$2*ROWS(O$5:O346)),O$4+7*Q$1*ROWS(O$5:O346))</f>
        <v>48621</v>
      </c>
      <c r="P346" s="31">
        <f t="shared" ref="P346:R346" ca="1" si="1361">IF(OR(WEEKDAY(O346,2)&gt;5,COUNTIF($B$1:$B$15,O346)=1),O346+1,O346)</f>
        <v>48621</v>
      </c>
      <c r="Q346" s="31">
        <f t="shared" ca="1" si="1361"/>
        <v>48621</v>
      </c>
      <c r="R346" s="31">
        <f t="shared" ca="1" si="1361"/>
        <v>48621</v>
      </c>
      <c r="U346" s="31">
        <f>IF(W$2&lt;&gt;"",EDATE(U$4,W$2*ROWS(U$5:U346)),U$4+7*W$1*ROWS(U$5:U346))</f>
        <v>51017</v>
      </c>
      <c r="V346" s="31">
        <f t="shared" ref="V346:X346" ca="1" si="1362">IF(OR(WEEKDAY(U346,2)&gt;5,COUNTIF($B$1:$B$15,U346)=1),U346+1,U346)</f>
        <v>51018</v>
      </c>
      <c r="W346" s="31">
        <f t="shared" ca="1" si="1362"/>
        <v>51018</v>
      </c>
      <c r="X346" s="31">
        <f t="shared" ca="1" si="1362"/>
        <v>51018</v>
      </c>
      <c r="AA346" s="31">
        <f>IF(AC$2&lt;&gt;"",EDATE(AA$4,AC$2*ROWS(AA$5:AA346)),AA$4+7*AC$1*ROWS(AA$5:AA346))</f>
        <v>54246</v>
      </c>
      <c r="AB346" s="31">
        <f t="shared" ref="AB346:AD346" ca="1" si="1363">IF(OR(WEEKDAY(AA346,2)&gt;5,COUNTIF($B$1:$B$15,AA346)=1),AA346+1,AA346)</f>
        <v>54246</v>
      </c>
      <c r="AC346" s="31">
        <f t="shared" ca="1" si="1363"/>
        <v>54246</v>
      </c>
      <c r="AD346" s="31">
        <f t="shared" ca="1" si="1363"/>
        <v>54246</v>
      </c>
      <c r="AG346" s="31">
        <f>IF(AI$2&lt;&gt;"",EDATE(AG$4,AI$2*ROWS(AG$5:AG346)),AG$4+7*AI$1*ROWS(AG$5:AG346))</f>
        <v>64660</v>
      </c>
      <c r="AH346" s="31">
        <f t="shared" ref="AH346:AJ346" ca="1" si="1364">IF(OR(WEEKDAY(AG346,2)&gt;5,COUNTIF($B$1:$B$15,AG346)=1),AG346+1,AG346)</f>
        <v>64661</v>
      </c>
      <c r="AI346" s="31">
        <f t="shared" ca="1" si="1364"/>
        <v>64661</v>
      </c>
      <c r="AJ346" s="31">
        <f t="shared" ca="1" si="1364"/>
        <v>64661</v>
      </c>
    </row>
    <row r="347" spans="9:36" x14ac:dyDescent="0.25">
      <c r="I347" s="31">
        <f>IF(K$2&lt;&gt;"",EDATE(I$4,K$2*ROWS(I$5:I347)),I$4+7*K$1*ROWS(I$5:I347))</f>
        <v>46232</v>
      </c>
      <c r="J347" s="31">
        <f t="shared" si="1118"/>
        <v>46232</v>
      </c>
      <c r="K347" s="31">
        <f t="shared" ca="1" si="1119"/>
        <v>46232</v>
      </c>
      <c r="L347" s="31">
        <f t="shared" ca="1" si="1120"/>
        <v>46232</v>
      </c>
      <c r="O347" s="31">
        <f>IF(Q$2&lt;&gt;"",EDATE(O$4,Q$2*ROWS(O$5:O347)),O$4+7*Q$1*ROWS(O$5:O347))</f>
        <v>48635</v>
      </c>
      <c r="P347" s="31">
        <f t="shared" ref="P347:R347" ca="1" si="1365">IF(OR(WEEKDAY(O347,2)&gt;5,COUNTIF($B$1:$B$15,O347)=1),O347+1,O347)</f>
        <v>48635</v>
      </c>
      <c r="Q347" s="31">
        <f t="shared" ca="1" si="1365"/>
        <v>48635</v>
      </c>
      <c r="R347" s="31">
        <f t="shared" ca="1" si="1365"/>
        <v>48635</v>
      </c>
      <c r="U347" s="31">
        <f>IF(W$2&lt;&gt;"",EDATE(U$4,W$2*ROWS(U$5:U347)),U$4+7*W$1*ROWS(U$5:U347))</f>
        <v>51038</v>
      </c>
      <c r="V347" s="31">
        <f t="shared" ref="V347:X347" ca="1" si="1366">IF(OR(WEEKDAY(U347,2)&gt;5,COUNTIF($B$1:$B$15,U347)=1),U347+1,U347)</f>
        <v>51039</v>
      </c>
      <c r="W347" s="31">
        <f t="shared" ca="1" si="1366"/>
        <v>51039</v>
      </c>
      <c r="X347" s="31">
        <f t="shared" ca="1" si="1366"/>
        <v>51039</v>
      </c>
      <c r="AA347" s="31">
        <f>IF(AC$2&lt;&gt;"",EDATE(AA$4,AC$2*ROWS(AA$5:AA347)),AA$4+7*AC$1*ROWS(AA$5:AA347))</f>
        <v>54277</v>
      </c>
      <c r="AB347" s="31">
        <f t="shared" ref="AB347:AD347" ca="1" si="1367">IF(OR(WEEKDAY(AA347,2)&gt;5,COUNTIF($B$1:$B$15,AA347)=1),AA347+1,AA347)</f>
        <v>54277</v>
      </c>
      <c r="AC347" s="31">
        <f t="shared" ca="1" si="1367"/>
        <v>54277</v>
      </c>
      <c r="AD347" s="31">
        <f t="shared" ca="1" si="1367"/>
        <v>54277</v>
      </c>
      <c r="AG347" s="31">
        <f>IF(AI$2&lt;&gt;"",EDATE(AG$4,AI$2*ROWS(AG$5:AG347)),AG$4+7*AI$1*ROWS(AG$5:AG347))</f>
        <v>64719</v>
      </c>
      <c r="AH347" s="31">
        <f t="shared" ref="AH347:AJ347" ca="1" si="1368">IF(OR(WEEKDAY(AG347,2)&gt;5,COUNTIF($B$1:$B$15,AG347)=1),AG347+1,AG347)</f>
        <v>64719</v>
      </c>
      <c r="AI347" s="31">
        <f t="shared" ca="1" si="1368"/>
        <v>64719</v>
      </c>
      <c r="AJ347" s="31">
        <f t="shared" ca="1" si="1368"/>
        <v>64719</v>
      </c>
    </row>
    <row r="348" spans="9:36" x14ac:dyDescent="0.25">
      <c r="I348" s="31">
        <f>IF(K$2&lt;&gt;"",EDATE(I$4,K$2*ROWS(I$5:I348)),I$4+7*K$1*ROWS(I$5:I348))</f>
        <v>46239</v>
      </c>
      <c r="J348" s="31">
        <f t="shared" si="1118"/>
        <v>46239</v>
      </c>
      <c r="K348" s="31">
        <f t="shared" ca="1" si="1119"/>
        <v>46239</v>
      </c>
      <c r="L348" s="31">
        <f t="shared" ca="1" si="1120"/>
        <v>46239</v>
      </c>
      <c r="O348" s="31">
        <f>IF(Q$2&lt;&gt;"",EDATE(O$4,Q$2*ROWS(O$5:O348)),O$4+7*Q$1*ROWS(O$5:O348))</f>
        <v>48649</v>
      </c>
      <c r="P348" s="31">
        <f t="shared" ref="P348:R348" ca="1" si="1369">IF(OR(WEEKDAY(O348,2)&gt;5,COUNTIF($B$1:$B$15,O348)=1),O348+1,O348)</f>
        <v>48649</v>
      </c>
      <c r="Q348" s="31">
        <f t="shared" ca="1" si="1369"/>
        <v>48649</v>
      </c>
      <c r="R348" s="31">
        <f t="shared" ca="1" si="1369"/>
        <v>48649</v>
      </c>
      <c r="U348" s="31">
        <f>IF(W$2&lt;&gt;"",EDATE(U$4,W$2*ROWS(U$5:U348)),U$4+7*W$1*ROWS(U$5:U348))</f>
        <v>51059</v>
      </c>
      <c r="V348" s="31">
        <f t="shared" ref="V348:X348" ca="1" si="1370">IF(OR(WEEKDAY(U348,2)&gt;5,COUNTIF($B$1:$B$15,U348)=1),U348+1,U348)</f>
        <v>51060</v>
      </c>
      <c r="W348" s="31">
        <f t="shared" ca="1" si="1370"/>
        <v>51060</v>
      </c>
      <c r="X348" s="31">
        <f t="shared" ca="1" si="1370"/>
        <v>51060</v>
      </c>
      <c r="AA348" s="31">
        <f>IF(AC$2&lt;&gt;"",EDATE(AA$4,AC$2*ROWS(AA$5:AA348)),AA$4+7*AC$1*ROWS(AA$5:AA348))</f>
        <v>54308</v>
      </c>
      <c r="AB348" s="31">
        <f t="shared" ref="AB348:AD348" ca="1" si="1371">IF(OR(WEEKDAY(AA348,2)&gt;5,COUNTIF($B$1:$B$15,AA348)=1),AA348+1,AA348)</f>
        <v>54308</v>
      </c>
      <c r="AC348" s="31">
        <f t="shared" ca="1" si="1371"/>
        <v>54308</v>
      </c>
      <c r="AD348" s="31">
        <f t="shared" ca="1" si="1371"/>
        <v>54308</v>
      </c>
      <c r="AG348" s="31">
        <f>IF(AI$2&lt;&gt;"",EDATE(AG$4,AI$2*ROWS(AG$5:AG348)),AG$4+7*AI$1*ROWS(AG$5:AG348))</f>
        <v>64780</v>
      </c>
      <c r="AH348" s="31">
        <f t="shared" ref="AH348:AJ348" ca="1" si="1372">IF(OR(WEEKDAY(AG348,2)&gt;5,COUNTIF($B$1:$B$15,AG348)=1),AG348+1,AG348)</f>
        <v>64780</v>
      </c>
      <c r="AI348" s="31">
        <f t="shared" ca="1" si="1372"/>
        <v>64780</v>
      </c>
      <c r="AJ348" s="31">
        <f t="shared" ca="1" si="1372"/>
        <v>64780</v>
      </c>
    </row>
    <row r="349" spans="9:36" x14ac:dyDescent="0.25">
      <c r="I349" s="31">
        <f>IF(K$2&lt;&gt;"",EDATE(I$4,K$2*ROWS(I$5:I349)),I$4+7*K$1*ROWS(I$5:I349))</f>
        <v>46246</v>
      </c>
      <c r="J349" s="31">
        <f t="shared" si="1118"/>
        <v>46246</v>
      </c>
      <c r="K349" s="31">
        <f t="shared" ca="1" si="1119"/>
        <v>46246</v>
      </c>
      <c r="L349" s="31">
        <f t="shared" ca="1" si="1120"/>
        <v>46246</v>
      </c>
      <c r="O349" s="31">
        <f>IF(Q$2&lt;&gt;"",EDATE(O$4,Q$2*ROWS(O$5:O349)),O$4+7*Q$1*ROWS(O$5:O349))</f>
        <v>48663</v>
      </c>
      <c r="P349" s="31">
        <f t="shared" ref="P349:R349" ca="1" si="1373">IF(OR(WEEKDAY(O349,2)&gt;5,COUNTIF($B$1:$B$15,O349)=1),O349+1,O349)</f>
        <v>48663</v>
      </c>
      <c r="Q349" s="31">
        <f t="shared" ca="1" si="1373"/>
        <v>48663</v>
      </c>
      <c r="R349" s="31">
        <f t="shared" ca="1" si="1373"/>
        <v>48663</v>
      </c>
      <c r="U349" s="31">
        <f>IF(W$2&lt;&gt;"",EDATE(U$4,W$2*ROWS(U$5:U349)),U$4+7*W$1*ROWS(U$5:U349))</f>
        <v>51080</v>
      </c>
      <c r="V349" s="31">
        <f t="shared" ref="V349:X349" ca="1" si="1374">IF(OR(WEEKDAY(U349,2)&gt;5,COUNTIF($B$1:$B$15,U349)=1),U349+1,U349)</f>
        <v>51081</v>
      </c>
      <c r="W349" s="31">
        <f t="shared" ca="1" si="1374"/>
        <v>51081</v>
      </c>
      <c r="X349" s="31">
        <f t="shared" ca="1" si="1374"/>
        <v>51081</v>
      </c>
      <c r="AA349" s="31">
        <f>IF(AC$2&lt;&gt;"",EDATE(AA$4,AC$2*ROWS(AA$5:AA349)),AA$4+7*AC$1*ROWS(AA$5:AA349))</f>
        <v>54338</v>
      </c>
      <c r="AB349" s="31">
        <f t="shared" ref="AB349:AD349" ca="1" si="1375">IF(OR(WEEKDAY(AA349,2)&gt;5,COUNTIF($B$1:$B$15,AA349)=1),AA349+1,AA349)</f>
        <v>54338</v>
      </c>
      <c r="AC349" s="31">
        <f t="shared" ca="1" si="1375"/>
        <v>54338</v>
      </c>
      <c r="AD349" s="31">
        <f t="shared" ca="1" si="1375"/>
        <v>54338</v>
      </c>
      <c r="AG349" s="31">
        <f>IF(AI$2&lt;&gt;"",EDATE(AG$4,AI$2*ROWS(AG$5:AG349)),AG$4+7*AI$1*ROWS(AG$5:AG349))</f>
        <v>64841</v>
      </c>
      <c r="AH349" s="31">
        <f t="shared" ref="AH349:AJ349" ca="1" si="1376">IF(OR(WEEKDAY(AG349,2)&gt;5,COUNTIF($B$1:$B$15,AG349)=1),AG349+1,AG349)</f>
        <v>64842</v>
      </c>
      <c r="AI349" s="31">
        <f t="shared" ca="1" si="1376"/>
        <v>64843</v>
      </c>
      <c r="AJ349" s="31">
        <f t="shared" ca="1" si="1376"/>
        <v>64843</v>
      </c>
    </row>
    <row r="350" spans="9:36" x14ac:dyDescent="0.25">
      <c r="I350" s="31">
        <f>IF(K$2&lt;&gt;"",EDATE(I$4,K$2*ROWS(I$5:I350)),I$4+7*K$1*ROWS(I$5:I350))</f>
        <v>46253</v>
      </c>
      <c r="J350" s="31">
        <f t="shared" ref="J350:J413" si="1377">IF(OR(WEEKDAY(I350,2)&gt;5,COUNTIF(B346:B360,I350)=1),I350+1,I350)</f>
        <v>46253</v>
      </c>
      <c r="K350" s="31">
        <f t="shared" ref="K350:K413" ca="1" si="1378">IF(OR(WEEKDAY(J350,2)&gt;5,COUNTIF(Fériés,J350)=1),J350+1,J350)</f>
        <v>46253</v>
      </c>
      <c r="L350" s="31">
        <f t="shared" ref="L350:L413" ca="1" si="1379">IF(OR(WEEKDAY(K350,2)&gt;5,COUNTIF(Fériés,K350)=1),K350+1,K350)</f>
        <v>46253</v>
      </c>
      <c r="O350" s="31">
        <f>IF(Q$2&lt;&gt;"",EDATE(O$4,Q$2*ROWS(O$5:O350)),O$4+7*Q$1*ROWS(O$5:O350))</f>
        <v>48677</v>
      </c>
      <c r="P350" s="31">
        <f t="shared" ref="P350:R350" ca="1" si="1380">IF(OR(WEEKDAY(O350,2)&gt;5,COUNTIF($B$1:$B$15,O350)=1),O350+1,O350)</f>
        <v>48677</v>
      </c>
      <c r="Q350" s="31">
        <f t="shared" ca="1" si="1380"/>
        <v>48677</v>
      </c>
      <c r="R350" s="31">
        <f t="shared" ca="1" si="1380"/>
        <v>48677</v>
      </c>
      <c r="U350" s="31">
        <f>IF(W$2&lt;&gt;"",EDATE(U$4,W$2*ROWS(U$5:U350)),U$4+7*W$1*ROWS(U$5:U350))</f>
        <v>51101</v>
      </c>
      <c r="V350" s="31">
        <f t="shared" ref="V350:X350" ca="1" si="1381">IF(OR(WEEKDAY(U350,2)&gt;5,COUNTIF($B$1:$B$15,U350)=1),U350+1,U350)</f>
        <v>51102</v>
      </c>
      <c r="W350" s="31">
        <f t="shared" ca="1" si="1381"/>
        <v>51102</v>
      </c>
      <c r="X350" s="31">
        <f t="shared" ca="1" si="1381"/>
        <v>51102</v>
      </c>
      <c r="AA350" s="31">
        <f>IF(AC$2&lt;&gt;"",EDATE(AA$4,AC$2*ROWS(AA$5:AA350)),AA$4+7*AC$1*ROWS(AA$5:AA350))</f>
        <v>54369</v>
      </c>
      <c r="AB350" s="31">
        <f t="shared" ref="AB350:AD350" ca="1" si="1382">IF(OR(WEEKDAY(AA350,2)&gt;5,COUNTIF($B$1:$B$15,AA350)=1),AA350+1,AA350)</f>
        <v>54370</v>
      </c>
      <c r="AC350" s="31">
        <f t="shared" ca="1" si="1382"/>
        <v>54371</v>
      </c>
      <c r="AD350" s="31">
        <f t="shared" ca="1" si="1382"/>
        <v>54371</v>
      </c>
      <c r="AG350" s="31">
        <f>IF(AI$2&lt;&gt;"",EDATE(AG$4,AI$2*ROWS(AG$5:AG350)),AG$4+7*AI$1*ROWS(AG$5:AG350))</f>
        <v>64903</v>
      </c>
      <c r="AH350" s="31">
        <f t="shared" ref="AH350:AJ350" ca="1" si="1383">IF(OR(WEEKDAY(AG350,2)&gt;5,COUNTIF($B$1:$B$15,AG350)=1),AG350+1,AG350)</f>
        <v>64903</v>
      </c>
      <c r="AI350" s="31">
        <f t="shared" ca="1" si="1383"/>
        <v>64903</v>
      </c>
      <c r="AJ350" s="31">
        <f t="shared" ca="1" si="1383"/>
        <v>64903</v>
      </c>
    </row>
    <row r="351" spans="9:36" x14ac:dyDescent="0.25">
      <c r="I351" s="31">
        <f>IF(K$2&lt;&gt;"",EDATE(I$4,K$2*ROWS(I$5:I351)),I$4+7*K$1*ROWS(I$5:I351))</f>
        <v>46260</v>
      </c>
      <c r="J351" s="31">
        <f t="shared" si="1377"/>
        <v>46260</v>
      </c>
      <c r="K351" s="31">
        <f t="shared" ca="1" si="1378"/>
        <v>46260</v>
      </c>
      <c r="L351" s="31">
        <f t="shared" ca="1" si="1379"/>
        <v>46260</v>
      </c>
      <c r="O351" s="31">
        <f>IF(Q$2&lt;&gt;"",EDATE(O$4,Q$2*ROWS(O$5:O351)),O$4+7*Q$1*ROWS(O$5:O351))</f>
        <v>48691</v>
      </c>
      <c r="P351" s="31">
        <f t="shared" ref="P351:R351" ca="1" si="1384">IF(OR(WEEKDAY(O351,2)&gt;5,COUNTIF($B$1:$B$15,O351)=1),O351+1,O351)</f>
        <v>48691</v>
      </c>
      <c r="Q351" s="31">
        <f t="shared" ca="1" si="1384"/>
        <v>48691</v>
      </c>
      <c r="R351" s="31">
        <f t="shared" ca="1" si="1384"/>
        <v>48691</v>
      </c>
      <c r="U351" s="31">
        <f>IF(W$2&lt;&gt;"",EDATE(U$4,W$2*ROWS(U$5:U351)),U$4+7*W$1*ROWS(U$5:U351))</f>
        <v>51122</v>
      </c>
      <c r="V351" s="31">
        <f t="shared" ref="V351:X351" ca="1" si="1385">IF(OR(WEEKDAY(U351,2)&gt;5,COUNTIF($B$1:$B$15,U351)=1),U351+1,U351)</f>
        <v>51123</v>
      </c>
      <c r="W351" s="31">
        <f t="shared" ca="1" si="1385"/>
        <v>51123</v>
      </c>
      <c r="X351" s="31">
        <f t="shared" ca="1" si="1385"/>
        <v>51123</v>
      </c>
      <c r="AA351" s="31">
        <f>IF(AC$2&lt;&gt;"",EDATE(AA$4,AC$2*ROWS(AA$5:AA351)),AA$4+7*AC$1*ROWS(AA$5:AA351))</f>
        <v>54399</v>
      </c>
      <c r="AB351" s="31">
        <f t="shared" ref="AB351:AD351" ca="1" si="1386">IF(OR(WEEKDAY(AA351,2)&gt;5,COUNTIF($B$1:$B$15,AA351)=1),AA351+1,AA351)</f>
        <v>54399</v>
      </c>
      <c r="AC351" s="31">
        <f t="shared" ca="1" si="1386"/>
        <v>54399</v>
      </c>
      <c r="AD351" s="31">
        <f t="shared" ca="1" si="1386"/>
        <v>54399</v>
      </c>
      <c r="AG351" s="31">
        <f>IF(AI$2&lt;&gt;"",EDATE(AG$4,AI$2*ROWS(AG$5:AG351)),AG$4+7*AI$1*ROWS(AG$5:AG351))</f>
        <v>64964</v>
      </c>
      <c r="AH351" s="31">
        <f t="shared" ref="AH351:AJ351" ca="1" si="1387">IF(OR(WEEKDAY(AG351,2)&gt;5,COUNTIF($B$1:$B$15,AG351)=1),AG351+1,AG351)</f>
        <v>64964</v>
      </c>
      <c r="AI351" s="31">
        <f t="shared" ca="1" si="1387"/>
        <v>64964</v>
      </c>
      <c r="AJ351" s="31">
        <f t="shared" ca="1" si="1387"/>
        <v>64964</v>
      </c>
    </row>
    <row r="352" spans="9:36" x14ac:dyDescent="0.25">
      <c r="I352" s="31">
        <f>IF(K$2&lt;&gt;"",EDATE(I$4,K$2*ROWS(I$5:I352)),I$4+7*K$1*ROWS(I$5:I352))</f>
        <v>46267</v>
      </c>
      <c r="J352" s="31">
        <f t="shared" si="1377"/>
        <v>46267</v>
      </c>
      <c r="K352" s="31">
        <f t="shared" ca="1" si="1378"/>
        <v>46267</v>
      </c>
      <c r="L352" s="31">
        <f t="shared" ca="1" si="1379"/>
        <v>46267</v>
      </c>
      <c r="O352" s="31">
        <f>IF(Q$2&lt;&gt;"",EDATE(O$4,Q$2*ROWS(O$5:O352)),O$4+7*Q$1*ROWS(O$5:O352))</f>
        <v>48705</v>
      </c>
      <c r="P352" s="31">
        <f t="shared" ref="P352:R352" ca="1" si="1388">IF(OR(WEEKDAY(O352,2)&gt;5,COUNTIF($B$1:$B$15,O352)=1),O352+1,O352)</f>
        <v>48705</v>
      </c>
      <c r="Q352" s="31">
        <f t="shared" ca="1" si="1388"/>
        <v>48705</v>
      </c>
      <c r="R352" s="31">
        <f t="shared" ca="1" si="1388"/>
        <v>48705</v>
      </c>
      <c r="U352" s="31">
        <f>IF(W$2&lt;&gt;"",EDATE(U$4,W$2*ROWS(U$5:U352)),U$4+7*W$1*ROWS(U$5:U352))</f>
        <v>51143</v>
      </c>
      <c r="V352" s="31">
        <f t="shared" ref="V352:X352" ca="1" si="1389">IF(OR(WEEKDAY(U352,2)&gt;5,COUNTIF($B$1:$B$15,U352)=1),U352+1,U352)</f>
        <v>51144</v>
      </c>
      <c r="W352" s="31">
        <f t="shared" ca="1" si="1389"/>
        <v>51144</v>
      </c>
      <c r="X352" s="31">
        <f t="shared" ca="1" si="1389"/>
        <v>51144</v>
      </c>
      <c r="AA352" s="31">
        <f>IF(AC$2&lt;&gt;"",EDATE(AA$4,AC$2*ROWS(AA$5:AA352)),AA$4+7*AC$1*ROWS(AA$5:AA352))</f>
        <v>54430</v>
      </c>
      <c r="AB352" s="31">
        <f t="shared" ref="AB352:AD352" ca="1" si="1390">IF(OR(WEEKDAY(AA352,2)&gt;5,COUNTIF($B$1:$B$15,AA352)=1),AA352+1,AA352)</f>
        <v>54430</v>
      </c>
      <c r="AC352" s="31">
        <f t="shared" ca="1" si="1390"/>
        <v>54430</v>
      </c>
      <c r="AD352" s="31">
        <f t="shared" ca="1" si="1390"/>
        <v>54430</v>
      </c>
      <c r="AG352" s="31">
        <f>IF(AI$2&lt;&gt;"",EDATE(AG$4,AI$2*ROWS(AG$5:AG352)),AG$4+7*AI$1*ROWS(AG$5:AG352))</f>
        <v>65025</v>
      </c>
      <c r="AH352" s="31">
        <f t="shared" ref="AH352:AJ352" ca="1" si="1391">IF(OR(WEEKDAY(AG352,2)&gt;5,COUNTIF($B$1:$B$15,AG352)=1),AG352+1,AG352)</f>
        <v>65025</v>
      </c>
      <c r="AI352" s="31">
        <f t="shared" ca="1" si="1391"/>
        <v>65025</v>
      </c>
      <c r="AJ352" s="31">
        <f t="shared" ca="1" si="1391"/>
        <v>65025</v>
      </c>
    </row>
    <row r="353" spans="9:36" x14ac:dyDescent="0.25">
      <c r="I353" s="31">
        <f>IF(K$2&lt;&gt;"",EDATE(I$4,K$2*ROWS(I$5:I353)),I$4+7*K$1*ROWS(I$5:I353))</f>
        <v>46274</v>
      </c>
      <c r="J353" s="31">
        <f t="shared" si="1377"/>
        <v>46274</v>
      </c>
      <c r="K353" s="31">
        <f t="shared" ca="1" si="1378"/>
        <v>46274</v>
      </c>
      <c r="L353" s="31">
        <f t="shared" ca="1" si="1379"/>
        <v>46274</v>
      </c>
      <c r="O353" s="31">
        <f>IF(Q$2&lt;&gt;"",EDATE(O$4,Q$2*ROWS(O$5:O353)),O$4+7*Q$1*ROWS(O$5:O353))</f>
        <v>48719</v>
      </c>
      <c r="P353" s="31">
        <f t="shared" ref="P353:R353" ca="1" si="1392">IF(OR(WEEKDAY(O353,2)&gt;5,COUNTIF($B$1:$B$15,O353)=1),O353+1,O353)</f>
        <v>48719</v>
      </c>
      <c r="Q353" s="31">
        <f t="shared" ca="1" si="1392"/>
        <v>48719</v>
      </c>
      <c r="R353" s="31">
        <f t="shared" ca="1" si="1392"/>
        <v>48719</v>
      </c>
      <c r="U353" s="31">
        <f>IF(W$2&lt;&gt;"",EDATE(U$4,W$2*ROWS(U$5:U353)),U$4+7*W$1*ROWS(U$5:U353))</f>
        <v>51164</v>
      </c>
      <c r="V353" s="31">
        <f t="shared" ref="V353:X353" ca="1" si="1393">IF(OR(WEEKDAY(U353,2)&gt;5,COUNTIF($B$1:$B$15,U353)=1),U353+1,U353)</f>
        <v>51165</v>
      </c>
      <c r="W353" s="31">
        <f t="shared" ca="1" si="1393"/>
        <v>51165</v>
      </c>
      <c r="X353" s="31">
        <f t="shared" ca="1" si="1393"/>
        <v>51165</v>
      </c>
      <c r="AA353" s="31">
        <f>IF(AC$2&lt;&gt;"",EDATE(AA$4,AC$2*ROWS(AA$5:AA353)),AA$4+7*AC$1*ROWS(AA$5:AA353))</f>
        <v>54461</v>
      </c>
      <c r="AB353" s="31">
        <f t="shared" ref="AB353:AD353" ca="1" si="1394">IF(OR(WEEKDAY(AA353,2)&gt;5,COUNTIF($B$1:$B$15,AA353)=1),AA353+1,AA353)</f>
        <v>54462</v>
      </c>
      <c r="AC353" s="31">
        <f t="shared" ca="1" si="1394"/>
        <v>54462</v>
      </c>
      <c r="AD353" s="31">
        <f t="shared" ca="1" si="1394"/>
        <v>54462</v>
      </c>
      <c r="AG353" s="31">
        <f>IF(AI$2&lt;&gt;"",EDATE(AG$4,AI$2*ROWS(AG$5:AG353)),AG$4+7*AI$1*ROWS(AG$5:AG353))</f>
        <v>65084</v>
      </c>
      <c r="AH353" s="31">
        <f t="shared" ref="AH353:AJ353" ca="1" si="1395">IF(OR(WEEKDAY(AG353,2)&gt;5,COUNTIF($B$1:$B$15,AG353)=1),AG353+1,AG353)</f>
        <v>65084</v>
      </c>
      <c r="AI353" s="31">
        <f t="shared" ca="1" si="1395"/>
        <v>65084</v>
      </c>
      <c r="AJ353" s="31">
        <f t="shared" ca="1" si="1395"/>
        <v>65084</v>
      </c>
    </row>
    <row r="354" spans="9:36" x14ac:dyDescent="0.25">
      <c r="I354" s="31">
        <f>IF(K$2&lt;&gt;"",EDATE(I$4,K$2*ROWS(I$5:I354)),I$4+7*K$1*ROWS(I$5:I354))</f>
        <v>46281</v>
      </c>
      <c r="J354" s="31">
        <f t="shared" si="1377"/>
        <v>46281</v>
      </c>
      <c r="K354" s="31">
        <f t="shared" ca="1" si="1378"/>
        <v>46281</v>
      </c>
      <c r="L354" s="31">
        <f t="shared" ca="1" si="1379"/>
        <v>46281</v>
      </c>
      <c r="O354" s="31">
        <f>IF(Q$2&lt;&gt;"",EDATE(O$4,Q$2*ROWS(O$5:O354)),O$4+7*Q$1*ROWS(O$5:O354))</f>
        <v>48733</v>
      </c>
      <c r="P354" s="31">
        <f t="shared" ref="P354:R354" ca="1" si="1396">IF(OR(WEEKDAY(O354,2)&gt;5,COUNTIF($B$1:$B$15,O354)=1),O354+1,O354)</f>
        <v>48733</v>
      </c>
      <c r="Q354" s="31">
        <f t="shared" ca="1" si="1396"/>
        <v>48733</v>
      </c>
      <c r="R354" s="31">
        <f t="shared" ca="1" si="1396"/>
        <v>48733</v>
      </c>
      <c r="U354" s="31">
        <f>IF(W$2&lt;&gt;"",EDATE(U$4,W$2*ROWS(U$5:U354)),U$4+7*W$1*ROWS(U$5:U354))</f>
        <v>51185</v>
      </c>
      <c r="V354" s="31">
        <f t="shared" ref="V354:X354" ca="1" si="1397">IF(OR(WEEKDAY(U354,2)&gt;5,COUNTIF($B$1:$B$15,U354)=1),U354+1,U354)</f>
        <v>51186</v>
      </c>
      <c r="W354" s="31">
        <f t="shared" ca="1" si="1397"/>
        <v>51186</v>
      </c>
      <c r="X354" s="31">
        <f t="shared" ca="1" si="1397"/>
        <v>51186</v>
      </c>
      <c r="AA354" s="31">
        <f>IF(AC$2&lt;&gt;"",EDATE(AA$4,AC$2*ROWS(AA$5:AA354)),AA$4+7*AC$1*ROWS(AA$5:AA354))</f>
        <v>54489</v>
      </c>
      <c r="AB354" s="31">
        <f t="shared" ref="AB354:AD354" ca="1" si="1398">IF(OR(WEEKDAY(AA354,2)&gt;5,COUNTIF($B$1:$B$15,AA354)=1),AA354+1,AA354)</f>
        <v>54490</v>
      </c>
      <c r="AC354" s="31">
        <f t="shared" ca="1" si="1398"/>
        <v>54490</v>
      </c>
      <c r="AD354" s="31">
        <f t="shared" ca="1" si="1398"/>
        <v>54490</v>
      </c>
      <c r="AG354" s="31">
        <f>IF(AI$2&lt;&gt;"",EDATE(AG$4,AI$2*ROWS(AG$5:AG354)),AG$4+7*AI$1*ROWS(AG$5:AG354))</f>
        <v>65145</v>
      </c>
      <c r="AH354" s="31">
        <f t="shared" ref="AH354:AJ354" ca="1" si="1399">IF(OR(WEEKDAY(AG354,2)&gt;5,COUNTIF($B$1:$B$15,AG354)=1),AG354+1,AG354)</f>
        <v>65145</v>
      </c>
      <c r="AI354" s="31">
        <f t="shared" ca="1" si="1399"/>
        <v>65145</v>
      </c>
      <c r="AJ354" s="31">
        <f t="shared" ca="1" si="1399"/>
        <v>65145</v>
      </c>
    </row>
    <row r="355" spans="9:36" x14ac:dyDescent="0.25">
      <c r="I355" s="31">
        <f>IF(K$2&lt;&gt;"",EDATE(I$4,K$2*ROWS(I$5:I355)),I$4+7*K$1*ROWS(I$5:I355))</f>
        <v>46288</v>
      </c>
      <c r="J355" s="31">
        <f t="shared" si="1377"/>
        <v>46288</v>
      </c>
      <c r="K355" s="31">
        <f t="shared" ca="1" si="1378"/>
        <v>46288</v>
      </c>
      <c r="L355" s="31">
        <f t="shared" ca="1" si="1379"/>
        <v>46288</v>
      </c>
      <c r="O355" s="31">
        <f>IF(Q$2&lt;&gt;"",EDATE(O$4,Q$2*ROWS(O$5:O355)),O$4+7*Q$1*ROWS(O$5:O355))</f>
        <v>48747</v>
      </c>
      <c r="P355" s="31">
        <f t="shared" ref="P355:R355" ca="1" si="1400">IF(OR(WEEKDAY(O355,2)&gt;5,COUNTIF($B$1:$B$15,O355)=1),O355+1,O355)</f>
        <v>48747</v>
      </c>
      <c r="Q355" s="31">
        <f t="shared" ca="1" si="1400"/>
        <v>48747</v>
      </c>
      <c r="R355" s="31">
        <f t="shared" ca="1" si="1400"/>
        <v>48747</v>
      </c>
      <c r="U355" s="31">
        <f>IF(W$2&lt;&gt;"",EDATE(U$4,W$2*ROWS(U$5:U355)),U$4+7*W$1*ROWS(U$5:U355))</f>
        <v>51206</v>
      </c>
      <c r="V355" s="31">
        <f t="shared" ref="V355:X355" ca="1" si="1401">IF(OR(WEEKDAY(U355,2)&gt;5,COUNTIF($B$1:$B$15,U355)=1),U355+1,U355)</f>
        <v>51207</v>
      </c>
      <c r="W355" s="31">
        <f t="shared" ca="1" si="1401"/>
        <v>51207</v>
      </c>
      <c r="X355" s="31">
        <f t="shared" ca="1" si="1401"/>
        <v>51207</v>
      </c>
      <c r="AA355" s="31">
        <f>IF(AC$2&lt;&gt;"",EDATE(AA$4,AC$2*ROWS(AA$5:AA355)),AA$4+7*AC$1*ROWS(AA$5:AA355))</f>
        <v>54520</v>
      </c>
      <c r="AB355" s="31">
        <f t="shared" ref="AB355:AD355" ca="1" si="1402">IF(OR(WEEKDAY(AA355,2)&gt;5,COUNTIF($B$1:$B$15,AA355)=1),AA355+1,AA355)</f>
        <v>54520</v>
      </c>
      <c r="AC355" s="31">
        <f t="shared" ca="1" si="1402"/>
        <v>54520</v>
      </c>
      <c r="AD355" s="31">
        <f t="shared" ca="1" si="1402"/>
        <v>54520</v>
      </c>
      <c r="AG355" s="31">
        <f>IF(AI$2&lt;&gt;"",EDATE(AG$4,AI$2*ROWS(AG$5:AG355)),AG$4+7*AI$1*ROWS(AG$5:AG355))</f>
        <v>65206</v>
      </c>
      <c r="AH355" s="31">
        <f t="shared" ref="AH355:AJ355" ca="1" si="1403">IF(OR(WEEKDAY(AG355,2)&gt;5,COUNTIF($B$1:$B$15,AG355)=1),AG355+1,AG355)</f>
        <v>65207</v>
      </c>
      <c r="AI355" s="31">
        <f t="shared" ca="1" si="1403"/>
        <v>65207</v>
      </c>
      <c r="AJ355" s="31">
        <f t="shared" ca="1" si="1403"/>
        <v>65207</v>
      </c>
    </row>
    <row r="356" spans="9:36" x14ac:dyDescent="0.25">
      <c r="I356" s="31">
        <f>IF(K$2&lt;&gt;"",EDATE(I$4,K$2*ROWS(I$5:I356)),I$4+7*K$1*ROWS(I$5:I356))</f>
        <v>46295</v>
      </c>
      <c r="J356" s="31">
        <f t="shared" si="1377"/>
        <v>46295</v>
      </c>
      <c r="K356" s="31">
        <f t="shared" ca="1" si="1378"/>
        <v>46295</v>
      </c>
      <c r="L356" s="31">
        <f t="shared" ca="1" si="1379"/>
        <v>46295</v>
      </c>
      <c r="O356" s="31">
        <f>IF(Q$2&lt;&gt;"",EDATE(O$4,Q$2*ROWS(O$5:O356)),O$4+7*Q$1*ROWS(O$5:O356))</f>
        <v>48761</v>
      </c>
      <c r="P356" s="31">
        <f t="shared" ref="P356:R356" ca="1" si="1404">IF(OR(WEEKDAY(O356,2)&gt;5,COUNTIF($B$1:$B$15,O356)=1),O356+1,O356)</f>
        <v>48761</v>
      </c>
      <c r="Q356" s="31">
        <f t="shared" ca="1" si="1404"/>
        <v>48761</v>
      </c>
      <c r="R356" s="31">
        <f t="shared" ca="1" si="1404"/>
        <v>48761</v>
      </c>
      <c r="U356" s="31">
        <f>IF(W$2&lt;&gt;"",EDATE(U$4,W$2*ROWS(U$5:U356)),U$4+7*W$1*ROWS(U$5:U356))</f>
        <v>51227</v>
      </c>
      <c r="V356" s="31">
        <f t="shared" ref="V356:X356" ca="1" si="1405">IF(OR(WEEKDAY(U356,2)&gt;5,COUNTIF($B$1:$B$15,U356)=1),U356+1,U356)</f>
        <v>51228</v>
      </c>
      <c r="W356" s="31">
        <f t="shared" ca="1" si="1405"/>
        <v>51228</v>
      </c>
      <c r="X356" s="31">
        <f t="shared" ca="1" si="1405"/>
        <v>51228</v>
      </c>
      <c r="AA356" s="31">
        <f>IF(AC$2&lt;&gt;"",EDATE(AA$4,AC$2*ROWS(AA$5:AA356)),AA$4+7*AC$1*ROWS(AA$5:AA356))</f>
        <v>54550</v>
      </c>
      <c r="AB356" s="31">
        <f t="shared" ref="AB356:AD356" ca="1" si="1406">IF(OR(WEEKDAY(AA356,2)&gt;5,COUNTIF($B$1:$B$15,AA356)=1),AA356+1,AA356)</f>
        <v>54550</v>
      </c>
      <c r="AC356" s="31">
        <f t="shared" ca="1" si="1406"/>
        <v>54550</v>
      </c>
      <c r="AD356" s="31">
        <f t="shared" ca="1" si="1406"/>
        <v>54550</v>
      </c>
      <c r="AG356" s="31">
        <f>IF(AI$2&lt;&gt;"",EDATE(AG$4,AI$2*ROWS(AG$5:AG356)),AG$4+7*AI$1*ROWS(AG$5:AG356))</f>
        <v>65268</v>
      </c>
      <c r="AH356" s="31">
        <f t="shared" ref="AH356:AJ356" ca="1" si="1407">IF(OR(WEEKDAY(AG356,2)&gt;5,COUNTIF($B$1:$B$15,AG356)=1),AG356+1,AG356)</f>
        <v>65269</v>
      </c>
      <c r="AI356" s="31">
        <f t="shared" ca="1" si="1407"/>
        <v>65270</v>
      </c>
      <c r="AJ356" s="31">
        <f t="shared" ca="1" si="1407"/>
        <v>65270</v>
      </c>
    </row>
    <row r="357" spans="9:36" x14ac:dyDescent="0.25">
      <c r="I357" s="31">
        <f>IF(K$2&lt;&gt;"",EDATE(I$4,K$2*ROWS(I$5:I357)),I$4+7*K$1*ROWS(I$5:I357))</f>
        <v>46302</v>
      </c>
      <c r="J357" s="31">
        <f t="shared" si="1377"/>
        <v>46302</v>
      </c>
      <c r="K357" s="31">
        <f t="shared" ca="1" si="1378"/>
        <v>46302</v>
      </c>
      <c r="L357" s="31">
        <f t="shared" ca="1" si="1379"/>
        <v>46302</v>
      </c>
      <c r="O357" s="31">
        <f>IF(Q$2&lt;&gt;"",EDATE(O$4,Q$2*ROWS(O$5:O357)),O$4+7*Q$1*ROWS(O$5:O357))</f>
        <v>48775</v>
      </c>
      <c r="P357" s="31">
        <f t="shared" ref="P357:R357" ca="1" si="1408">IF(OR(WEEKDAY(O357,2)&gt;5,COUNTIF($B$1:$B$15,O357)=1),O357+1,O357)</f>
        <v>48775</v>
      </c>
      <c r="Q357" s="31">
        <f t="shared" ca="1" si="1408"/>
        <v>48775</v>
      </c>
      <c r="R357" s="31">
        <f t="shared" ca="1" si="1408"/>
        <v>48775</v>
      </c>
      <c r="U357" s="31">
        <f>IF(W$2&lt;&gt;"",EDATE(U$4,W$2*ROWS(U$5:U357)),U$4+7*W$1*ROWS(U$5:U357))</f>
        <v>51248</v>
      </c>
      <c r="V357" s="31">
        <f t="shared" ref="V357:X357" ca="1" si="1409">IF(OR(WEEKDAY(U357,2)&gt;5,COUNTIF($B$1:$B$15,U357)=1),U357+1,U357)</f>
        <v>51249</v>
      </c>
      <c r="W357" s="31">
        <f t="shared" ca="1" si="1409"/>
        <v>51249</v>
      </c>
      <c r="X357" s="31">
        <f t="shared" ca="1" si="1409"/>
        <v>51249</v>
      </c>
      <c r="AA357" s="31">
        <f>IF(AC$2&lt;&gt;"",EDATE(AA$4,AC$2*ROWS(AA$5:AA357)),AA$4+7*AC$1*ROWS(AA$5:AA357))</f>
        <v>54581</v>
      </c>
      <c r="AB357" s="31">
        <f t="shared" ref="AB357:AD357" ca="1" si="1410">IF(OR(WEEKDAY(AA357,2)&gt;5,COUNTIF($B$1:$B$15,AA357)=1),AA357+1,AA357)</f>
        <v>54581</v>
      </c>
      <c r="AC357" s="31">
        <f t="shared" ca="1" si="1410"/>
        <v>54581</v>
      </c>
      <c r="AD357" s="31">
        <f t="shared" ca="1" si="1410"/>
        <v>54581</v>
      </c>
      <c r="AG357" s="31">
        <f>IF(AI$2&lt;&gt;"",EDATE(AG$4,AI$2*ROWS(AG$5:AG357)),AG$4+7*AI$1*ROWS(AG$5:AG357))</f>
        <v>65329</v>
      </c>
      <c r="AH357" s="31">
        <f t="shared" ref="AH357:AJ357" ca="1" si="1411">IF(OR(WEEKDAY(AG357,2)&gt;5,COUNTIF($B$1:$B$15,AG357)=1),AG357+1,AG357)</f>
        <v>65329</v>
      </c>
      <c r="AI357" s="31">
        <f t="shared" ca="1" si="1411"/>
        <v>65329</v>
      </c>
      <c r="AJ357" s="31">
        <f t="shared" ca="1" si="1411"/>
        <v>65329</v>
      </c>
    </row>
    <row r="358" spans="9:36" x14ac:dyDescent="0.25">
      <c r="I358" s="31">
        <f>IF(K$2&lt;&gt;"",EDATE(I$4,K$2*ROWS(I$5:I358)),I$4+7*K$1*ROWS(I$5:I358))</f>
        <v>46309</v>
      </c>
      <c r="J358" s="31">
        <f t="shared" si="1377"/>
        <v>46309</v>
      </c>
      <c r="K358" s="31">
        <f t="shared" ca="1" si="1378"/>
        <v>46309</v>
      </c>
      <c r="L358" s="31">
        <f t="shared" ca="1" si="1379"/>
        <v>46309</v>
      </c>
      <c r="O358" s="31">
        <f>IF(Q$2&lt;&gt;"",EDATE(O$4,Q$2*ROWS(O$5:O358)),O$4+7*Q$1*ROWS(O$5:O358))</f>
        <v>48789</v>
      </c>
      <c r="P358" s="31">
        <f t="shared" ref="P358:R358" ca="1" si="1412">IF(OR(WEEKDAY(O358,2)&gt;5,COUNTIF($B$1:$B$15,O358)=1),O358+1,O358)</f>
        <v>48789</v>
      </c>
      <c r="Q358" s="31">
        <f t="shared" ca="1" si="1412"/>
        <v>48789</v>
      </c>
      <c r="R358" s="31">
        <f t="shared" ca="1" si="1412"/>
        <v>48789</v>
      </c>
      <c r="U358" s="31">
        <f>IF(W$2&lt;&gt;"",EDATE(U$4,W$2*ROWS(U$5:U358)),U$4+7*W$1*ROWS(U$5:U358))</f>
        <v>51269</v>
      </c>
      <c r="V358" s="31">
        <f t="shared" ref="V358:X358" ca="1" si="1413">IF(OR(WEEKDAY(U358,2)&gt;5,COUNTIF($B$1:$B$15,U358)=1),U358+1,U358)</f>
        <v>51270</v>
      </c>
      <c r="W358" s="31">
        <f t="shared" ca="1" si="1413"/>
        <v>51270</v>
      </c>
      <c r="X358" s="31">
        <f t="shared" ca="1" si="1413"/>
        <v>51270</v>
      </c>
      <c r="AA358" s="31">
        <f>IF(AC$2&lt;&gt;"",EDATE(AA$4,AC$2*ROWS(AA$5:AA358)),AA$4+7*AC$1*ROWS(AA$5:AA358))</f>
        <v>54611</v>
      </c>
      <c r="AB358" s="31">
        <f t="shared" ref="AB358:AD358" ca="1" si="1414">IF(OR(WEEKDAY(AA358,2)&gt;5,COUNTIF($B$1:$B$15,AA358)=1),AA358+1,AA358)</f>
        <v>54611</v>
      </c>
      <c r="AC358" s="31">
        <f t="shared" ca="1" si="1414"/>
        <v>54611</v>
      </c>
      <c r="AD358" s="31">
        <f t="shared" ca="1" si="1414"/>
        <v>54611</v>
      </c>
      <c r="AG358" s="31">
        <f>IF(AI$2&lt;&gt;"",EDATE(AG$4,AI$2*ROWS(AG$5:AG358)),AG$4+7*AI$1*ROWS(AG$5:AG358))</f>
        <v>65390</v>
      </c>
      <c r="AH358" s="31">
        <f t="shared" ref="AH358:AJ358" ca="1" si="1415">IF(OR(WEEKDAY(AG358,2)&gt;5,COUNTIF($B$1:$B$15,AG358)=1),AG358+1,AG358)</f>
        <v>65390</v>
      </c>
      <c r="AI358" s="31">
        <f t="shared" ca="1" si="1415"/>
        <v>65390</v>
      </c>
      <c r="AJ358" s="31">
        <f t="shared" ca="1" si="1415"/>
        <v>65390</v>
      </c>
    </row>
    <row r="359" spans="9:36" x14ac:dyDescent="0.25">
      <c r="I359" s="31">
        <f>IF(K$2&lt;&gt;"",EDATE(I$4,K$2*ROWS(I$5:I359)),I$4+7*K$1*ROWS(I$5:I359))</f>
        <v>46316</v>
      </c>
      <c r="J359" s="31">
        <f t="shared" si="1377"/>
        <v>46316</v>
      </c>
      <c r="K359" s="31">
        <f t="shared" ca="1" si="1378"/>
        <v>46316</v>
      </c>
      <c r="L359" s="31">
        <f t="shared" ca="1" si="1379"/>
        <v>46316</v>
      </c>
      <c r="O359" s="31">
        <f>IF(Q$2&lt;&gt;"",EDATE(O$4,Q$2*ROWS(O$5:O359)),O$4+7*Q$1*ROWS(O$5:O359))</f>
        <v>48803</v>
      </c>
      <c r="P359" s="31">
        <f t="shared" ref="P359:R359" ca="1" si="1416">IF(OR(WEEKDAY(O359,2)&gt;5,COUNTIF($B$1:$B$15,O359)=1),O359+1,O359)</f>
        <v>48803</v>
      </c>
      <c r="Q359" s="31">
        <f t="shared" ca="1" si="1416"/>
        <v>48803</v>
      </c>
      <c r="R359" s="31">
        <f t="shared" ca="1" si="1416"/>
        <v>48803</v>
      </c>
      <c r="U359" s="31">
        <f>IF(W$2&lt;&gt;"",EDATE(U$4,W$2*ROWS(U$5:U359)),U$4+7*W$1*ROWS(U$5:U359))</f>
        <v>51290</v>
      </c>
      <c r="V359" s="31">
        <f t="shared" ref="V359:X359" ca="1" si="1417">IF(OR(WEEKDAY(U359,2)&gt;5,COUNTIF($B$1:$B$15,U359)=1),U359+1,U359)</f>
        <v>51291</v>
      </c>
      <c r="W359" s="31">
        <f t="shared" ca="1" si="1417"/>
        <v>51291</v>
      </c>
      <c r="X359" s="31">
        <f t="shared" ca="1" si="1417"/>
        <v>51291</v>
      </c>
      <c r="AA359" s="31">
        <f>IF(AC$2&lt;&gt;"",EDATE(AA$4,AC$2*ROWS(AA$5:AA359)),AA$4+7*AC$1*ROWS(AA$5:AA359))</f>
        <v>54642</v>
      </c>
      <c r="AB359" s="31">
        <f t="shared" ref="AB359:AD359" ca="1" si="1418">IF(OR(WEEKDAY(AA359,2)&gt;5,COUNTIF($B$1:$B$15,AA359)=1),AA359+1,AA359)</f>
        <v>54643</v>
      </c>
      <c r="AC359" s="31">
        <f t="shared" ca="1" si="1418"/>
        <v>54644</v>
      </c>
      <c r="AD359" s="31">
        <f t="shared" ca="1" si="1418"/>
        <v>54644</v>
      </c>
      <c r="AG359" s="31">
        <f>IF(AI$2&lt;&gt;"",EDATE(AG$4,AI$2*ROWS(AG$5:AG359)),AG$4+7*AI$1*ROWS(AG$5:AG359))</f>
        <v>65449</v>
      </c>
      <c r="AH359" s="31">
        <f t="shared" ref="AH359:AJ359" ca="1" si="1419">IF(OR(WEEKDAY(AG359,2)&gt;5,COUNTIF($B$1:$B$15,AG359)=1),AG359+1,AG359)</f>
        <v>65449</v>
      </c>
      <c r="AI359" s="31">
        <f t="shared" ca="1" si="1419"/>
        <v>65449</v>
      </c>
      <c r="AJ359" s="31">
        <f t="shared" ca="1" si="1419"/>
        <v>65449</v>
      </c>
    </row>
    <row r="360" spans="9:36" x14ac:dyDescent="0.25">
      <c r="I360" s="31">
        <f>IF(K$2&lt;&gt;"",EDATE(I$4,K$2*ROWS(I$5:I360)),I$4+7*K$1*ROWS(I$5:I360))</f>
        <v>46323</v>
      </c>
      <c r="J360" s="31">
        <f t="shared" si="1377"/>
        <v>46323</v>
      </c>
      <c r="K360" s="31">
        <f t="shared" ca="1" si="1378"/>
        <v>46323</v>
      </c>
      <c r="L360" s="31">
        <f t="shared" ca="1" si="1379"/>
        <v>46323</v>
      </c>
      <c r="O360" s="31">
        <f>IF(Q$2&lt;&gt;"",EDATE(O$4,Q$2*ROWS(O$5:O360)),O$4+7*Q$1*ROWS(O$5:O360))</f>
        <v>48817</v>
      </c>
      <c r="P360" s="31">
        <f t="shared" ref="P360:R360" ca="1" si="1420">IF(OR(WEEKDAY(O360,2)&gt;5,COUNTIF($B$1:$B$15,O360)=1),O360+1,O360)</f>
        <v>48817</v>
      </c>
      <c r="Q360" s="31">
        <f t="shared" ca="1" si="1420"/>
        <v>48817</v>
      </c>
      <c r="R360" s="31">
        <f t="shared" ca="1" si="1420"/>
        <v>48817</v>
      </c>
      <c r="U360" s="31">
        <f>IF(W$2&lt;&gt;"",EDATE(U$4,W$2*ROWS(U$5:U360)),U$4+7*W$1*ROWS(U$5:U360))</f>
        <v>51311</v>
      </c>
      <c r="V360" s="31">
        <f t="shared" ref="V360:X360" ca="1" si="1421">IF(OR(WEEKDAY(U360,2)&gt;5,COUNTIF($B$1:$B$15,U360)=1),U360+1,U360)</f>
        <v>51312</v>
      </c>
      <c r="W360" s="31">
        <f t="shared" ca="1" si="1421"/>
        <v>51312</v>
      </c>
      <c r="X360" s="31">
        <f t="shared" ca="1" si="1421"/>
        <v>51312</v>
      </c>
      <c r="AA360" s="31">
        <f>IF(AC$2&lt;&gt;"",EDATE(AA$4,AC$2*ROWS(AA$5:AA360)),AA$4+7*AC$1*ROWS(AA$5:AA360))</f>
        <v>54673</v>
      </c>
      <c r="AB360" s="31">
        <f t="shared" ref="AB360:AD360" ca="1" si="1422">IF(OR(WEEKDAY(AA360,2)&gt;5,COUNTIF($B$1:$B$15,AA360)=1),AA360+1,AA360)</f>
        <v>54673</v>
      </c>
      <c r="AC360" s="31">
        <f t="shared" ca="1" si="1422"/>
        <v>54673</v>
      </c>
      <c r="AD360" s="31">
        <f t="shared" ca="1" si="1422"/>
        <v>54673</v>
      </c>
      <c r="AG360" s="31">
        <f>IF(AI$2&lt;&gt;"",EDATE(AG$4,AI$2*ROWS(AG$5:AG360)),AG$4+7*AI$1*ROWS(AG$5:AG360))</f>
        <v>65510</v>
      </c>
      <c r="AH360" s="31">
        <f t="shared" ref="AH360:AJ360" ca="1" si="1423">IF(OR(WEEKDAY(AG360,2)&gt;5,COUNTIF($B$1:$B$15,AG360)=1),AG360+1,AG360)</f>
        <v>65510</v>
      </c>
      <c r="AI360" s="31">
        <f t="shared" ca="1" si="1423"/>
        <v>65510</v>
      </c>
      <c r="AJ360" s="31">
        <f t="shared" ca="1" si="1423"/>
        <v>65510</v>
      </c>
    </row>
    <row r="361" spans="9:36" x14ac:dyDescent="0.25">
      <c r="I361" s="31">
        <f>IF(K$2&lt;&gt;"",EDATE(I$4,K$2*ROWS(I$5:I361)),I$4+7*K$1*ROWS(I$5:I361))</f>
        <v>46330</v>
      </c>
      <c r="J361" s="31">
        <f t="shared" si="1377"/>
        <v>46330</v>
      </c>
      <c r="K361" s="31">
        <f t="shared" ca="1" si="1378"/>
        <v>46330</v>
      </c>
      <c r="L361" s="31">
        <f t="shared" ca="1" si="1379"/>
        <v>46330</v>
      </c>
      <c r="O361" s="31">
        <f>IF(Q$2&lt;&gt;"",EDATE(O$4,Q$2*ROWS(O$5:O361)),O$4+7*Q$1*ROWS(O$5:O361))</f>
        <v>48831</v>
      </c>
      <c r="P361" s="31">
        <f t="shared" ref="P361:R361" ca="1" si="1424">IF(OR(WEEKDAY(O361,2)&gt;5,COUNTIF($B$1:$B$15,O361)=1),O361+1,O361)</f>
        <v>48831</v>
      </c>
      <c r="Q361" s="31">
        <f t="shared" ca="1" si="1424"/>
        <v>48831</v>
      </c>
      <c r="R361" s="31">
        <f t="shared" ca="1" si="1424"/>
        <v>48831</v>
      </c>
      <c r="U361" s="31">
        <f>IF(W$2&lt;&gt;"",EDATE(U$4,W$2*ROWS(U$5:U361)),U$4+7*W$1*ROWS(U$5:U361))</f>
        <v>51332</v>
      </c>
      <c r="V361" s="31">
        <f t="shared" ref="V361:X361" ca="1" si="1425">IF(OR(WEEKDAY(U361,2)&gt;5,COUNTIF($B$1:$B$15,U361)=1),U361+1,U361)</f>
        <v>51333</v>
      </c>
      <c r="W361" s="31">
        <f t="shared" ca="1" si="1425"/>
        <v>51333</v>
      </c>
      <c r="X361" s="31">
        <f t="shared" ca="1" si="1425"/>
        <v>51333</v>
      </c>
      <c r="AA361" s="31">
        <f>IF(AC$2&lt;&gt;"",EDATE(AA$4,AC$2*ROWS(AA$5:AA361)),AA$4+7*AC$1*ROWS(AA$5:AA361))</f>
        <v>54703</v>
      </c>
      <c r="AB361" s="31">
        <f t="shared" ref="AB361:AD361" ca="1" si="1426">IF(OR(WEEKDAY(AA361,2)&gt;5,COUNTIF($B$1:$B$15,AA361)=1),AA361+1,AA361)</f>
        <v>54703</v>
      </c>
      <c r="AC361" s="31">
        <f t="shared" ca="1" si="1426"/>
        <v>54703</v>
      </c>
      <c r="AD361" s="31">
        <f t="shared" ca="1" si="1426"/>
        <v>54703</v>
      </c>
      <c r="AG361" s="31">
        <f>IF(AI$2&lt;&gt;"",EDATE(AG$4,AI$2*ROWS(AG$5:AG361)),AG$4+7*AI$1*ROWS(AG$5:AG361))</f>
        <v>65571</v>
      </c>
      <c r="AH361" s="31">
        <f t="shared" ref="AH361:AJ361" ca="1" si="1427">IF(OR(WEEKDAY(AG361,2)&gt;5,COUNTIF($B$1:$B$15,AG361)=1),AG361+1,AG361)</f>
        <v>65571</v>
      </c>
      <c r="AI361" s="31">
        <f t="shared" ca="1" si="1427"/>
        <v>65571</v>
      </c>
      <c r="AJ361" s="31">
        <f t="shared" ca="1" si="1427"/>
        <v>65571</v>
      </c>
    </row>
    <row r="362" spans="9:36" x14ac:dyDescent="0.25">
      <c r="I362" s="31">
        <f>IF(K$2&lt;&gt;"",EDATE(I$4,K$2*ROWS(I$5:I362)),I$4+7*K$1*ROWS(I$5:I362))</f>
        <v>46337</v>
      </c>
      <c r="J362" s="31">
        <f t="shared" si="1377"/>
        <v>46337</v>
      </c>
      <c r="K362" s="31">
        <f t="shared" ca="1" si="1378"/>
        <v>46337</v>
      </c>
      <c r="L362" s="31">
        <f t="shared" ca="1" si="1379"/>
        <v>46337</v>
      </c>
      <c r="O362" s="31">
        <f>IF(Q$2&lt;&gt;"",EDATE(O$4,Q$2*ROWS(O$5:O362)),O$4+7*Q$1*ROWS(O$5:O362))</f>
        <v>48845</v>
      </c>
      <c r="P362" s="31">
        <f t="shared" ref="P362:R362" ca="1" si="1428">IF(OR(WEEKDAY(O362,2)&gt;5,COUNTIF($B$1:$B$15,O362)=1),O362+1,O362)</f>
        <v>48845</v>
      </c>
      <c r="Q362" s="31">
        <f t="shared" ca="1" si="1428"/>
        <v>48845</v>
      </c>
      <c r="R362" s="31">
        <f t="shared" ca="1" si="1428"/>
        <v>48845</v>
      </c>
      <c r="U362" s="31">
        <f>IF(W$2&lt;&gt;"",EDATE(U$4,W$2*ROWS(U$5:U362)),U$4+7*W$1*ROWS(U$5:U362))</f>
        <v>51353</v>
      </c>
      <c r="V362" s="31">
        <f t="shared" ref="V362:X362" ca="1" si="1429">IF(OR(WEEKDAY(U362,2)&gt;5,COUNTIF($B$1:$B$15,U362)=1),U362+1,U362)</f>
        <v>51354</v>
      </c>
      <c r="W362" s="31">
        <f t="shared" ca="1" si="1429"/>
        <v>51354</v>
      </c>
      <c r="X362" s="31">
        <f t="shared" ca="1" si="1429"/>
        <v>51354</v>
      </c>
      <c r="AA362" s="31">
        <f>IF(AC$2&lt;&gt;"",EDATE(AA$4,AC$2*ROWS(AA$5:AA362)),AA$4+7*AC$1*ROWS(AA$5:AA362))</f>
        <v>54734</v>
      </c>
      <c r="AB362" s="31">
        <f t="shared" ref="AB362:AD362" ca="1" si="1430">IF(OR(WEEKDAY(AA362,2)&gt;5,COUNTIF($B$1:$B$15,AA362)=1),AA362+1,AA362)</f>
        <v>54735</v>
      </c>
      <c r="AC362" s="31">
        <f t="shared" ca="1" si="1430"/>
        <v>54735</v>
      </c>
      <c r="AD362" s="31">
        <f t="shared" ca="1" si="1430"/>
        <v>54735</v>
      </c>
      <c r="AG362" s="31">
        <f>IF(AI$2&lt;&gt;"",EDATE(AG$4,AI$2*ROWS(AG$5:AG362)),AG$4+7*AI$1*ROWS(AG$5:AG362))</f>
        <v>65633</v>
      </c>
      <c r="AH362" s="31">
        <f t="shared" ref="AH362:AJ362" ca="1" si="1431">IF(OR(WEEKDAY(AG362,2)&gt;5,COUNTIF($B$1:$B$15,AG362)=1),AG362+1,AG362)</f>
        <v>65634</v>
      </c>
      <c r="AI362" s="31">
        <f t="shared" ca="1" si="1431"/>
        <v>65634</v>
      </c>
      <c r="AJ362" s="31">
        <f t="shared" ca="1" si="1431"/>
        <v>65634</v>
      </c>
    </row>
    <row r="363" spans="9:36" x14ac:dyDescent="0.25">
      <c r="I363" s="31">
        <f>IF(K$2&lt;&gt;"",EDATE(I$4,K$2*ROWS(I$5:I363)),I$4+7*K$1*ROWS(I$5:I363))</f>
        <v>46344</v>
      </c>
      <c r="J363" s="31">
        <f t="shared" si="1377"/>
        <v>46344</v>
      </c>
      <c r="K363" s="31">
        <f t="shared" ca="1" si="1378"/>
        <v>46344</v>
      </c>
      <c r="L363" s="31">
        <f t="shared" ca="1" si="1379"/>
        <v>46344</v>
      </c>
      <c r="O363" s="31">
        <f>IF(Q$2&lt;&gt;"",EDATE(O$4,Q$2*ROWS(O$5:O363)),O$4+7*Q$1*ROWS(O$5:O363))</f>
        <v>48859</v>
      </c>
      <c r="P363" s="31">
        <f t="shared" ref="P363:R363" ca="1" si="1432">IF(OR(WEEKDAY(O363,2)&gt;5,COUNTIF($B$1:$B$15,O363)=1),O363+1,O363)</f>
        <v>48859</v>
      </c>
      <c r="Q363" s="31">
        <f t="shared" ca="1" si="1432"/>
        <v>48859</v>
      </c>
      <c r="R363" s="31">
        <f t="shared" ca="1" si="1432"/>
        <v>48859</v>
      </c>
      <c r="U363" s="31">
        <f>IF(W$2&lt;&gt;"",EDATE(U$4,W$2*ROWS(U$5:U363)),U$4+7*W$1*ROWS(U$5:U363))</f>
        <v>51374</v>
      </c>
      <c r="V363" s="31">
        <f t="shared" ref="V363:X363" ca="1" si="1433">IF(OR(WEEKDAY(U363,2)&gt;5,COUNTIF($B$1:$B$15,U363)=1),U363+1,U363)</f>
        <v>51375</v>
      </c>
      <c r="W363" s="31">
        <f t="shared" ca="1" si="1433"/>
        <v>51375</v>
      </c>
      <c r="X363" s="31">
        <f t="shared" ca="1" si="1433"/>
        <v>51375</v>
      </c>
      <c r="AA363" s="31">
        <f>IF(AC$2&lt;&gt;"",EDATE(AA$4,AC$2*ROWS(AA$5:AA363)),AA$4+7*AC$1*ROWS(AA$5:AA363))</f>
        <v>54764</v>
      </c>
      <c r="AB363" s="31">
        <f t="shared" ref="AB363:AD363" ca="1" si="1434">IF(OR(WEEKDAY(AA363,2)&gt;5,COUNTIF($B$1:$B$15,AA363)=1),AA363+1,AA363)</f>
        <v>54764</v>
      </c>
      <c r="AC363" s="31">
        <f t="shared" ca="1" si="1434"/>
        <v>54764</v>
      </c>
      <c r="AD363" s="31">
        <f t="shared" ca="1" si="1434"/>
        <v>54764</v>
      </c>
      <c r="AG363" s="31">
        <f>IF(AI$2&lt;&gt;"",EDATE(AG$4,AI$2*ROWS(AG$5:AG363)),AG$4+7*AI$1*ROWS(AG$5:AG363))</f>
        <v>65694</v>
      </c>
      <c r="AH363" s="31">
        <f t="shared" ref="AH363:AJ363" ca="1" si="1435">IF(OR(WEEKDAY(AG363,2)&gt;5,COUNTIF($B$1:$B$15,AG363)=1),AG363+1,AG363)</f>
        <v>65694</v>
      </c>
      <c r="AI363" s="31">
        <f t="shared" ca="1" si="1435"/>
        <v>65694</v>
      </c>
      <c r="AJ363" s="31">
        <f t="shared" ca="1" si="1435"/>
        <v>65694</v>
      </c>
    </row>
    <row r="364" spans="9:36" x14ac:dyDescent="0.25">
      <c r="I364" s="31">
        <f>IF(K$2&lt;&gt;"",EDATE(I$4,K$2*ROWS(I$5:I364)),I$4+7*K$1*ROWS(I$5:I364))</f>
        <v>46351</v>
      </c>
      <c r="J364" s="31">
        <f t="shared" si="1377"/>
        <v>46351</v>
      </c>
      <c r="K364" s="31">
        <f t="shared" ca="1" si="1378"/>
        <v>46351</v>
      </c>
      <c r="L364" s="31">
        <f t="shared" ca="1" si="1379"/>
        <v>46351</v>
      </c>
      <c r="O364" s="31">
        <f>IF(Q$2&lt;&gt;"",EDATE(O$4,Q$2*ROWS(O$5:O364)),O$4+7*Q$1*ROWS(O$5:O364))</f>
        <v>48873</v>
      </c>
      <c r="P364" s="31">
        <f t="shared" ref="P364:R364" ca="1" si="1436">IF(OR(WEEKDAY(O364,2)&gt;5,COUNTIF($B$1:$B$15,O364)=1),O364+1,O364)</f>
        <v>48873</v>
      </c>
      <c r="Q364" s="31">
        <f t="shared" ca="1" si="1436"/>
        <v>48873</v>
      </c>
      <c r="R364" s="31">
        <f t="shared" ca="1" si="1436"/>
        <v>48873</v>
      </c>
      <c r="U364" s="31">
        <f>IF(W$2&lt;&gt;"",EDATE(U$4,W$2*ROWS(U$5:U364)),U$4+7*W$1*ROWS(U$5:U364))</f>
        <v>51395</v>
      </c>
      <c r="V364" s="31">
        <f t="shared" ref="V364:X364" ca="1" si="1437">IF(OR(WEEKDAY(U364,2)&gt;5,COUNTIF($B$1:$B$15,U364)=1),U364+1,U364)</f>
        <v>51396</v>
      </c>
      <c r="W364" s="31">
        <f t="shared" ca="1" si="1437"/>
        <v>51396</v>
      </c>
      <c r="X364" s="31">
        <f t="shared" ca="1" si="1437"/>
        <v>51396</v>
      </c>
      <c r="AA364" s="31">
        <f>IF(AC$2&lt;&gt;"",EDATE(AA$4,AC$2*ROWS(AA$5:AA364)),AA$4+7*AC$1*ROWS(AA$5:AA364))</f>
        <v>54795</v>
      </c>
      <c r="AB364" s="31">
        <f t="shared" ref="AB364:AD364" ca="1" si="1438">IF(OR(WEEKDAY(AA364,2)&gt;5,COUNTIF($B$1:$B$15,AA364)=1),AA364+1,AA364)</f>
        <v>54795</v>
      </c>
      <c r="AC364" s="31">
        <f t="shared" ca="1" si="1438"/>
        <v>54795</v>
      </c>
      <c r="AD364" s="31">
        <f t="shared" ca="1" si="1438"/>
        <v>54795</v>
      </c>
      <c r="AG364" s="31">
        <f>IF(AI$2&lt;&gt;"",EDATE(AG$4,AI$2*ROWS(AG$5:AG364)),AG$4+7*AI$1*ROWS(AG$5:AG364))</f>
        <v>65755</v>
      </c>
      <c r="AH364" s="31">
        <f t="shared" ref="AH364:AJ364" ca="1" si="1439">IF(OR(WEEKDAY(AG364,2)&gt;5,COUNTIF($B$1:$B$15,AG364)=1),AG364+1,AG364)</f>
        <v>65755</v>
      </c>
      <c r="AI364" s="31">
        <f t="shared" ca="1" si="1439"/>
        <v>65755</v>
      </c>
      <c r="AJ364" s="31">
        <f t="shared" ca="1" si="1439"/>
        <v>65755</v>
      </c>
    </row>
    <row r="365" spans="9:36" x14ac:dyDescent="0.25">
      <c r="I365" s="31">
        <f>IF(K$2&lt;&gt;"",EDATE(I$4,K$2*ROWS(I$5:I365)),I$4+7*K$1*ROWS(I$5:I365))</f>
        <v>46358</v>
      </c>
      <c r="J365" s="31">
        <f t="shared" si="1377"/>
        <v>46358</v>
      </c>
      <c r="K365" s="31">
        <f t="shared" ca="1" si="1378"/>
        <v>46358</v>
      </c>
      <c r="L365" s="31">
        <f t="shared" ca="1" si="1379"/>
        <v>46358</v>
      </c>
      <c r="O365" s="31">
        <f>IF(Q$2&lt;&gt;"",EDATE(O$4,Q$2*ROWS(O$5:O365)),O$4+7*Q$1*ROWS(O$5:O365))</f>
        <v>48887</v>
      </c>
      <c r="P365" s="31">
        <f t="shared" ref="P365:R365" ca="1" si="1440">IF(OR(WEEKDAY(O365,2)&gt;5,COUNTIF($B$1:$B$15,O365)=1),O365+1,O365)</f>
        <v>48887</v>
      </c>
      <c r="Q365" s="31">
        <f t="shared" ca="1" si="1440"/>
        <v>48887</v>
      </c>
      <c r="R365" s="31">
        <f t="shared" ca="1" si="1440"/>
        <v>48887</v>
      </c>
      <c r="U365" s="31">
        <f>IF(W$2&lt;&gt;"",EDATE(U$4,W$2*ROWS(U$5:U365)),U$4+7*W$1*ROWS(U$5:U365))</f>
        <v>51416</v>
      </c>
      <c r="V365" s="31">
        <f t="shared" ref="V365:X365" ca="1" si="1441">IF(OR(WEEKDAY(U365,2)&gt;5,COUNTIF($B$1:$B$15,U365)=1),U365+1,U365)</f>
        <v>51417</v>
      </c>
      <c r="W365" s="31">
        <f t="shared" ca="1" si="1441"/>
        <v>51417</v>
      </c>
      <c r="X365" s="31">
        <f t="shared" ca="1" si="1441"/>
        <v>51417</v>
      </c>
      <c r="AA365" s="31">
        <f>IF(AC$2&lt;&gt;"",EDATE(AA$4,AC$2*ROWS(AA$5:AA365)),AA$4+7*AC$1*ROWS(AA$5:AA365))</f>
        <v>54826</v>
      </c>
      <c r="AB365" s="31">
        <f t="shared" ref="AB365:AD365" ca="1" si="1442">IF(OR(WEEKDAY(AA365,2)&gt;5,COUNTIF($B$1:$B$15,AA365)=1),AA365+1,AA365)</f>
        <v>54826</v>
      </c>
      <c r="AC365" s="31">
        <f t="shared" ca="1" si="1442"/>
        <v>54826</v>
      </c>
      <c r="AD365" s="31">
        <f t="shared" ca="1" si="1442"/>
        <v>54826</v>
      </c>
      <c r="AG365" s="31">
        <f>IF(AI$2&lt;&gt;"",EDATE(AG$4,AI$2*ROWS(AG$5:AG365)),AG$4+7*AI$1*ROWS(AG$5:AG365))</f>
        <v>65815</v>
      </c>
      <c r="AH365" s="31">
        <f t="shared" ref="AH365:AJ365" ca="1" si="1443">IF(OR(WEEKDAY(AG365,2)&gt;5,COUNTIF($B$1:$B$15,AG365)=1),AG365+1,AG365)</f>
        <v>65816</v>
      </c>
      <c r="AI365" s="31">
        <f t="shared" ca="1" si="1443"/>
        <v>65816</v>
      </c>
      <c r="AJ365" s="31">
        <f t="shared" ca="1" si="1443"/>
        <v>65816</v>
      </c>
    </row>
    <row r="366" spans="9:36" x14ac:dyDescent="0.25">
      <c r="I366" s="31">
        <f>IF(K$2&lt;&gt;"",EDATE(I$4,K$2*ROWS(I$5:I366)),I$4+7*K$1*ROWS(I$5:I366))</f>
        <v>46365</v>
      </c>
      <c r="J366" s="31">
        <f t="shared" si="1377"/>
        <v>46365</v>
      </c>
      <c r="K366" s="31">
        <f t="shared" ca="1" si="1378"/>
        <v>46365</v>
      </c>
      <c r="L366" s="31">
        <f t="shared" ca="1" si="1379"/>
        <v>46365</v>
      </c>
      <c r="O366" s="31">
        <f>IF(Q$2&lt;&gt;"",EDATE(O$4,Q$2*ROWS(O$5:O366)),O$4+7*Q$1*ROWS(O$5:O366))</f>
        <v>48901</v>
      </c>
      <c r="P366" s="31">
        <f t="shared" ref="P366:R366" ca="1" si="1444">IF(OR(WEEKDAY(O366,2)&gt;5,COUNTIF($B$1:$B$15,O366)=1),O366+1,O366)</f>
        <v>48901</v>
      </c>
      <c r="Q366" s="31">
        <f t="shared" ca="1" si="1444"/>
        <v>48901</v>
      </c>
      <c r="R366" s="31">
        <f t="shared" ca="1" si="1444"/>
        <v>48901</v>
      </c>
      <c r="U366" s="31">
        <f>IF(W$2&lt;&gt;"",EDATE(U$4,W$2*ROWS(U$5:U366)),U$4+7*W$1*ROWS(U$5:U366))</f>
        <v>51437</v>
      </c>
      <c r="V366" s="31">
        <f t="shared" ref="V366:X366" ca="1" si="1445">IF(OR(WEEKDAY(U366,2)&gt;5,COUNTIF($B$1:$B$15,U366)=1),U366+1,U366)</f>
        <v>51438</v>
      </c>
      <c r="W366" s="31">
        <f t="shared" ca="1" si="1445"/>
        <v>51438</v>
      </c>
      <c r="X366" s="31">
        <f t="shared" ca="1" si="1445"/>
        <v>51438</v>
      </c>
      <c r="AA366" s="31">
        <f>IF(AC$2&lt;&gt;"",EDATE(AA$4,AC$2*ROWS(AA$5:AA366)),AA$4+7*AC$1*ROWS(AA$5:AA366))</f>
        <v>54854</v>
      </c>
      <c r="AB366" s="31">
        <f t="shared" ref="AB366:AD366" ca="1" si="1446">IF(OR(WEEKDAY(AA366,2)&gt;5,COUNTIF($B$1:$B$15,AA366)=1),AA366+1,AA366)</f>
        <v>54854</v>
      </c>
      <c r="AC366" s="31">
        <f t="shared" ca="1" si="1446"/>
        <v>54854</v>
      </c>
      <c r="AD366" s="31">
        <f t="shared" ca="1" si="1446"/>
        <v>54854</v>
      </c>
      <c r="AG366" s="31">
        <f>IF(AI$2&lt;&gt;"",EDATE(AG$4,AI$2*ROWS(AG$5:AG366)),AG$4+7*AI$1*ROWS(AG$5:AG366))</f>
        <v>65876</v>
      </c>
      <c r="AH366" s="31">
        <f t="shared" ref="AH366:AJ366" ca="1" si="1447">IF(OR(WEEKDAY(AG366,2)&gt;5,COUNTIF($B$1:$B$15,AG366)=1),AG366+1,AG366)</f>
        <v>65876</v>
      </c>
      <c r="AI366" s="31">
        <f t="shared" ca="1" si="1447"/>
        <v>65876</v>
      </c>
      <c r="AJ366" s="31">
        <f t="shared" ca="1" si="1447"/>
        <v>65876</v>
      </c>
    </row>
    <row r="367" spans="9:36" x14ac:dyDescent="0.25">
      <c r="I367" s="31">
        <f>IF(K$2&lt;&gt;"",EDATE(I$4,K$2*ROWS(I$5:I367)),I$4+7*K$1*ROWS(I$5:I367))</f>
        <v>46372</v>
      </c>
      <c r="J367" s="31">
        <f t="shared" si="1377"/>
        <v>46372</v>
      </c>
      <c r="K367" s="31">
        <f t="shared" ca="1" si="1378"/>
        <v>46372</v>
      </c>
      <c r="L367" s="31">
        <f t="shared" ca="1" si="1379"/>
        <v>46372</v>
      </c>
      <c r="O367" s="31">
        <f>IF(Q$2&lt;&gt;"",EDATE(O$4,Q$2*ROWS(O$5:O367)),O$4+7*Q$1*ROWS(O$5:O367))</f>
        <v>48915</v>
      </c>
      <c r="P367" s="31">
        <f t="shared" ref="P367:R367" ca="1" si="1448">IF(OR(WEEKDAY(O367,2)&gt;5,COUNTIF($B$1:$B$15,O367)=1),O367+1,O367)</f>
        <v>48915</v>
      </c>
      <c r="Q367" s="31">
        <f t="shared" ca="1" si="1448"/>
        <v>48915</v>
      </c>
      <c r="R367" s="31">
        <f t="shared" ca="1" si="1448"/>
        <v>48915</v>
      </c>
      <c r="U367" s="31">
        <f>IF(W$2&lt;&gt;"",EDATE(U$4,W$2*ROWS(U$5:U367)),U$4+7*W$1*ROWS(U$5:U367))</f>
        <v>51458</v>
      </c>
      <c r="V367" s="31">
        <f t="shared" ref="V367:X367" ca="1" si="1449">IF(OR(WEEKDAY(U367,2)&gt;5,COUNTIF($B$1:$B$15,U367)=1),U367+1,U367)</f>
        <v>51459</v>
      </c>
      <c r="W367" s="31">
        <f t="shared" ca="1" si="1449"/>
        <v>51459</v>
      </c>
      <c r="X367" s="31">
        <f t="shared" ca="1" si="1449"/>
        <v>51459</v>
      </c>
      <c r="AA367" s="31">
        <f>IF(AC$2&lt;&gt;"",EDATE(AA$4,AC$2*ROWS(AA$5:AA367)),AA$4+7*AC$1*ROWS(AA$5:AA367))</f>
        <v>54885</v>
      </c>
      <c r="AB367" s="31">
        <f t="shared" ref="AB367:AD367" ca="1" si="1450">IF(OR(WEEKDAY(AA367,2)&gt;5,COUNTIF($B$1:$B$15,AA367)=1),AA367+1,AA367)</f>
        <v>54885</v>
      </c>
      <c r="AC367" s="31">
        <f t="shared" ca="1" si="1450"/>
        <v>54885</v>
      </c>
      <c r="AD367" s="31">
        <f t="shared" ca="1" si="1450"/>
        <v>54885</v>
      </c>
      <c r="AG367" s="31">
        <f>IF(AI$2&lt;&gt;"",EDATE(AG$4,AI$2*ROWS(AG$5:AG367)),AG$4+7*AI$1*ROWS(AG$5:AG367))</f>
        <v>65937</v>
      </c>
      <c r="AH367" s="31">
        <f t="shared" ref="AH367:AJ367" ca="1" si="1451">IF(OR(WEEKDAY(AG367,2)&gt;5,COUNTIF($B$1:$B$15,AG367)=1),AG367+1,AG367)</f>
        <v>65937</v>
      </c>
      <c r="AI367" s="31">
        <f t="shared" ca="1" si="1451"/>
        <v>65937</v>
      </c>
      <c r="AJ367" s="31">
        <f t="shared" ca="1" si="1451"/>
        <v>65937</v>
      </c>
    </row>
    <row r="368" spans="9:36" x14ac:dyDescent="0.25">
      <c r="I368" s="31">
        <f>IF(K$2&lt;&gt;"",EDATE(I$4,K$2*ROWS(I$5:I368)),I$4+7*K$1*ROWS(I$5:I368))</f>
        <v>46379</v>
      </c>
      <c r="J368" s="31">
        <f t="shared" si="1377"/>
        <v>46379</v>
      </c>
      <c r="K368" s="31">
        <f t="shared" ca="1" si="1378"/>
        <v>46379</v>
      </c>
      <c r="L368" s="31">
        <f t="shared" ca="1" si="1379"/>
        <v>46379</v>
      </c>
      <c r="O368" s="31">
        <f>IF(Q$2&lt;&gt;"",EDATE(O$4,Q$2*ROWS(O$5:O368)),O$4+7*Q$1*ROWS(O$5:O368))</f>
        <v>48929</v>
      </c>
      <c r="P368" s="31">
        <f t="shared" ref="P368:R368" ca="1" si="1452">IF(OR(WEEKDAY(O368,2)&gt;5,COUNTIF($B$1:$B$15,O368)=1),O368+1,O368)</f>
        <v>48929</v>
      </c>
      <c r="Q368" s="31">
        <f t="shared" ca="1" si="1452"/>
        <v>48929</v>
      </c>
      <c r="R368" s="31">
        <f t="shared" ca="1" si="1452"/>
        <v>48929</v>
      </c>
      <c r="U368" s="31">
        <f>IF(W$2&lt;&gt;"",EDATE(U$4,W$2*ROWS(U$5:U368)),U$4+7*W$1*ROWS(U$5:U368))</f>
        <v>51479</v>
      </c>
      <c r="V368" s="31">
        <f t="shared" ref="V368:X368" ca="1" si="1453">IF(OR(WEEKDAY(U368,2)&gt;5,COUNTIF($B$1:$B$15,U368)=1),U368+1,U368)</f>
        <v>51480</v>
      </c>
      <c r="W368" s="31">
        <f t="shared" ca="1" si="1453"/>
        <v>51480</v>
      </c>
      <c r="X368" s="31">
        <f t="shared" ca="1" si="1453"/>
        <v>51480</v>
      </c>
      <c r="AA368" s="31">
        <f>IF(AC$2&lt;&gt;"",EDATE(AA$4,AC$2*ROWS(AA$5:AA368)),AA$4+7*AC$1*ROWS(AA$5:AA368))</f>
        <v>54915</v>
      </c>
      <c r="AB368" s="31">
        <f t="shared" ref="AB368:AD368" ca="1" si="1454">IF(OR(WEEKDAY(AA368,2)&gt;5,COUNTIF($B$1:$B$15,AA368)=1),AA368+1,AA368)</f>
        <v>54916</v>
      </c>
      <c r="AC368" s="31">
        <f t="shared" ca="1" si="1454"/>
        <v>54917</v>
      </c>
      <c r="AD368" s="31">
        <f t="shared" ca="1" si="1454"/>
        <v>54917</v>
      </c>
      <c r="AG368" s="31">
        <f>IF(AI$2&lt;&gt;"",EDATE(AG$4,AI$2*ROWS(AG$5:AG368)),AG$4+7*AI$1*ROWS(AG$5:AG368))</f>
        <v>65999</v>
      </c>
      <c r="AH368" s="31">
        <f t="shared" ref="AH368:AJ368" ca="1" si="1455">IF(OR(WEEKDAY(AG368,2)&gt;5,COUNTIF($B$1:$B$15,AG368)=1),AG368+1,AG368)</f>
        <v>65999</v>
      </c>
      <c r="AI368" s="31">
        <f t="shared" ca="1" si="1455"/>
        <v>65999</v>
      </c>
      <c r="AJ368" s="31">
        <f t="shared" ca="1" si="1455"/>
        <v>65999</v>
      </c>
    </row>
    <row r="369" spans="9:36" x14ac:dyDescent="0.25">
      <c r="I369" s="31">
        <f>IF(K$2&lt;&gt;"",EDATE(I$4,K$2*ROWS(I$5:I369)),I$4+7*K$1*ROWS(I$5:I369))</f>
        <v>46386</v>
      </c>
      <c r="J369" s="31">
        <f t="shared" si="1377"/>
        <v>46386</v>
      </c>
      <c r="K369" s="31">
        <f t="shared" ca="1" si="1378"/>
        <v>46386</v>
      </c>
      <c r="L369" s="31">
        <f t="shared" ca="1" si="1379"/>
        <v>46386</v>
      </c>
      <c r="O369" s="31">
        <f>IF(Q$2&lt;&gt;"",EDATE(O$4,Q$2*ROWS(O$5:O369)),O$4+7*Q$1*ROWS(O$5:O369))</f>
        <v>48943</v>
      </c>
      <c r="P369" s="31">
        <f t="shared" ref="P369:R369" ca="1" si="1456">IF(OR(WEEKDAY(O369,2)&gt;5,COUNTIF($B$1:$B$15,O369)=1),O369+1,O369)</f>
        <v>48943</v>
      </c>
      <c r="Q369" s="31">
        <f t="shared" ca="1" si="1456"/>
        <v>48943</v>
      </c>
      <c r="R369" s="31">
        <f t="shared" ca="1" si="1456"/>
        <v>48943</v>
      </c>
      <c r="U369" s="31">
        <f>IF(W$2&lt;&gt;"",EDATE(U$4,W$2*ROWS(U$5:U369)),U$4+7*W$1*ROWS(U$5:U369))</f>
        <v>51500</v>
      </c>
      <c r="V369" s="31">
        <f t="shared" ref="V369:X369" ca="1" si="1457">IF(OR(WEEKDAY(U369,2)&gt;5,COUNTIF($B$1:$B$15,U369)=1),U369+1,U369)</f>
        <v>51501</v>
      </c>
      <c r="W369" s="31">
        <f t="shared" ca="1" si="1457"/>
        <v>51501</v>
      </c>
      <c r="X369" s="31">
        <f t="shared" ca="1" si="1457"/>
        <v>51501</v>
      </c>
      <c r="AA369" s="31">
        <f>IF(AC$2&lt;&gt;"",EDATE(AA$4,AC$2*ROWS(AA$5:AA369)),AA$4+7*AC$1*ROWS(AA$5:AA369))</f>
        <v>54946</v>
      </c>
      <c r="AB369" s="31">
        <f t="shared" ref="AB369:AD369" ca="1" si="1458">IF(OR(WEEKDAY(AA369,2)&gt;5,COUNTIF($B$1:$B$15,AA369)=1),AA369+1,AA369)</f>
        <v>54946</v>
      </c>
      <c r="AC369" s="31">
        <f t="shared" ca="1" si="1458"/>
        <v>54946</v>
      </c>
      <c r="AD369" s="31">
        <f t="shared" ca="1" si="1458"/>
        <v>54946</v>
      </c>
      <c r="AG369" s="31">
        <f>IF(AI$2&lt;&gt;"",EDATE(AG$4,AI$2*ROWS(AG$5:AG369)),AG$4+7*AI$1*ROWS(AG$5:AG369))</f>
        <v>66060</v>
      </c>
      <c r="AH369" s="31">
        <f t="shared" ref="AH369:AJ369" ca="1" si="1459">IF(OR(WEEKDAY(AG369,2)&gt;5,COUNTIF($B$1:$B$15,AG369)=1),AG369+1,AG369)</f>
        <v>66061</v>
      </c>
      <c r="AI369" s="31">
        <f t="shared" ca="1" si="1459"/>
        <v>66061</v>
      </c>
      <c r="AJ369" s="31">
        <f t="shared" ca="1" si="1459"/>
        <v>66061</v>
      </c>
    </row>
    <row r="370" spans="9:36" x14ac:dyDescent="0.25">
      <c r="I370" s="31">
        <f>IF(K$2&lt;&gt;"",EDATE(I$4,K$2*ROWS(I$5:I370)),I$4+7*K$1*ROWS(I$5:I370))</f>
        <v>46393</v>
      </c>
      <c r="J370" s="31">
        <f t="shared" si="1377"/>
        <v>46393</v>
      </c>
      <c r="K370" s="31">
        <f t="shared" ca="1" si="1378"/>
        <v>46393</v>
      </c>
      <c r="L370" s="31">
        <f t="shared" ca="1" si="1379"/>
        <v>46393</v>
      </c>
      <c r="O370" s="31">
        <f>IF(Q$2&lt;&gt;"",EDATE(O$4,Q$2*ROWS(O$5:O370)),O$4+7*Q$1*ROWS(O$5:O370))</f>
        <v>48957</v>
      </c>
      <c r="P370" s="31">
        <f t="shared" ref="P370:R370" ca="1" si="1460">IF(OR(WEEKDAY(O370,2)&gt;5,COUNTIF($B$1:$B$15,O370)=1),O370+1,O370)</f>
        <v>48957</v>
      </c>
      <c r="Q370" s="31">
        <f t="shared" ca="1" si="1460"/>
        <v>48957</v>
      </c>
      <c r="R370" s="31">
        <f t="shared" ca="1" si="1460"/>
        <v>48957</v>
      </c>
      <c r="U370" s="31">
        <f>IF(W$2&lt;&gt;"",EDATE(U$4,W$2*ROWS(U$5:U370)),U$4+7*W$1*ROWS(U$5:U370))</f>
        <v>51521</v>
      </c>
      <c r="V370" s="31">
        <f t="shared" ref="V370:X370" ca="1" si="1461">IF(OR(WEEKDAY(U370,2)&gt;5,COUNTIF($B$1:$B$15,U370)=1),U370+1,U370)</f>
        <v>51522</v>
      </c>
      <c r="W370" s="31">
        <f t="shared" ca="1" si="1461"/>
        <v>51522</v>
      </c>
      <c r="X370" s="31">
        <f t="shared" ca="1" si="1461"/>
        <v>51522</v>
      </c>
      <c r="AA370" s="31">
        <f>IF(AC$2&lt;&gt;"",EDATE(AA$4,AC$2*ROWS(AA$5:AA370)),AA$4+7*AC$1*ROWS(AA$5:AA370))</f>
        <v>54976</v>
      </c>
      <c r="AB370" s="31">
        <f t="shared" ref="AB370:AD370" ca="1" si="1462">IF(OR(WEEKDAY(AA370,2)&gt;5,COUNTIF($B$1:$B$15,AA370)=1),AA370+1,AA370)</f>
        <v>54976</v>
      </c>
      <c r="AC370" s="31">
        <f t="shared" ca="1" si="1462"/>
        <v>54976</v>
      </c>
      <c r="AD370" s="31">
        <f t="shared" ca="1" si="1462"/>
        <v>54976</v>
      </c>
      <c r="AG370" s="31">
        <f>IF(AI$2&lt;&gt;"",EDATE(AG$4,AI$2*ROWS(AG$5:AG370)),AG$4+7*AI$1*ROWS(AG$5:AG370))</f>
        <v>66121</v>
      </c>
      <c r="AH370" s="31">
        <f t="shared" ref="AH370:AJ370" ca="1" si="1463">IF(OR(WEEKDAY(AG370,2)&gt;5,COUNTIF($B$1:$B$15,AG370)=1),AG370+1,AG370)</f>
        <v>66121</v>
      </c>
      <c r="AI370" s="31">
        <f t="shared" ca="1" si="1463"/>
        <v>66121</v>
      </c>
      <c r="AJ370" s="31">
        <f t="shared" ca="1" si="1463"/>
        <v>66121</v>
      </c>
    </row>
    <row r="371" spans="9:36" x14ac:dyDescent="0.25">
      <c r="I371" s="31">
        <f>IF(K$2&lt;&gt;"",EDATE(I$4,K$2*ROWS(I$5:I371)),I$4+7*K$1*ROWS(I$5:I371))</f>
        <v>46400</v>
      </c>
      <c r="J371" s="31">
        <f t="shared" si="1377"/>
        <v>46400</v>
      </c>
      <c r="K371" s="31">
        <f t="shared" ca="1" si="1378"/>
        <v>46400</v>
      </c>
      <c r="L371" s="31">
        <f t="shared" ca="1" si="1379"/>
        <v>46400</v>
      </c>
      <c r="O371" s="31">
        <f>IF(Q$2&lt;&gt;"",EDATE(O$4,Q$2*ROWS(O$5:O371)),O$4+7*Q$1*ROWS(O$5:O371))</f>
        <v>48971</v>
      </c>
      <c r="P371" s="31">
        <f t="shared" ref="P371:R371" ca="1" si="1464">IF(OR(WEEKDAY(O371,2)&gt;5,COUNTIF($B$1:$B$15,O371)=1),O371+1,O371)</f>
        <v>48971</v>
      </c>
      <c r="Q371" s="31">
        <f t="shared" ca="1" si="1464"/>
        <v>48971</v>
      </c>
      <c r="R371" s="31">
        <f t="shared" ca="1" si="1464"/>
        <v>48971</v>
      </c>
      <c r="U371" s="31">
        <f>IF(W$2&lt;&gt;"",EDATE(U$4,W$2*ROWS(U$5:U371)),U$4+7*W$1*ROWS(U$5:U371))</f>
        <v>51542</v>
      </c>
      <c r="V371" s="31">
        <f t="shared" ref="V371:X371" ca="1" si="1465">IF(OR(WEEKDAY(U371,2)&gt;5,COUNTIF($B$1:$B$15,U371)=1),U371+1,U371)</f>
        <v>51543</v>
      </c>
      <c r="W371" s="31">
        <f t="shared" ca="1" si="1465"/>
        <v>51543</v>
      </c>
      <c r="X371" s="31">
        <f t="shared" ca="1" si="1465"/>
        <v>51543</v>
      </c>
      <c r="AA371" s="31">
        <f>IF(AC$2&lt;&gt;"",EDATE(AA$4,AC$2*ROWS(AA$5:AA371)),AA$4+7*AC$1*ROWS(AA$5:AA371))</f>
        <v>55007</v>
      </c>
      <c r="AB371" s="31">
        <f t="shared" ref="AB371:AD371" ca="1" si="1466">IF(OR(WEEKDAY(AA371,2)&gt;5,COUNTIF($B$1:$B$15,AA371)=1),AA371+1,AA371)</f>
        <v>55008</v>
      </c>
      <c r="AC371" s="31">
        <f t="shared" ca="1" si="1466"/>
        <v>55008</v>
      </c>
      <c r="AD371" s="31">
        <f t="shared" ca="1" si="1466"/>
        <v>55008</v>
      </c>
      <c r="AG371" s="31">
        <f>IF(AI$2&lt;&gt;"",EDATE(AG$4,AI$2*ROWS(AG$5:AG371)),AG$4+7*AI$1*ROWS(AG$5:AG371))</f>
        <v>66180</v>
      </c>
      <c r="AH371" s="31">
        <f t="shared" ref="AH371:AJ371" ca="1" si="1467">IF(OR(WEEKDAY(AG371,2)&gt;5,COUNTIF($B$1:$B$15,AG371)=1),AG371+1,AG371)</f>
        <v>66180</v>
      </c>
      <c r="AI371" s="31">
        <f t="shared" ca="1" si="1467"/>
        <v>66180</v>
      </c>
      <c r="AJ371" s="31">
        <f t="shared" ca="1" si="1467"/>
        <v>66180</v>
      </c>
    </row>
    <row r="372" spans="9:36" x14ac:dyDescent="0.25">
      <c r="I372" s="31">
        <f>IF(K$2&lt;&gt;"",EDATE(I$4,K$2*ROWS(I$5:I372)),I$4+7*K$1*ROWS(I$5:I372))</f>
        <v>46407</v>
      </c>
      <c r="J372" s="31">
        <f t="shared" si="1377"/>
        <v>46407</v>
      </c>
      <c r="K372" s="31">
        <f t="shared" ca="1" si="1378"/>
        <v>46407</v>
      </c>
      <c r="L372" s="31">
        <f t="shared" ca="1" si="1379"/>
        <v>46407</v>
      </c>
      <c r="O372" s="31">
        <f>IF(Q$2&lt;&gt;"",EDATE(O$4,Q$2*ROWS(O$5:O372)),O$4+7*Q$1*ROWS(O$5:O372))</f>
        <v>48985</v>
      </c>
      <c r="P372" s="31">
        <f t="shared" ref="P372:R372" ca="1" si="1468">IF(OR(WEEKDAY(O372,2)&gt;5,COUNTIF($B$1:$B$15,O372)=1),O372+1,O372)</f>
        <v>48985</v>
      </c>
      <c r="Q372" s="31">
        <f t="shared" ca="1" si="1468"/>
        <v>48985</v>
      </c>
      <c r="R372" s="31">
        <f t="shared" ca="1" si="1468"/>
        <v>48985</v>
      </c>
      <c r="U372" s="31">
        <f>IF(W$2&lt;&gt;"",EDATE(U$4,W$2*ROWS(U$5:U372)),U$4+7*W$1*ROWS(U$5:U372))</f>
        <v>51563</v>
      </c>
      <c r="V372" s="31">
        <f t="shared" ref="V372:X372" ca="1" si="1469">IF(OR(WEEKDAY(U372,2)&gt;5,COUNTIF($B$1:$B$15,U372)=1),U372+1,U372)</f>
        <v>51564</v>
      </c>
      <c r="W372" s="31">
        <f t="shared" ca="1" si="1469"/>
        <v>51564</v>
      </c>
      <c r="X372" s="31">
        <f t="shared" ca="1" si="1469"/>
        <v>51564</v>
      </c>
      <c r="AA372" s="31">
        <f>IF(AC$2&lt;&gt;"",EDATE(AA$4,AC$2*ROWS(AA$5:AA372)),AA$4+7*AC$1*ROWS(AA$5:AA372))</f>
        <v>55038</v>
      </c>
      <c r="AB372" s="31">
        <f t="shared" ref="AB372:AD372" ca="1" si="1470">IF(OR(WEEKDAY(AA372,2)&gt;5,COUNTIF($B$1:$B$15,AA372)=1),AA372+1,AA372)</f>
        <v>55038</v>
      </c>
      <c r="AC372" s="31">
        <f t="shared" ca="1" si="1470"/>
        <v>55038</v>
      </c>
      <c r="AD372" s="31">
        <f t="shared" ca="1" si="1470"/>
        <v>55038</v>
      </c>
      <c r="AG372" s="31">
        <f>IF(AI$2&lt;&gt;"",EDATE(AG$4,AI$2*ROWS(AG$5:AG372)),AG$4+7*AI$1*ROWS(AG$5:AG372))</f>
        <v>66241</v>
      </c>
      <c r="AH372" s="31">
        <f t="shared" ref="AH372:AJ372" ca="1" si="1471">IF(OR(WEEKDAY(AG372,2)&gt;5,COUNTIF($B$1:$B$15,AG372)=1),AG372+1,AG372)</f>
        <v>66242</v>
      </c>
      <c r="AI372" s="31">
        <f t="shared" ca="1" si="1471"/>
        <v>66243</v>
      </c>
      <c r="AJ372" s="31">
        <f t="shared" ca="1" si="1471"/>
        <v>66243</v>
      </c>
    </row>
    <row r="373" spans="9:36" x14ac:dyDescent="0.25">
      <c r="I373" s="31">
        <f>IF(K$2&lt;&gt;"",EDATE(I$4,K$2*ROWS(I$5:I373)),I$4+7*K$1*ROWS(I$5:I373))</f>
        <v>46414</v>
      </c>
      <c r="J373" s="31">
        <f t="shared" si="1377"/>
        <v>46414</v>
      </c>
      <c r="K373" s="31">
        <f t="shared" ca="1" si="1378"/>
        <v>46414</v>
      </c>
      <c r="L373" s="31">
        <f t="shared" ca="1" si="1379"/>
        <v>46414</v>
      </c>
      <c r="O373" s="31">
        <f>IF(Q$2&lt;&gt;"",EDATE(O$4,Q$2*ROWS(O$5:O373)),O$4+7*Q$1*ROWS(O$5:O373))</f>
        <v>48999</v>
      </c>
      <c r="P373" s="31">
        <f t="shared" ref="P373:R373" ca="1" si="1472">IF(OR(WEEKDAY(O373,2)&gt;5,COUNTIF($B$1:$B$15,O373)=1),O373+1,O373)</f>
        <v>48999</v>
      </c>
      <c r="Q373" s="31">
        <f t="shared" ca="1" si="1472"/>
        <v>48999</v>
      </c>
      <c r="R373" s="31">
        <f t="shared" ca="1" si="1472"/>
        <v>48999</v>
      </c>
      <c r="U373" s="31">
        <f>IF(W$2&lt;&gt;"",EDATE(U$4,W$2*ROWS(U$5:U373)),U$4+7*W$1*ROWS(U$5:U373))</f>
        <v>51584</v>
      </c>
      <c r="V373" s="31">
        <f t="shared" ref="V373:X373" ca="1" si="1473">IF(OR(WEEKDAY(U373,2)&gt;5,COUNTIF($B$1:$B$15,U373)=1),U373+1,U373)</f>
        <v>51585</v>
      </c>
      <c r="W373" s="31">
        <f t="shared" ca="1" si="1473"/>
        <v>51585</v>
      </c>
      <c r="X373" s="31">
        <f t="shared" ca="1" si="1473"/>
        <v>51585</v>
      </c>
      <c r="AA373" s="31">
        <f>IF(AC$2&lt;&gt;"",EDATE(AA$4,AC$2*ROWS(AA$5:AA373)),AA$4+7*AC$1*ROWS(AA$5:AA373))</f>
        <v>55068</v>
      </c>
      <c r="AB373" s="31">
        <f t="shared" ref="AB373:AD373" ca="1" si="1474">IF(OR(WEEKDAY(AA373,2)&gt;5,COUNTIF($B$1:$B$15,AA373)=1),AA373+1,AA373)</f>
        <v>55068</v>
      </c>
      <c r="AC373" s="31">
        <f t="shared" ca="1" si="1474"/>
        <v>55068</v>
      </c>
      <c r="AD373" s="31">
        <f t="shared" ca="1" si="1474"/>
        <v>55068</v>
      </c>
      <c r="AG373" s="31">
        <f>IF(AI$2&lt;&gt;"",EDATE(AG$4,AI$2*ROWS(AG$5:AG373)),AG$4+7*AI$1*ROWS(AG$5:AG373))</f>
        <v>66302</v>
      </c>
      <c r="AH373" s="31">
        <f t="shared" ref="AH373:AJ373" ca="1" si="1475">IF(OR(WEEKDAY(AG373,2)&gt;5,COUNTIF($B$1:$B$15,AG373)=1),AG373+1,AG373)</f>
        <v>66302</v>
      </c>
      <c r="AI373" s="31">
        <f t="shared" ca="1" si="1475"/>
        <v>66302</v>
      </c>
      <c r="AJ373" s="31">
        <f t="shared" ca="1" si="1475"/>
        <v>66302</v>
      </c>
    </row>
    <row r="374" spans="9:36" x14ac:dyDescent="0.25">
      <c r="I374" s="31">
        <f>IF(K$2&lt;&gt;"",EDATE(I$4,K$2*ROWS(I$5:I374)),I$4+7*K$1*ROWS(I$5:I374))</f>
        <v>46421</v>
      </c>
      <c r="J374" s="31">
        <f t="shared" si="1377"/>
        <v>46421</v>
      </c>
      <c r="K374" s="31">
        <f t="shared" ca="1" si="1378"/>
        <v>46421</v>
      </c>
      <c r="L374" s="31">
        <f t="shared" ca="1" si="1379"/>
        <v>46421</v>
      </c>
      <c r="O374" s="31">
        <f>IF(Q$2&lt;&gt;"",EDATE(O$4,Q$2*ROWS(O$5:O374)),O$4+7*Q$1*ROWS(O$5:O374))</f>
        <v>49013</v>
      </c>
      <c r="P374" s="31">
        <f t="shared" ref="P374:R374" ca="1" si="1476">IF(OR(WEEKDAY(O374,2)&gt;5,COUNTIF($B$1:$B$15,O374)=1),O374+1,O374)</f>
        <v>49013</v>
      </c>
      <c r="Q374" s="31">
        <f t="shared" ca="1" si="1476"/>
        <v>49013</v>
      </c>
      <c r="R374" s="31">
        <f t="shared" ca="1" si="1476"/>
        <v>49013</v>
      </c>
      <c r="U374" s="31">
        <f>IF(W$2&lt;&gt;"",EDATE(U$4,W$2*ROWS(U$5:U374)),U$4+7*W$1*ROWS(U$5:U374))</f>
        <v>51605</v>
      </c>
      <c r="V374" s="31">
        <f t="shared" ref="V374:X374" ca="1" si="1477">IF(OR(WEEKDAY(U374,2)&gt;5,COUNTIF($B$1:$B$15,U374)=1),U374+1,U374)</f>
        <v>51606</v>
      </c>
      <c r="W374" s="31">
        <f t="shared" ca="1" si="1477"/>
        <v>51606</v>
      </c>
      <c r="X374" s="31">
        <f t="shared" ca="1" si="1477"/>
        <v>51606</v>
      </c>
      <c r="AA374" s="31">
        <f>IF(AC$2&lt;&gt;"",EDATE(AA$4,AC$2*ROWS(AA$5:AA374)),AA$4+7*AC$1*ROWS(AA$5:AA374))</f>
        <v>55099</v>
      </c>
      <c r="AB374" s="31">
        <f t="shared" ref="AB374:AD374" ca="1" si="1478">IF(OR(WEEKDAY(AA374,2)&gt;5,COUNTIF($B$1:$B$15,AA374)=1),AA374+1,AA374)</f>
        <v>55099</v>
      </c>
      <c r="AC374" s="31">
        <f t="shared" ca="1" si="1478"/>
        <v>55099</v>
      </c>
      <c r="AD374" s="31">
        <f t="shared" ca="1" si="1478"/>
        <v>55099</v>
      </c>
      <c r="AG374" s="31">
        <f>IF(AI$2&lt;&gt;"",EDATE(AG$4,AI$2*ROWS(AG$5:AG374)),AG$4+7*AI$1*ROWS(AG$5:AG374))</f>
        <v>66364</v>
      </c>
      <c r="AH374" s="31">
        <f t="shared" ref="AH374:AJ374" ca="1" si="1479">IF(OR(WEEKDAY(AG374,2)&gt;5,COUNTIF($B$1:$B$15,AG374)=1),AG374+1,AG374)</f>
        <v>66364</v>
      </c>
      <c r="AI374" s="31">
        <f t="shared" ca="1" si="1479"/>
        <v>66364</v>
      </c>
      <c r="AJ374" s="31">
        <f t="shared" ca="1" si="1479"/>
        <v>66364</v>
      </c>
    </row>
    <row r="375" spans="9:36" x14ac:dyDescent="0.25">
      <c r="I375" s="31">
        <f>IF(K$2&lt;&gt;"",EDATE(I$4,K$2*ROWS(I$5:I375)),I$4+7*K$1*ROWS(I$5:I375))</f>
        <v>46428</v>
      </c>
      <c r="J375" s="31">
        <f t="shared" si="1377"/>
        <v>46428</v>
      </c>
      <c r="K375" s="31">
        <f t="shared" ca="1" si="1378"/>
        <v>46428</v>
      </c>
      <c r="L375" s="31">
        <f t="shared" ca="1" si="1379"/>
        <v>46428</v>
      </c>
      <c r="O375" s="31">
        <f>IF(Q$2&lt;&gt;"",EDATE(O$4,Q$2*ROWS(O$5:O375)),O$4+7*Q$1*ROWS(O$5:O375))</f>
        <v>49027</v>
      </c>
      <c r="P375" s="31">
        <f t="shared" ref="P375:R375" ca="1" si="1480">IF(OR(WEEKDAY(O375,2)&gt;5,COUNTIF($B$1:$B$15,O375)=1),O375+1,O375)</f>
        <v>49027</v>
      </c>
      <c r="Q375" s="31">
        <f t="shared" ca="1" si="1480"/>
        <v>49027</v>
      </c>
      <c r="R375" s="31">
        <f t="shared" ca="1" si="1480"/>
        <v>49027</v>
      </c>
      <c r="U375" s="31">
        <f>IF(W$2&lt;&gt;"",EDATE(U$4,W$2*ROWS(U$5:U375)),U$4+7*W$1*ROWS(U$5:U375))</f>
        <v>51626</v>
      </c>
      <c r="V375" s="31">
        <f t="shared" ref="V375:X375" ca="1" si="1481">IF(OR(WEEKDAY(U375,2)&gt;5,COUNTIF($B$1:$B$15,U375)=1),U375+1,U375)</f>
        <v>51627</v>
      </c>
      <c r="W375" s="31">
        <f t="shared" ca="1" si="1481"/>
        <v>51627</v>
      </c>
      <c r="X375" s="31">
        <f t="shared" ca="1" si="1481"/>
        <v>51627</v>
      </c>
      <c r="AA375" s="31">
        <f>IF(AC$2&lt;&gt;"",EDATE(AA$4,AC$2*ROWS(AA$5:AA375)),AA$4+7*AC$1*ROWS(AA$5:AA375))</f>
        <v>55129</v>
      </c>
      <c r="AB375" s="31">
        <f t="shared" ref="AB375:AD375" ca="1" si="1482">IF(OR(WEEKDAY(AA375,2)&gt;5,COUNTIF($B$1:$B$15,AA375)=1),AA375+1,AA375)</f>
        <v>55129</v>
      </c>
      <c r="AC375" s="31">
        <f t="shared" ca="1" si="1482"/>
        <v>55129</v>
      </c>
      <c r="AD375" s="31">
        <f t="shared" ca="1" si="1482"/>
        <v>55129</v>
      </c>
      <c r="AG375" s="31">
        <f>IF(AI$2&lt;&gt;"",EDATE(AG$4,AI$2*ROWS(AG$5:AG375)),AG$4+7*AI$1*ROWS(AG$5:AG375))</f>
        <v>66425</v>
      </c>
      <c r="AH375" s="31">
        <f t="shared" ref="AH375:AJ375" ca="1" si="1483">IF(OR(WEEKDAY(AG375,2)&gt;5,COUNTIF($B$1:$B$15,AG375)=1),AG375+1,AG375)</f>
        <v>66425</v>
      </c>
      <c r="AI375" s="31">
        <f t="shared" ca="1" si="1483"/>
        <v>66425</v>
      </c>
      <c r="AJ375" s="31">
        <f t="shared" ca="1" si="1483"/>
        <v>66425</v>
      </c>
    </row>
    <row r="376" spans="9:36" x14ac:dyDescent="0.25">
      <c r="I376" s="31">
        <f>IF(K$2&lt;&gt;"",EDATE(I$4,K$2*ROWS(I$5:I376)),I$4+7*K$1*ROWS(I$5:I376))</f>
        <v>46435</v>
      </c>
      <c r="J376" s="31">
        <f t="shared" si="1377"/>
        <v>46435</v>
      </c>
      <c r="K376" s="31">
        <f t="shared" ca="1" si="1378"/>
        <v>46435</v>
      </c>
      <c r="L376" s="31">
        <f t="shared" ca="1" si="1379"/>
        <v>46435</v>
      </c>
      <c r="O376" s="31">
        <f>IF(Q$2&lt;&gt;"",EDATE(O$4,Q$2*ROWS(O$5:O376)),O$4+7*Q$1*ROWS(O$5:O376))</f>
        <v>49041</v>
      </c>
      <c r="P376" s="31">
        <f t="shared" ref="P376:R376" ca="1" si="1484">IF(OR(WEEKDAY(O376,2)&gt;5,COUNTIF($B$1:$B$15,O376)=1),O376+1,O376)</f>
        <v>49041</v>
      </c>
      <c r="Q376" s="31">
        <f t="shared" ca="1" si="1484"/>
        <v>49041</v>
      </c>
      <c r="R376" s="31">
        <f t="shared" ca="1" si="1484"/>
        <v>49041</v>
      </c>
      <c r="U376" s="31">
        <f>IF(W$2&lt;&gt;"",EDATE(U$4,W$2*ROWS(U$5:U376)),U$4+7*W$1*ROWS(U$5:U376))</f>
        <v>51647</v>
      </c>
      <c r="V376" s="31">
        <f t="shared" ref="V376:X376" ca="1" si="1485">IF(OR(WEEKDAY(U376,2)&gt;5,COUNTIF($B$1:$B$15,U376)=1),U376+1,U376)</f>
        <v>51648</v>
      </c>
      <c r="W376" s="31">
        <f t="shared" ca="1" si="1485"/>
        <v>51648</v>
      </c>
      <c r="X376" s="31">
        <f t="shared" ca="1" si="1485"/>
        <v>51648</v>
      </c>
      <c r="AA376" s="31">
        <f>IF(AC$2&lt;&gt;"",EDATE(AA$4,AC$2*ROWS(AA$5:AA376)),AA$4+7*AC$1*ROWS(AA$5:AA376))</f>
        <v>55160</v>
      </c>
      <c r="AB376" s="31">
        <f t="shared" ref="AB376:AD376" ca="1" si="1486">IF(OR(WEEKDAY(AA376,2)&gt;5,COUNTIF($B$1:$B$15,AA376)=1),AA376+1,AA376)</f>
        <v>55161</v>
      </c>
      <c r="AC376" s="31">
        <f t="shared" ca="1" si="1486"/>
        <v>55162</v>
      </c>
      <c r="AD376" s="31">
        <f t="shared" ca="1" si="1486"/>
        <v>55162</v>
      </c>
      <c r="AG376" s="31">
        <f>IF(AI$2&lt;&gt;"",EDATE(AG$4,AI$2*ROWS(AG$5:AG376)),AG$4+7*AI$1*ROWS(AG$5:AG376))</f>
        <v>66486</v>
      </c>
      <c r="AH376" s="31">
        <f t="shared" ref="AH376:AJ376" ca="1" si="1487">IF(OR(WEEKDAY(AG376,2)&gt;5,COUNTIF($B$1:$B$15,AG376)=1),AG376+1,AG376)</f>
        <v>66487</v>
      </c>
      <c r="AI376" s="31">
        <f t="shared" ca="1" si="1487"/>
        <v>66488</v>
      </c>
      <c r="AJ376" s="31">
        <f t="shared" ca="1" si="1487"/>
        <v>66488</v>
      </c>
    </row>
    <row r="377" spans="9:36" x14ac:dyDescent="0.25">
      <c r="I377" s="31">
        <f>IF(K$2&lt;&gt;"",EDATE(I$4,K$2*ROWS(I$5:I377)),I$4+7*K$1*ROWS(I$5:I377))</f>
        <v>46442</v>
      </c>
      <c r="J377" s="31">
        <f t="shared" si="1377"/>
        <v>46442</v>
      </c>
      <c r="K377" s="31">
        <f t="shared" ca="1" si="1378"/>
        <v>46442</v>
      </c>
      <c r="L377" s="31">
        <f t="shared" ca="1" si="1379"/>
        <v>46442</v>
      </c>
      <c r="O377" s="31">
        <f>IF(Q$2&lt;&gt;"",EDATE(O$4,Q$2*ROWS(O$5:O377)),O$4+7*Q$1*ROWS(O$5:O377))</f>
        <v>49055</v>
      </c>
      <c r="P377" s="31">
        <f t="shared" ref="P377:R377" ca="1" si="1488">IF(OR(WEEKDAY(O377,2)&gt;5,COUNTIF($B$1:$B$15,O377)=1),O377+1,O377)</f>
        <v>49055</v>
      </c>
      <c r="Q377" s="31">
        <f t="shared" ca="1" si="1488"/>
        <v>49055</v>
      </c>
      <c r="R377" s="31">
        <f t="shared" ca="1" si="1488"/>
        <v>49055</v>
      </c>
      <c r="U377" s="31">
        <f>IF(W$2&lt;&gt;"",EDATE(U$4,W$2*ROWS(U$5:U377)),U$4+7*W$1*ROWS(U$5:U377))</f>
        <v>51668</v>
      </c>
      <c r="V377" s="31">
        <f t="shared" ref="V377:X377" ca="1" si="1489">IF(OR(WEEKDAY(U377,2)&gt;5,COUNTIF($B$1:$B$15,U377)=1),U377+1,U377)</f>
        <v>51669</v>
      </c>
      <c r="W377" s="31">
        <f t="shared" ca="1" si="1489"/>
        <v>51669</v>
      </c>
      <c r="X377" s="31">
        <f t="shared" ca="1" si="1489"/>
        <v>51669</v>
      </c>
      <c r="AA377" s="31">
        <f>IF(AC$2&lt;&gt;"",EDATE(AA$4,AC$2*ROWS(AA$5:AA377)),AA$4+7*AC$1*ROWS(AA$5:AA377))</f>
        <v>55191</v>
      </c>
      <c r="AB377" s="31">
        <f t="shared" ref="AB377:AD377" ca="1" si="1490">IF(OR(WEEKDAY(AA377,2)&gt;5,COUNTIF($B$1:$B$15,AA377)=1),AA377+1,AA377)</f>
        <v>55191</v>
      </c>
      <c r="AC377" s="31">
        <f t="shared" ca="1" si="1490"/>
        <v>55191</v>
      </c>
      <c r="AD377" s="31">
        <f t="shared" ca="1" si="1490"/>
        <v>55191</v>
      </c>
      <c r="AG377" s="31">
        <f>IF(AI$2&lt;&gt;"",EDATE(AG$4,AI$2*ROWS(AG$5:AG377)),AG$4+7*AI$1*ROWS(AG$5:AG377))</f>
        <v>66545</v>
      </c>
      <c r="AH377" s="31">
        <f t="shared" ref="AH377:AJ377" ca="1" si="1491">IF(OR(WEEKDAY(AG377,2)&gt;5,COUNTIF($B$1:$B$15,AG377)=1),AG377+1,AG377)</f>
        <v>66545</v>
      </c>
      <c r="AI377" s="31">
        <f t="shared" ca="1" si="1491"/>
        <v>66545</v>
      </c>
      <c r="AJ377" s="31">
        <f t="shared" ca="1" si="1491"/>
        <v>66545</v>
      </c>
    </row>
    <row r="378" spans="9:36" x14ac:dyDescent="0.25">
      <c r="I378" s="31">
        <f>IF(K$2&lt;&gt;"",EDATE(I$4,K$2*ROWS(I$5:I378)),I$4+7*K$1*ROWS(I$5:I378))</f>
        <v>46449</v>
      </c>
      <c r="J378" s="31">
        <f t="shared" si="1377"/>
        <v>46449</v>
      </c>
      <c r="K378" s="31">
        <f t="shared" ca="1" si="1378"/>
        <v>46449</v>
      </c>
      <c r="L378" s="31">
        <f t="shared" ca="1" si="1379"/>
        <v>46449</v>
      </c>
      <c r="O378" s="31">
        <f>IF(Q$2&lt;&gt;"",EDATE(O$4,Q$2*ROWS(O$5:O378)),O$4+7*Q$1*ROWS(O$5:O378))</f>
        <v>49069</v>
      </c>
      <c r="P378" s="31">
        <f t="shared" ref="P378:R378" ca="1" si="1492">IF(OR(WEEKDAY(O378,2)&gt;5,COUNTIF($B$1:$B$15,O378)=1),O378+1,O378)</f>
        <v>49069</v>
      </c>
      <c r="Q378" s="31">
        <f t="shared" ca="1" si="1492"/>
        <v>49069</v>
      </c>
      <c r="R378" s="31">
        <f t="shared" ca="1" si="1492"/>
        <v>49069</v>
      </c>
      <c r="U378" s="31">
        <f>IF(W$2&lt;&gt;"",EDATE(U$4,W$2*ROWS(U$5:U378)),U$4+7*W$1*ROWS(U$5:U378))</f>
        <v>51689</v>
      </c>
      <c r="V378" s="31">
        <f t="shared" ref="V378:X378" ca="1" si="1493">IF(OR(WEEKDAY(U378,2)&gt;5,COUNTIF($B$1:$B$15,U378)=1),U378+1,U378)</f>
        <v>51690</v>
      </c>
      <c r="W378" s="31">
        <f t="shared" ca="1" si="1493"/>
        <v>51690</v>
      </c>
      <c r="X378" s="31">
        <f t="shared" ca="1" si="1493"/>
        <v>51690</v>
      </c>
      <c r="AA378" s="31">
        <f>IF(AC$2&lt;&gt;"",EDATE(AA$4,AC$2*ROWS(AA$5:AA378)),AA$4+7*AC$1*ROWS(AA$5:AA378))</f>
        <v>55219</v>
      </c>
      <c r="AB378" s="31">
        <f t="shared" ref="AB378:AD378" ca="1" si="1494">IF(OR(WEEKDAY(AA378,2)&gt;5,COUNTIF($B$1:$B$15,AA378)=1),AA378+1,AA378)</f>
        <v>55219</v>
      </c>
      <c r="AC378" s="31">
        <f t="shared" ca="1" si="1494"/>
        <v>55219</v>
      </c>
      <c r="AD378" s="31">
        <f t="shared" ca="1" si="1494"/>
        <v>55219</v>
      </c>
      <c r="AG378" s="31">
        <f>IF(AI$2&lt;&gt;"",EDATE(AG$4,AI$2*ROWS(AG$5:AG378)),AG$4+7*AI$1*ROWS(AG$5:AG378))</f>
        <v>66606</v>
      </c>
      <c r="AH378" s="31">
        <f t="shared" ref="AH378:AJ378" ca="1" si="1495">IF(OR(WEEKDAY(AG378,2)&gt;5,COUNTIF($B$1:$B$15,AG378)=1),AG378+1,AG378)</f>
        <v>66607</v>
      </c>
      <c r="AI378" s="31">
        <f t="shared" ca="1" si="1495"/>
        <v>66607</v>
      </c>
      <c r="AJ378" s="31">
        <f t="shared" ca="1" si="1495"/>
        <v>66607</v>
      </c>
    </row>
    <row r="379" spans="9:36" x14ac:dyDescent="0.25">
      <c r="I379" s="31">
        <f>IF(K$2&lt;&gt;"",EDATE(I$4,K$2*ROWS(I$5:I379)),I$4+7*K$1*ROWS(I$5:I379))</f>
        <v>46456</v>
      </c>
      <c r="J379" s="31">
        <f t="shared" si="1377"/>
        <v>46456</v>
      </c>
      <c r="K379" s="31">
        <f t="shared" ca="1" si="1378"/>
        <v>46456</v>
      </c>
      <c r="L379" s="31">
        <f t="shared" ca="1" si="1379"/>
        <v>46456</v>
      </c>
      <c r="O379" s="31">
        <f>IF(Q$2&lt;&gt;"",EDATE(O$4,Q$2*ROWS(O$5:O379)),O$4+7*Q$1*ROWS(O$5:O379))</f>
        <v>49083</v>
      </c>
      <c r="P379" s="31">
        <f t="shared" ref="P379:R379" ca="1" si="1496">IF(OR(WEEKDAY(O379,2)&gt;5,COUNTIF($B$1:$B$15,O379)=1),O379+1,O379)</f>
        <v>49083</v>
      </c>
      <c r="Q379" s="31">
        <f t="shared" ca="1" si="1496"/>
        <v>49083</v>
      </c>
      <c r="R379" s="31">
        <f t="shared" ca="1" si="1496"/>
        <v>49083</v>
      </c>
      <c r="U379" s="31">
        <f>IF(W$2&lt;&gt;"",EDATE(U$4,W$2*ROWS(U$5:U379)),U$4+7*W$1*ROWS(U$5:U379))</f>
        <v>51710</v>
      </c>
      <c r="V379" s="31">
        <f t="shared" ref="V379:X379" ca="1" si="1497">IF(OR(WEEKDAY(U379,2)&gt;5,COUNTIF($B$1:$B$15,U379)=1),U379+1,U379)</f>
        <v>51711</v>
      </c>
      <c r="W379" s="31">
        <f t="shared" ca="1" si="1497"/>
        <v>51711</v>
      </c>
      <c r="X379" s="31">
        <f t="shared" ca="1" si="1497"/>
        <v>51711</v>
      </c>
      <c r="AA379" s="31">
        <f>IF(AC$2&lt;&gt;"",EDATE(AA$4,AC$2*ROWS(AA$5:AA379)),AA$4+7*AC$1*ROWS(AA$5:AA379))</f>
        <v>55250</v>
      </c>
      <c r="AB379" s="31">
        <f t="shared" ref="AB379:AD379" ca="1" si="1498">IF(OR(WEEKDAY(AA379,2)&gt;5,COUNTIF($B$1:$B$15,AA379)=1),AA379+1,AA379)</f>
        <v>55250</v>
      </c>
      <c r="AC379" s="31">
        <f t="shared" ca="1" si="1498"/>
        <v>55250</v>
      </c>
      <c r="AD379" s="31">
        <f t="shared" ca="1" si="1498"/>
        <v>55250</v>
      </c>
      <c r="AG379" s="31">
        <f>IF(AI$2&lt;&gt;"",EDATE(AG$4,AI$2*ROWS(AG$5:AG379)),AG$4+7*AI$1*ROWS(AG$5:AG379))</f>
        <v>66667</v>
      </c>
      <c r="AH379" s="31">
        <f t="shared" ref="AH379:AJ379" ca="1" si="1499">IF(OR(WEEKDAY(AG379,2)&gt;5,COUNTIF($B$1:$B$15,AG379)=1),AG379+1,AG379)</f>
        <v>66667</v>
      </c>
      <c r="AI379" s="31">
        <f t="shared" ca="1" si="1499"/>
        <v>66667</v>
      </c>
      <c r="AJ379" s="31">
        <f t="shared" ca="1" si="1499"/>
        <v>66667</v>
      </c>
    </row>
    <row r="380" spans="9:36" x14ac:dyDescent="0.25">
      <c r="I380" s="31">
        <f>IF(K$2&lt;&gt;"",EDATE(I$4,K$2*ROWS(I$5:I380)),I$4+7*K$1*ROWS(I$5:I380))</f>
        <v>46463</v>
      </c>
      <c r="J380" s="31">
        <f t="shared" si="1377"/>
        <v>46463</v>
      </c>
      <c r="K380" s="31">
        <f t="shared" ca="1" si="1378"/>
        <v>46463</v>
      </c>
      <c r="L380" s="31">
        <f t="shared" ca="1" si="1379"/>
        <v>46463</v>
      </c>
      <c r="O380" s="31">
        <f>IF(Q$2&lt;&gt;"",EDATE(O$4,Q$2*ROWS(O$5:O380)),O$4+7*Q$1*ROWS(O$5:O380))</f>
        <v>49097</v>
      </c>
      <c r="P380" s="31">
        <f t="shared" ref="P380:R380" ca="1" si="1500">IF(OR(WEEKDAY(O380,2)&gt;5,COUNTIF($B$1:$B$15,O380)=1),O380+1,O380)</f>
        <v>49097</v>
      </c>
      <c r="Q380" s="31">
        <f t="shared" ca="1" si="1500"/>
        <v>49097</v>
      </c>
      <c r="R380" s="31">
        <f t="shared" ca="1" si="1500"/>
        <v>49097</v>
      </c>
      <c r="U380" s="31">
        <f>IF(W$2&lt;&gt;"",EDATE(U$4,W$2*ROWS(U$5:U380)),U$4+7*W$1*ROWS(U$5:U380))</f>
        <v>51731</v>
      </c>
      <c r="V380" s="31">
        <f t="shared" ref="V380:X380" ca="1" si="1501">IF(OR(WEEKDAY(U380,2)&gt;5,COUNTIF($B$1:$B$15,U380)=1),U380+1,U380)</f>
        <v>51732</v>
      </c>
      <c r="W380" s="31">
        <f t="shared" ca="1" si="1501"/>
        <v>51732</v>
      </c>
      <c r="X380" s="31">
        <f t="shared" ca="1" si="1501"/>
        <v>51732</v>
      </c>
      <c r="AA380" s="31">
        <f>IF(AC$2&lt;&gt;"",EDATE(AA$4,AC$2*ROWS(AA$5:AA380)),AA$4+7*AC$1*ROWS(AA$5:AA380))</f>
        <v>55280</v>
      </c>
      <c r="AB380" s="31">
        <f t="shared" ref="AB380:AD380" ca="1" si="1502">IF(OR(WEEKDAY(AA380,2)&gt;5,COUNTIF($B$1:$B$15,AA380)=1),AA380+1,AA380)</f>
        <v>55281</v>
      </c>
      <c r="AC380" s="31">
        <f t="shared" ca="1" si="1502"/>
        <v>55281</v>
      </c>
      <c r="AD380" s="31">
        <f t="shared" ca="1" si="1502"/>
        <v>55281</v>
      </c>
      <c r="AG380" s="31">
        <f>IF(AI$2&lt;&gt;"",EDATE(AG$4,AI$2*ROWS(AG$5:AG380)),AG$4+7*AI$1*ROWS(AG$5:AG380))</f>
        <v>66729</v>
      </c>
      <c r="AH380" s="31">
        <f t="shared" ref="AH380:AJ380" ca="1" si="1503">IF(OR(WEEKDAY(AG380,2)&gt;5,COUNTIF($B$1:$B$15,AG380)=1),AG380+1,AG380)</f>
        <v>66729</v>
      </c>
      <c r="AI380" s="31">
        <f t="shared" ca="1" si="1503"/>
        <v>66729</v>
      </c>
      <c r="AJ380" s="31">
        <f t="shared" ca="1" si="1503"/>
        <v>66729</v>
      </c>
    </row>
    <row r="381" spans="9:36" x14ac:dyDescent="0.25">
      <c r="I381" s="31">
        <f>IF(K$2&lt;&gt;"",EDATE(I$4,K$2*ROWS(I$5:I381)),I$4+7*K$1*ROWS(I$5:I381))</f>
        <v>46470</v>
      </c>
      <c r="J381" s="31">
        <f t="shared" si="1377"/>
        <v>46470</v>
      </c>
      <c r="K381" s="31">
        <f t="shared" ca="1" si="1378"/>
        <v>46470</v>
      </c>
      <c r="L381" s="31">
        <f t="shared" ca="1" si="1379"/>
        <v>46470</v>
      </c>
      <c r="O381" s="31">
        <f>IF(Q$2&lt;&gt;"",EDATE(O$4,Q$2*ROWS(O$5:O381)),O$4+7*Q$1*ROWS(O$5:O381))</f>
        <v>49111</v>
      </c>
      <c r="P381" s="31">
        <f t="shared" ref="P381:R381" ca="1" si="1504">IF(OR(WEEKDAY(O381,2)&gt;5,COUNTIF($B$1:$B$15,O381)=1),O381+1,O381)</f>
        <v>49111</v>
      </c>
      <c r="Q381" s="31">
        <f t="shared" ca="1" si="1504"/>
        <v>49111</v>
      </c>
      <c r="R381" s="31">
        <f t="shared" ca="1" si="1504"/>
        <v>49111</v>
      </c>
      <c r="U381" s="31">
        <f>IF(W$2&lt;&gt;"",EDATE(U$4,W$2*ROWS(U$5:U381)),U$4+7*W$1*ROWS(U$5:U381))</f>
        <v>51752</v>
      </c>
      <c r="V381" s="31">
        <f t="shared" ref="V381:X381" ca="1" si="1505">IF(OR(WEEKDAY(U381,2)&gt;5,COUNTIF($B$1:$B$15,U381)=1),U381+1,U381)</f>
        <v>51753</v>
      </c>
      <c r="W381" s="31">
        <f t="shared" ca="1" si="1505"/>
        <v>51753</v>
      </c>
      <c r="X381" s="31">
        <f t="shared" ca="1" si="1505"/>
        <v>51753</v>
      </c>
      <c r="AA381" s="31">
        <f>IF(AC$2&lt;&gt;"",EDATE(AA$4,AC$2*ROWS(AA$5:AA381)),AA$4+7*AC$1*ROWS(AA$5:AA381))</f>
        <v>55311</v>
      </c>
      <c r="AB381" s="31">
        <f t="shared" ref="AB381:AD381" ca="1" si="1506">IF(OR(WEEKDAY(AA381,2)&gt;5,COUNTIF($B$1:$B$15,AA381)=1),AA381+1,AA381)</f>
        <v>55311</v>
      </c>
      <c r="AC381" s="31">
        <f t="shared" ca="1" si="1506"/>
        <v>55311</v>
      </c>
      <c r="AD381" s="31">
        <f t="shared" ca="1" si="1506"/>
        <v>55311</v>
      </c>
      <c r="AG381" s="31">
        <f>IF(AI$2&lt;&gt;"",EDATE(AG$4,AI$2*ROWS(AG$5:AG381)),AG$4+7*AI$1*ROWS(AG$5:AG381))</f>
        <v>66790</v>
      </c>
      <c r="AH381" s="31">
        <f t="shared" ref="AH381:AJ381" ca="1" si="1507">IF(OR(WEEKDAY(AG381,2)&gt;5,COUNTIF($B$1:$B$15,AG381)=1),AG381+1,AG381)</f>
        <v>66790</v>
      </c>
      <c r="AI381" s="31">
        <f t="shared" ca="1" si="1507"/>
        <v>66790</v>
      </c>
      <c r="AJ381" s="31">
        <f t="shared" ca="1" si="1507"/>
        <v>66790</v>
      </c>
    </row>
    <row r="382" spans="9:36" x14ac:dyDescent="0.25">
      <c r="I382" s="31">
        <f>IF(K$2&lt;&gt;"",EDATE(I$4,K$2*ROWS(I$5:I382)),I$4+7*K$1*ROWS(I$5:I382))</f>
        <v>46477</v>
      </c>
      <c r="J382" s="31">
        <f t="shared" si="1377"/>
        <v>46477</v>
      </c>
      <c r="K382" s="31">
        <f t="shared" ca="1" si="1378"/>
        <v>46477</v>
      </c>
      <c r="L382" s="31">
        <f t="shared" ca="1" si="1379"/>
        <v>46477</v>
      </c>
      <c r="O382" s="31">
        <f>IF(Q$2&lt;&gt;"",EDATE(O$4,Q$2*ROWS(O$5:O382)),O$4+7*Q$1*ROWS(O$5:O382))</f>
        <v>49125</v>
      </c>
      <c r="P382" s="31">
        <f t="shared" ref="P382:R382" ca="1" si="1508">IF(OR(WEEKDAY(O382,2)&gt;5,COUNTIF($B$1:$B$15,O382)=1),O382+1,O382)</f>
        <v>49125</v>
      </c>
      <c r="Q382" s="31">
        <f t="shared" ca="1" si="1508"/>
        <v>49125</v>
      </c>
      <c r="R382" s="31">
        <f t="shared" ca="1" si="1508"/>
        <v>49125</v>
      </c>
      <c r="U382" s="31">
        <f>IF(W$2&lt;&gt;"",EDATE(U$4,W$2*ROWS(U$5:U382)),U$4+7*W$1*ROWS(U$5:U382))</f>
        <v>51773</v>
      </c>
      <c r="V382" s="31">
        <f t="shared" ref="V382:X382" ca="1" si="1509">IF(OR(WEEKDAY(U382,2)&gt;5,COUNTIF($B$1:$B$15,U382)=1),U382+1,U382)</f>
        <v>51774</v>
      </c>
      <c r="W382" s="31">
        <f t="shared" ca="1" si="1509"/>
        <v>51774</v>
      </c>
      <c r="X382" s="31">
        <f t="shared" ca="1" si="1509"/>
        <v>51774</v>
      </c>
      <c r="AA382" s="31">
        <f>IF(AC$2&lt;&gt;"",EDATE(AA$4,AC$2*ROWS(AA$5:AA382)),AA$4+7*AC$1*ROWS(AA$5:AA382))</f>
        <v>55341</v>
      </c>
      <c r="AB382" s="31">
        <f t="shared" ref="AB382:AD382" ca="1" si="1510">IF(OR(WEEKDAY(AA382,2)&gt;5,COUNTIF($B$1:$B$15,AA382)=1),AA382+1,AA382)</f>
        <v>55341</v>
      </c>
      <c r="AC382" s="31">
        <f t="shared" ca="1" si="1510"/>
        <v>55341</v>
      </c>
      <c r="AD382" s="31">
        <f t="shared" ca="1" si="1510"/>
        <v>55341</v>
      </c>
      <c r="AG382" s="31">
        <f>IF(AI$2&lt;&gt;"",EDATE(AG$4,AI$2*ROWS(AG$5:AG382)),AG$4+7*AI$1*ROWS(AG$5:AG382))</f>
        <v>66851</v>
      </c>
      <c r="AH382" s="31">
        <f t="shared" ref="AH382:AJ382" ca="1" si="1511">IF(OR(WEEKDAY(AG382,2)&gt;5,COUNTIF($B$1:$B$15,AG382)=1),AG382+1,AG382)</f>
        <v>66852</v>
      </c>
      <c r="AI382" s="31">
        <f t="shared" ca="1" si="1511"/>
        <v>66852</v>
      </c>
      <c r="AJ382" s="31">
        <f t="shared" ca="1" si="1511"/>
        <v>66852</v>
      </c>
    </row>
    <row r="383" spans="9:36" x14ac:dyDescent="0.25">
      <c r="I383" s="31">
        <f>IF(K$2&lt;&gt;"",EDATE(I$4,K$2*ROWS(I$5:I383)),I$4+7*K$1*ROWS(I$5:I383))</f>
        <v>46484</v>
      </c>
      <c r="J383" s="31">
        <f t="shared" si="1377"/>
        <v>46484</v>
      </c>
      <c r="K383" s="31">
        <f t="shared" ca="1" si="1378"/>
        <v>46484</v>
      </c>
      <c r="L383" s="31">
        <f t="shared" ca="1" si="1379"/>
        <v>46484</v>
      </c>
      <c r="O383" s="31">
        <f>IF(Q$2&lt;&gt;"",EDATE(O$4,Q$2*ROWS(O$5:O383)),O$4+7*Q$1*ROWS(O$5:O383))</f>
        <v>49139</v>
      </c>
      <c r="P383" s="31">
        <f t="shared" ref="P383:R383" ca="1" si="1512">IF(OR(WEEKDAY(O383,2)&gt;5,COUNTIF($B$1:$B$15,O383)=1),O383+1,O383)</f>
        <v>49139</v>
      </c>
      <c r="Q383" s="31">
        <f t="shared" ca="1" si="1512"/>
        <v>49139</v>
      </c>
      <c r="R383" s="31">
        <f t="shared" ca="1" si="1512"/>
        <v>49139</v>
      </c>
      <c r="U383" s="31">
        <f>IF(W$2&lt;&gt;"",EDATE(U$4,W$2*ROWS(U$5:U383)),U$4+7*W$1*ROWS(U$5:U383))</f>
        <v>51794</v>
      </c>
      <c r="V383" s="31">
        <f t="shared" ref="V383:X383" ca="1" si="1513">IF(OR(WEEKDAY(U383,2)&gt;5,COUNTIF($B$1:$B$15,U383)=1),U383+1,U383)</f>
        <v>51795</v>
      </c>
      <c r="W383" s="31">
        <f t="shared" ca="1" si="1513"/>
        <v>51795</v>
      </c>
      <c r="X383" s="31">
        <f t="shared" ca="1" si="1513"/>
        <v>51795</v>
      </c>
      <c r="AA383" s="31">
        <f>IF(AC$2&lt;&gt;"",EDATE(AA$4,AC$2*ROWS(AA$5:AA383)),AA$4+7*AC$1*ROWS(AA$5:AA383))</f>
        <v>55372</v>
      </c>
      <c r="AB383" s="31">
        <f t="shared" ref="AB383:AD383" ca="1" si="1514">IF(OR(WEEKDAY(AA383,2)&gt;5,COUNTIF($B$1:$B$15,AA383)=1),AA383+1,AA383)</f>
        <v>55372</v>
      </c>
      <c r="AC383" s="31">
        <f t="shared" ca="1" si="1514"/>
        <v>55372</v>
      </c>
      <c r="AD383" s="31">
        <f t="shared" ca="1" si="1514"/>
        <v>55372</v>
      </c>
      <c r="AG383" s="31">
        <f>IF(AI$2&lt;&gt;"",EDATE(AG$4,AI$2*ROWS(AG$5:AG383)),AG$4+7*AI$1*ROWS(AG$5:AG383))</f>
        <v>66910</v>
      </c>
      <c r="AH383" s="31">
        <f t="shared" ref="AH383:AJ383" ca="1" si="1515">IF(OR(WEEKDAY(AG383,2)&gt;5,COUNTIF($B$1:$B$15,AG383)=1),AG383+1,AG383)</f>
        <v>66910</v>
      </c>
      <c r="AI383" s="31">
        <f t="shared" ca="1" si="1515"/>
        <v>66910</v>
      </c>
      <c r="AJ383" s="31">
        <f t="shared" ca="1" si="1515"/>
        <v>66910</v>
      </c>
    </row>
    <row r="384" spans="9:36" x14ac:dyDescent="0.25">
      <c r="I384" s="31">
        <f>IF(K$2&lt;&gt;"",EDATE(I$4,K$2*ROWS(I$5:I384)),I$4+7*K$1*ROWS(I$5:I384))</f>
        <v>46491</v>
      </c>
      <c r="J384" s="31">
        <f t="shared" si="1377"/>
        <v>46491</v>
      </c>
      <c r="K384" s="31">
        <f t="shared" ca="1" si="1378"/>
        <v>46491</v>
      </c>
      <c r="L384" s="31">
        <f t="shared" ca="1" si="1379"/>
        <v>46491</v>
      </c>
      <c r="O384" s="31">
        <f>IF(Q$2&lt;&gt;"",EDATE(O$4,Q$2*ROWS(O$5:O384)),O$4+7*Q$1*ROWS(O$5:O384))</f>
        <v>49153</v>
      </c>
      <c r="P384" s="31">
        <f t="shared" ref="P384:R384" ca="1" si="1516">IF(OR(WEEKDAY(O384,2)&gt;5,COUNTIF($B$1:$B$15,O384)=1),O384+1,O384)</f>
        <v>49153</v>
      </c>
      <c r="Q384" s="31">
        <f t="shared" ca="1" si="1516"/>
        <v>49153</v>
      </c>
      <c r="R384" s="31">
        <f t="shared" ca="1" si="1516"/>
        <v>49153</v>
      </c>
      <c r="U384" s="31">
        <f>IF(W$2&lt;&gt;"",EDATE(U$4,W$2*ROWS(U$5:U384)),U$4+7*W$1*ROWS(U$5:U384))</f>
        <v>51815</v>
      </c>
      <c r="V384" s="31">
        <f t="shared" ref="V384:X384" ca="1" si="1517">IF(OR(WEEKDAY(U384,2)&gt;5,COUNTIF($B$1:$B$15,U384)=1),U384+1,U384)</f>
        <v>51816</v>
      </c>
      <c r="W384" s="31">
        <f t="shared" ca="1" si="1517"/>
        <v>51816</v>
      </c>
      <c r="X384" s="31">
        <f t="shared" ca="1" si="1517"/>
        <v>51816</v>
      </c>
      <c r="AA384" s="31">
        <f>IF(AC$2&lt;&gt;"",EDATE(AA$4,AC$2*ROWS(AA$5:AA384)),AA$4+7*AC$1*ROWS(AA$5:AA384))</f>
        <v>55403</v>
      </c>
      <c r="AB384" s="31">
        <f t="shared" ref="AB384:AD384" ca="1" si="1518">IF(OR(WEEKDAY(AA384,2)&gt;5,COUNTIF($B$1:$B$15,AA384)=1),AA384+1,AA384)</f>
        <v>55403</v>
      </c>
      <c r="AC384" s="31">
        <f t="shared" ca="1" si="1518"/>
        <v>55403</v>
      </c>
      <c r="AD384" s="31">
        <f t="shared" ca="1" si="1518"/>
        <v>55403</v>
      </c>
      <c r="AG384" s="31">
        <f>IF(AI$2&lt;&gt;"",EDATE(AG$4,AI$2*ROWS(AG$5:AG384)),AG$4+7*AI$1*ROWS(AG$5:AG384))</f>
        <v>66971</v>
      </c>
      <c r="AH384" s="31">
        <f t="shared" ref="AH384:AJ384" ca="1" si="1519">IF(OR(WEEKDAY(AG384,2)&gt;5,COUNTIF($B$1:$B$15,AG384)=1),AG384+1,AG384)</f>
        <v>66971</v>
      </c>
      <c r="AI384" s="31">
        <f t="shared" ca="1" si="1519"/>
        <v>66971</v>
      </c>
      <c r="AJ384" s="31">
        <f t="shared" ca="1" si="1519"/>
        <v>66971</v>
      </c>
    </row>
    <row r="385" spans="9:36" x14ac:dyDescent="0.25">
      <c r="I385" s="31">
        <f>IF(K$2&lt;&gt;"",EDATE(I$4,K$2*ROWS(I$5:I385)),I$4+7*K$1*ROWS(I$5:I385))</f>
        <v>46498</v>
      </c>
      <c r="J385" s="31">
        <f t="shared" si="1377"/>
        <v>46498</v>
      </c>
      <c r="K385" s="31">
        <f t="shared" ca="1" si="1378"/>
        <v>46498</v>
      </c>
      <c r="L385" s="31">
        <f t="shared" ca="1" si="1379"/>
        <v>46498</v>
      </c>
      <c r="O385" s="31">
        <f>IF(Q$2&lt;&gt;"",EDATE(O$4,Q$2*ROWS(O$5:O385)),O$4+7*Q$1*ROWS(O$5:O385))</f>
        <v>49167</v>
      </c>
      <c r="P385" s="31">
        <f t="shared" ref="P385:R385" ca="1" si="1520">IF(OR(WEEKDAY(O385,2)&gt;5,COUNTIF($B$1:$B$15,O385)=1),O385+1,O385)</f>
        <v>49167</v>
      </c>
      <c r="Q385" s="31">
        <f t="shared" ca="1" si="1520"/>
        <v>49167</v>
      </c>
      <c r="R385" s="31">
        <f t="shared" ca="1" si="1520"/>
        <v>49167</v>
      </c>
      <c r="U385" s="31">
        <f>IF(W$2&lt;&gt;"",EDATE(U$4,W$2*ROWS(U$5:U385)),U$4+7*W$1*ROWS(U$5:U385))</f>
        <v>51836</v>
      </c>
      <c r="V385" s="31">
        <f t="shared" ref="V385:X385" ca="1" si="1521">IF(OR(WEEKDAY(U385,2)&gt;5,COUNTIF($B$1:$B$15,U385)=1),U385+1,U385)</f>
        <v>51837</v>
      </c>
      <c r="W385" s="31">
        <f t="shared" ca="1" si="1521"/>
        <v>51837</v>
      </c>
      <c r="X385" s="31">
        <f t="shared" ca="1" si="1521"/>
        <v>51837</v>
      </c>
      <c r="AA385" s="31">
        <f>IF(AC$2&lt;&gt;"",EDATE(AA$4,AC$2*ROWS(AA$5:AA385)),AA$4+7*AC$1*ROWS(AA$5:AA385))</f>
        <v>55433</v>
      </c>
      <c r="AB385" s="31">
        <f t="shared" ref="AB385:AD385" ca="1" si="1522">IF(OR(WEEKDAY(AA385,2)&gt;5,COUNTIF($B$1:$B$15,AA385)=1),AA385+1,AA385)</f>
        <v>55434</v>
      </c>
      <c r="AC385" s="31">
        <f t="shared" ca="1" si="1522"/>
        <v>55435</v>
      </c>
      <c r="AD385" s="31">
        <f t="shared" ca="1" si="1522"/>
        <v>55435</v>
      </c>
      <c r="AG385" s="31">
        <f>IF(AI$2&lt;&gt;"",EDATE(AG$4,AI$2*ROWS(AG$5:AG385)),AG$4+7*AI$1*ROWS(AG$5:AG385))</f>
        <v>67032</v>
      </c>
      <c r="AH385" s="31">
        <f t="shared" ref="AH385:AJ385" ca="1" si="1523">IF(OR(WEEKDAY(AG385,2)&gt;5,COUNTIF($B$1:$B$15,AG385)=1),AG385+1,AG385)</f>
        <v>67033</v>
      </c>
      <c r="AI385" s="31">
        <f t="shared" ca="1" si="1523"/>
        <v>67034</v>
      </c>
      <c r="AJ385" s="31">
        <f t="shared" ca="1" si="1523"/>
        <v>67034</v>
      </c>
    </row>
    <row r="386" spans="9:36" x14ac:dyDescent="0.25">
      <c r="I386" s="31">
        <f>IF(K$2&lt;&gt;"",EDATE(I$4,K$2*ROWS(I$5:I386)),I$4+7*K$1*ROWS(I$5:I386))</f>
        <v>46505</v>
      </c>
      <c r="J386" s="31">
        <f t="shared" si="1377"/>
        <v>46505</v>
      </c>
      <c r="K386" s="31">
        <f t="shared" ca="1" si="1378"/>
        <v>46505</v>
      </c>
      <c r="L386" s="31">
        <f t="shared" ca="1" si="1379"/>
        <v>46505</v>
      </c>
      <c r="O386" s="31">
        <f>IF(Q$2&lt;&gt;"",EDATE(O$4,Q$2*ROWS(O$5:O386)),O$4+7*Q$1*ROWS(O$5:O386))</f>
        <v>49181</v>
      </c>
      <c r="P386" s="31">
        <f t="shared" ref="P386:R386" ca="1" si="1524">IF(OR(WEEKDAY(O386,2)&gt;5,COUNTIF($B$1:$B$15,O386)=1),O386+1,O386)</f>
        <v>49181</v>
      </c>
      <c r="Q386" s="31">
        <f t="shared" ca="1" si="1524"/>
        <v>49181</v>
      </c>
      <c r="R386" s="31">
        <f t="shared" ca="1" si="1524"/>
        <v>49181</v>
      </c>
      <c r="U386" s="31">
        <f>IF(W$2&lt;&gt;"",EDATE(U$4,W$2*ROWS(U$5:U386)),U$4+7*W$1*ROWS(U$5:U386))</f>
        <v>51857</v>
      </c>
      <c r="V386" s="31">
        <f t="shared" ref="V386:X386" ca="1" si="1525">IF(OR(WEEKDAY(U386,2)&gt;5,COUNTIF($B$1:$B$15,U386)=1),U386+1,U386)</f>
        <v>51858</v>
      </c>
      <c r="W386" s="31">
        <f t="shared" ca="1" si="1525"/>
        <v>51858</v>
      </c>
      <c r="X386" s="31">
        <f t="shared" ca="1" si="1525"/>
        <v>51858</v>
      </c>
      <c r="AA386" s="31">
        <f>IF(AC$2&lt;&gt;"",EDATE(AA$4,AC$2*ROWS(AA$5:AA386)),AA$4+7*AC$1*ROWS(AA$5:AA386))</f>
        <v>55464</v>
      </c>
      <c r="AB386" s="31">
        <f t="shared" ref="AB386:AD386" ca="1" si="1526">IF(OR(WEEKDAY(AA386,2)&gt;5,COUNTIF($B$1:$B$15,AA386)=1),AA386+1,AA386)</f>
        <v>55464</v>
      </c>
      <c r="AC386" s="31">
        <f t="shared" ca="1" si="1526"/>
        <v>55464</v>
      </c>
      <c r="AD386" s="31">
        <f t="shared" ca="1" si="1526"/>
        <v>55464</v>
      </c>
      <c r="AG386" s="31">
        <f>IF(AI$2&lt;&gt;"",EDATE(AG$4,AI$2*ROWS(AG$5:AG386)),AG$4+7*AI$1*ROWS(AG$5:AG386))</f>
        <v>67094</v>
      </c>
      <c r="AH386" s="31">
        <f t="shared" ref="AH386:AJ386" ca="1" si="1527">IF(OR(WEEKDAY(AG386,2)&gt;5,COUNTIF($B$1:$B$15,AG386)=1),AG386+1,AG386)</f>
        <v>67094</v>
      </c>
      <c r="AI386" s="31">
        <f t="shared" ca="1" si="1527"/>
        <v>67094</v>
      </c>
      <c r="AJ386" s="31">
        <f t="shared" ca="1" si="1527"/>
        <v>67094</v>
      </c>
    </row>
    <row r="387" spans="9:36" x14ac:dyDescent="0.25">
      <c r="I387" s="31">
        <f>IF(K$2&lt;&gt;"",EDATE(I$4,K$2*ROWS(I$5:I387)),I$4+7*K$1*ROWS(I$5:I387))</f>
        <v>46512</v>
      </c>
      <c r="J387" s="31">
        <f t="shared" si="1377"/>
        <v>46512</v>
      </c>
      <c r="K387" s="31">
        <f t="shared" ca="1" si="1378"/>
        <v>46512</v>
      </c>
      <c r="L387" s="31">
        <f t="shared" ca="1" si="1379"/>
        <v>46512</v>
      </c>
      <c r="O387" s="31">
        <f>IF(Q$2&lt;&gt;"",EDATE(O$4,Q$2*ROWS(O$5:O387)),O$4+7*Q$1*ROWS(O$5:O387))</f>
        <v>49195</v>
      </c>
      <c r="P387" s="31">
        <f t="shared" ref="P387:R387" ca="1" si="1528">IF(OR(WEEKDAY(O387,2)&gt;5,COUNTIF($B$1:$B$15,O387)=1),O387+1,O387)</f>
        <v>49195</v>
      </c>
      <c r="Q387" s="31">
        <f t="shared" ca="1" si="1528"/>
        <v>49195</v>
      </c>
      <c r="R387" s="31">
        <f t="shared" ca="1" si="1528"/>
        <v>49195</v>
      </c>
      <c r="U387" s="31">
        <f>IF(W$2&lt;&gt;"",EDATE(U$4,W$2*ROWS(U$5:U387)),U$4+7*W$1*ROWS(U$5:U387))</f>
        <v>51878</v>
      </c>
      <c r="V387" s="31">
        <f t="shared" ref="V387:X387" ca="1" si="1529">IF(OR(WEEKDAY(U387,2)&gt;5,COUNTIF($B$1:$B$15,U387)=1),U387+1,U387)</f>
        <v>51879</v>
      </c>
      <c r="W387" s="31">
        <f t="shared" ca="1" si="1529"/>
        <v>51879</v>
      </c>
      <c r="X387" s="31">
        <f t="shared" ca="1" si="1529"/>
        <v>51879</v>
      </c>
      <c r="AA387" s="31">
        <f>IF(AC$2&lt;&gt;"",EDATE(AA$4,AC$2*ROWS(AA$5:AA387)),AA$4+7*AC$1*ROWS(AA$5:AA387))</f>
        <v>55494</v>
      </c>
      <c r="AB387" s="31">
        <f t="shared" ref="AB387:AD387" ca="1" si="1530">IF(OR(WEEKDAY(AA387,2)&gt;5,COUNTIF($B$1:$B$15,AA387)=1),AA387+1,AA387)</f>
        <v>55494</v>
      </c>
      <c r="AC387" s="31">
        <f t="shared" ca="1" si="1530"/>
        <v>55494</v>
      </c>
      <c r="AD387" s="31">
        <f t="shared" ca="1" si="1530"/>
        <v>55494</v>
      </c>
      <c r="AG387" s="31">
        <f>IF(AI$2&lt;&gt;"",EDATE(AG$4,AI$2*ROWS(AG$5:AG387)),AG$4+7*AI$1*ROWS(AG$5:AG387))</f>
        <v>67155</v>
      </c>
      <c r="AH387" s="31">
        <f t="shared" ref="AH387:AJ387" ca="1" si="1531">IF(OR(WEEKDAY(AG387,2)&gt;5,COUNTIF($B$1:$B$15,AG387)=1),AG387+1,AG387)</f>
        <v>67155</v>
      </c>
      <c r="AI387" s="31">
        <f t="shared" ca="1" si="1531"/>
        <v>67155</v>
      </c>
      <c r="AJ387" s="31">
        <f t="shared" ca="1" si="1531"/>
        <v>67155</v>
      </c>
    </row>
    <row r="388" spans="9:36" x14ac:dyDescent="0.25">
      <c r="I388" s="31">
        <f>IF(K$2&lt;&gt;"",EDATE(I$4,K$2*ROWS(I$5:I388)),I$4+7*K$1*ROWS(I$5:I388))</f>
        <v>46519</v>
      </c>
      <c r="J388" s="31">
        <f t="shared" si="1377"/>
        <v>46519</v>
      </c>
      <c r="K388" s="31">
        <f t="shared" ca="1" si="1378"/>
        <v>46519</v>
      </c>
      <c r="L388" s="31">
        <f t="shared" ca="1" si="1379"/>
        <v>46519</v>
      </c>
      <c r="O388" s="31">
        <f>IF(Q$2&lt;&gt;"",EDATE(O$4,Q$2*ROWS(O$5:O388)),O$4+7*Q$1*ROWS(O$5:O388))</f>
        <v>49209</v>
      </c>
      <c r="P388" s="31">
        <f t="shared" ref="P388:R388" ca="1" si="1532">IF(OR(WEEKDAY(O388,2)&gt;5,COUNTIF($B$1:$B$15,O388)=1),O388+1,O388)</f>
        <v>49209</v>
      </c>
      <c r="Q388" s="31">
        <f t="shared" ca="1" si="1532"/>
        <v>49209</v>
      </c>
      <c r="R388" s="31">
        <f t="shared" ca="1" si="1532"/>
        <v>49209</v>
      </c>
      <c r="U388" s="31">
        <f>IF(W$2&lt;&gt;"",EDATE(U$4,W$2*ROWS(U$5:U388)),U$4+7*W$1*ROWS(U$5:U388))</f>
        <v>51899</v>
      </c>
      <c r="V388" s="31">
        <f t="shared" ref="V388:X388" ca="1" si="1533">IF(OR(WEEKDAY(U388,2)&gt;5,COUNTIF($B$1:$B$15,U388)=1),U388+1,U388)</f>
        <v>51900</v>
      </c>
      <c r="W388" s="31">
        <f t="shared" ca="1" si="1533"/>
        <v>51900</v>
      </c>
      <c r="X388" s="31">
        <f t="shared" ca="1" si="1533"/>
        <v>51900</v>
      </c>
      <c r="AA388" s="31">
        <f>IF(AC$2&lt;&gt;"",EDATE(AA$4,AC$2*ROWS(AA$5:AA388)),AA$4+7*AC$1*ROWS(AA$5:AA388))</f>
        <v>55525</v>
      </c>
      <c r="AB388" s="31">
        <f t="shared" ref="AB388:AD388" ca="1" si="1534">IF(OR(WEEKDAY(AA388,2)&gt;5,COUNTIF($B$1:$B$15,AA388)=1),AA388+1,AA388)</f>
        <v>55526</v>
      </c>
      <c r="AC388" s="31">
        <f t="shared" ca="1" si="1534"/>
        <v>55526</v>
      </c>
      <c r="AD388" s="31">
        <f t="shared" ca="1" si="1534"/>
        <v>55526</v>
      </c>
      <c r="AG388" s="31">
        <f>IF(AI$2&lt;&gt;"",EDATE(AG$4,AI$2*ROWS(AG$5:AG388)),AG$4+7*AI$1*ROWS(AG$5:AG388))</f>
        <v>67216</v>
      </c>
      <c r="AH388" s="31">
        <f t="shared" ref="AH388:AJ388" ca="1" si="1535">IF(OR(WEEKDAY(AG388,2)&gt;5,COUNTIF($B$1:$B$15,AG388)=1),AG388+1,AG388)</f>
        <v>67216</v>
      </c>
      <c r="AI388" s="31">
        <f t="shared" ca="1" si="1535"/>
        <v>67216</v>
      </c>
      <c r="AJ388" s="31">
        <f t="shared" ca="1" si="1535"/>
        <v>67216</v>
      </c>
    </row>
    <row r="389" spans="9:36" x14ac:dyDescent="0.25">
      <c r="I389" s="31">
        <f>IF(K$2&lt;&gt;"",EDATE(I$4,K$2*ROWS(I$5:I389)),I$4+7*K$1*ROWS(I$5:I389))</f>
        <v>46526</v>
      </c>
      <c r="J389" s="31">
        <f t="shared" si="1377"/>
        <v>46526</v>
      </c>
      <c r="K389" s="31">
        <f t="shared" ca="1" si="1378"/>
        <v>46526</v>
      </c>
      <c r="L389" s="31">
        <f t="shared" ca="1" si="1379"/>
        <v>46526</v>
      </c>
      <c r="O389" s="31">
        <f>IF(Q$2&lt;&gt;"",EDATE(O$4,Q$2*ROWS(O$5:O389)),O$4+7*Q$1*ROWS(O$5:O389))</f>
        <v>49223</v>
      </c>
      <c r="P389" s="31">
        <f t="shared" ref="P389:R389" ca="1" si="1536">IF(OR(WEEKDAY(O389,2)&gt;5,COUNTIF($B$1:$B$15,O389)=1),O389+1,O389)</f>
        <v>49223</v>
      </c>
      <c r="Q389" s="31">
        <f t="shared" ca="1" si="1536"/>
        <v>49223</v>
      </c>
      <c r="R389" s="31">
        <f t="shared" ca="1" si="1536"/>
        <v>49223</v>
      </c>
      <c r="U389" s="31">
        <f>IF(W$2&lt;&gt;"",EDATE(U$4,W$2*ROWS(U$5:U389)),U$4+7*W$1*ROWS(U$5:U389))</f>
        <v>51920</v>
      </c>
      <c r="V389" s="31">
        <f t="shared" ref="V389:X389" ca="1" si="1537">IF(OR(WEEKDAY(U389,2)&gt;5,COUNTIF($B$1:$B$15,U389)=1),U389+1,U389)</f>
        <v>51921</v>
      </c>
      <c r="W389" s="31">
        <f t="shared" ca="1" si="1537"/>
        <v>51921</v>
      </c>
      <c r="X389" s="31">
        <f t="shared" ca="1" si="1537"/>
        <v>51921</v>
      </c>
      <c r="AA389" s="31">
        <f>IF(AC$2&lt;&gt;"",EDATE(AA$4,AC$2*ROWS(AA$5:AA389)),AA$4+7*AC$1*ROWS(AA$5:AA389))</f>
        <v>55556</v>
      </c>
      <c r="AB389" s="31">
        <f t="shared" ref="AB389:AD389" ca="1" si="1538">IF(OR(WEEKDAY(AA389,2)&gt;5,COUNTIF($B$1:$B$15,AA389)=1),AA389+1,AA389)</f>
        <v>55556</v>
      </c>
      <c r="AC389" s="31">
        <f t="shared" ca="1" si="1538"/>
        <v>55556</v>
      </c>
      <c r="AD389" s="31">
        <f t="shared" ca="1" si="1538"/>
        <v>55556</v>
      </c>
      <c r="AG389" s="31">
        <f>IF(AI$2&lt;&gt;"",EDATE(AG$4,AI$2*ROWS(AG$5:AG389)),AG$4+7*AI$1*ROWS(AG$5:AG389))</f>
        <v>67276</v>
      </c>
      <c r="AH389" s="31">
        <f t="shared" ref="AH389:AJ389" ca="1" si="1539">IF(OR(WEEKDAY(AG389,2)&gt;5,COUNTIF($B$1:$B$15,AG389)=1),AG389+1,AG389)</f>
        <v>67276</v>
      </c>
      <c r="AI389" s="31">
        <f t="shared" ca="1" si="1539"/>
        <v>67276</v>
      </c>
      <c r="AJ389" s="31">
        <f t="shared" ca="1" si="1539"/>
        <v>67276</v>
      </c>
    </row>
    <row r="390" spans="9:36" x14ac:dyDescent="0.25">
      <c r="I390" s="31">
        <f>IF(K$2&lt;&gt;"",EDATE(I$4,K$2*ROWS(I$5:I390)),I$4+7*K$1*ROWS(I$5:I390))</f>
        <v>46533</v>
      </c>
      <c r="J390" s="31">
        <f t="shared" si="1377"/>
        <v>46533</v>
      </c>
      <c r="K390" s="31">
        <f t="shared" ca="1" si="1378"/>
        <v>46533</v>
      </c>
      <c r="L390" s="31">
        <f t="shared" ca="1" si="1379"/>
        <v>46533</v>
      </c>
      <c r="O390" s="31">
        <f>IF(Q$2&lt;&gt;"",EDATE(O$4,Q$2*ROWS(O$5:O390)),O$4+7*Q$1*ROWS(O$5:O390))</f>
        <v>49237</v>
      </c>
      <c r="P390" s="31">
        <f t="shared" ref="P390:R390" ca="1" si="1540">IF(OR(WEEKDAY(O390,2)&gt;5,COUNTIF($B$1:$B$15,O390)=1),O390+1,O390)</f>
        <v>49237</v>
      </c>
      <c r="Q390" s="31">
        <f t="shared" ca="1" si="1540"/>
        <v>49237</v>
      </c>
      <c r="R390" s="31">
        <f t="shared" ca="1" si="1540"/>
        <v>49237</v>
      </c>
      <c r="U390" s="31">
        <f>IF(W$2&lt;&gt;"",EDATE(U$4,W$2*ROWS(U$5:U390)),U$4+7*W$1*ROWS(U$5:U390))</f>
        <v>51941</v>
      </c>
      <c r="V390" s="31">
        <f t="shared" ref="V390:X390" ca="1" si="1541">IF(OR(WEEKDAY(U390,2)&gt;5,COUNTIF($B$1:$B$15,U390)=1),U390+1,U390)</f>
        <v>51942</v>
      </c>
      <c r="W390" s="31">
        <f t="shared" ca="1" si="1541"/>
        <v>51942</v>
      </c>
      <c r="X390" s="31">
        <f t="shared" ca="1" si="1541"/>
        <v>51942</v>
      </c>
      <c r="AA390" s="31">
        <f>IF(AC$2&lt;&gt;"",EDATE(AA$4,AC$2*ROWS(AA$5:AA390)),AA$4+7*AC$1*ROWS(AA$5:AA390))</f>
        <v>55585</v>
      </c>
      <c r="AB390" s="31">
        <f t="shared" ref="AB390:AD390" ca="1" si="1542">IF(OR(WEEKDAY(AA390,2)&gt;5,COUNTIF($B$1:$B$15,AA390)=1),AA390+1,AA390)</f>
        <v>55585</v>
      </c>
      <c r="AC390" s="31">
        <f t="shared" ca="1" si="1542"/>
        <v>55585</v>
      </c>
      <c r="AD390" s="31">
        <f t="shared" ca="1" si="1542"/>
        <v>55585</v>
      </c>
      <c r="AG390" s="31">
        <f>IF(AI$2&lt;&gt;"",EDATE(AG$4,AI$2*ROWS(AG$5:AG390)),AG$4+7*AI$1*ROWS(AG$5:AG390))</f>
        <v>67337</v>
      </c>
      <c r="AH390" s="31">
        <f t="shared" ref="AH390:AJ390" ca="1" si="1543">IF(OR(WEEKDAY(AG390,2)&gt;5,COUNTIF($B$1:$B$15,AG390)=1),AG390+1,AG390)</f>
        <v>67337</v>
      </c>
      <c r="AI390" s="31">
        <f t="shared" ca="1" si="1543"/>
        <v>67337</v>
      </c>
      <c r="AJ390" s="31">
        <f t="shared" ca="1" si="1543"/>
        <v>67337</v>
      </c>
    </row>
    <row r="391" spans="9:36" x14ac:dyDescent="0.25">
      <c r="I391" s="31">
        <f>IF(K$2&lt;&gt;"",EDATE(I$4,K$2*ROWS(I$5:I391)),I$4+7*K$1*ROWS(I$5:I391))</f>
        <v>46540</v>
      </c>
      <c r="J391" s="31">
        <f t="shared" si="1377"/>
        <v>46540</v>
      </c>
      <c r="K391" s="31">
        <f t="shared" ca="1" si="1378"/>
        <v>46540</v>
      </c>
      <c r="L391" s="31">
        <f t="shared" ca="1" si="1379"/>
        <v>46540</v>
      </c>
      <c r="O391" s="31">
        <f>IF(Q$2&lt;&gt;"",EDATE(O$4,Q$2*ROWS(O$5:O391)),O$4+7*Q$1*ROWS(O$5:O391))</f>
        <v>49251</v>
      </c>
      <c r="P391" s="31">
        <f t="shared" ref="P391:R391" ca="1" si="1544">IF(OR(WEEKDAY(O391,2)&gt;5,COUNTIF($B$1:$B$15,O391)=1),O391+1,O391)</f>
        <v>49251</v>
      </c>
      <c r="Q391" s="31">
        <f t="shared" ca="1" si="1544"/>
        <v>49251</v>
      </c>
      <c r="R391" s="31">
        <f t="shared" ca="1" si="1544"/>
        <v>49251</v>
      </c>
      <c r="U391" s="31">
        <f>IF(W$2&lt;&gt;"",EDATE(U$4,W$2*ROWS(U$5:U391)),U$4+7*W$1*ROWS(U$5:U391))</f>
        <v>51962</v>
      </c>
      <c r="V391" s="31">
        <f t="shared" ref="V391:X391" ca="1" si="1545">IF(OR(WEEKDAY(U391,2)&gt;5,COUNTIF($B$1:$B$15,U391)=1),U391+1,U391)</f>
        <v>51963</v>
      </c>
      <c r="W391" s="31">
        <f t="shared" ca="1" si="1545"/>
        <v>51963</v>
      </c>
      <c r="X391" s="31">
        <f t="shared" ca="1" si="1545"/>
        <v>51963</v>
      </c>
      <c r="AA391" s="31">
        <f>IF(AC$2&lt;&gt;"",EDATE(AA$4,AC$2*ROWS(AA$5:AA391)),AA$4+7*AC$1*ROWS(AA$5:AA391))</f>
        <v>55616</v>
      </c>
      <c r="AB391" s="31">
        <f t="shared" ref="AB391:AD391" ca="1" si="1546">IF(OR(WEEKDAY(AA391,2)&gt;5,COUNTIF($B$1:$B$15,AA391)=1),AA391+1,AA391)</f>
        <v>55617</v>
      </c>
      <c r="AC391" s="31">
        <f t="shared" ca="1" si="1546"/>
        <v>55617</v>
      </c>
      <c r="AD391" s="31">
        <f t="shared" ca="1" si="1546"/>
        <v>55617</v>
      </c>
      <c r="AG391" s="31">
        <f>IF(AI$2&lt;&gt;"",EDATE(AG$4,AI$2*ROWS(AG$5:AG391)),AG$4+7*AI$1*ROWS(AG$5:AG391))</f>
        <v>67398</v>
      </c>
      <c r="AH391" s="31">
        <f t="shared" ref="AH391:AJ391" ca="1" si="1547">IF(OR(WEEKDAY(AG391,2)&gt;5,COUNTIF($B$1:$B$15,AG391)=1),AG391+1,AG391)</f>
        <v>67398</v>
      </c>
      <c r="AI391" s="31">
        <f t="shared" ca="1" si="1547"/>
        <v>67398</v>
      </c>
      <c r="AJ391" s="31">
        <f t="shared" ca="1" si="1547"/>
        <v>67398</v>
      </c>
    </row>
    <row r="392" spans="9:36" x14ac:dyDescent="0.25">
      <c r="I392" s="31">
        <f>IF(K$2&lt;&gt;"",EDATE(I$4,K$2*ROWS(I$5:I392)),I$4+7*K$1*ROWS(I$5:I392))</f>
        <v>46547</v>
      </c>
      <c r="J392" s="31">
        <f t="shared" si="1377"/>
        <v>46547</v>
      </c>
      <c r="K392" s="31">
        <f t="shared" ca="1" si="1378"/>
        <v>46547</v>
      </c>
      <c r="L392" s="31">
        <f t="shared" ca="1" si="1379"/>
        <v>46547</v>
      </c>
      <c r="O392" s="31">
        <f>IF(Q$2&lt;&gt;"",EDATE(O$4,Q$2*ROWS(O$5:O392)),O$4+7*Q$1*ROWS(O$5:O392))</f>
        <v>49265</v>
      </c>
      <c r="P392" s="31">
        <f t="shared" ref="P392:R392" ca="1" si="1548">IF(OR(WEEKDAY(O392,2)&gt;5,COUNTIF($B$1:$B$15,O392)=1),O392+1,O392)</f>
        <v>49265</v>
      </c>
      <c r="Q392" s="31">
        <f t="shared" ca="1" si="1548"/>
        <v>49265</v>
      </c>
      <c r="R392" s="31">
        <f t="shared" ca="1" si="1548"/>
        <v>49265</v>
      </c>
      <c r="U392" s="31">
        <f>IF(W$2&lt;&gt;"",EDATE(U$4,W$2*ROWS(U$5:U392)),U$4+7*W$1*ROWS(U$5:U392))</f>
        <v>51983</v>
      </c>
      <c r="V392" s="31">
        <f t="shared" ref="V392:X392" ca="1" si="1549">IF(OR(WEEKDAY(U392,2)&gt;5,COUNTIF($B$1:$B$15,U392)=1),U392+1,U392)</f>
        <v>51984</v>
      </c>
      <c r="W392" s="31">
        <f t="shared" ca="1" si="1549"/>
        <v>51984</v>
      </c>
      <c r="X392" s="31">
        <f t="shared" ca="1" si="1549"/>
        <v>51984</v>
      </c>
      <c r="AA392" s="31">
        <f>IF(AC$2&lt;&gt;"",EDATE(AA$4,AC$2*ROWS(AA$5:AA392)),AA$4+7*AC$1*ROWS(AA$5:AA392))</f>
        <v>55646</v>
      </c>
      <c r="AB392" s="31">
        <f t="shared" ref="AB392:AD392" ca="1" si="1550">IF(OR(WEEKDAY(AA392,2)&gt;5,COUNTIF($B$1:$B$15,AA392)=1),AA392+1,AA392)</f>
        <v>55646</v>
      </c>
      <c r="AC392" s="31">
        <f t="shared" ca="1" si="1550"/>
        <v>55646</v>
      </c>
      <c r="AD392" s="31">
        <f t="shared" ca="1" si="1550"/>
        <v>55646</v>
      </c>
      <c r="AG392" s="31">
        <f>IF(AI$2&lt;&gt;"",EDATE(AG$4,AI$2*ROWS(AG$5:AG392)),AG$4+7*AI$1*ROWS(AG$5:AG392))</f>
        <v>67460</v>
      </c>
      <c r="AH392" s="31">
        <f t="shared" ref="AH392:AJ392" ca="1" si="1551">IF(OR(WEEKDAY(AG392,2)&gt;5,COUNTIF($B$1:$B$15,AG392)=1),AG392+1,AG392)</f>
        <v>67461</v>
      </c>
      <c r="AI392" s="31">
        <f t="shared" ca="1" si="1551"/>
        <v>67461</v>
      </c>
      <c r="AJ392" s="31">
        <f t="shared" ca="1" si="1551"/>
        <v>67461</v>
      </c>
    </row>
    <row r="393" spans="9:36" x14ac:dyDescent="0.25">
      <c r="I393" s="31">
        <f>IF(K$2&lt;&gt;"",EDATE(I$4,K$2*ROWS(I$5:I393)),I$4+7*K$1*ROWS(I$5:I393))</f>
        <v>46554</v>
      </c>
      <c r="J393" s="31">
        <f t="shared" si="1377"/>
        <v>46554</v>
      </c>
      <c r="K393" s="31">
        <f t="shared" ca="1" si="1378"/>
        <v>46554</v>
      </c>
      <c r="L393" s="31">
        <f t="shared" ca="1" si="1379"/>
        <v>46554</v>
      </c>
      <c r="O393" s="31">
        <f>IF(Q$2&lt;&gt;"",EDATE(O$4,Q$2*ROWS(O$5:O393)),O$4+7*Q$1*ROWS(O$5:O393))</f>
        <v>49279</v>
      </c>
      <c r="P393" s="31">
        <f t="shared" ref="P393:R393" ca="1" si="1552">IF(OR(WEEKDAY(O393,2)&gt;5,COUNTIF($B$1:$B$15,O393)=1),O393+1,O393)</f>
        <v>49279</v>
      </c>
      <c r="Q393" s="31">
        <f t="shared" ca="1" si="1552"/>
        <v>49279</v>
      </c>
      <c r="R393" s="31">
        <f t="shared" ca="1" si="1552"/>
        <v>49279</v>
      </c>
      <c r="U393" s="31">
        <f>IF(W$2&lt;&gt;"",EDATE(U$4,W$2*ROWS(U$5:U393)),U$4+7*W$1*ROWS(U$5:U393))</f>
        <v>52004</v>
      </c>
      <c r="V393" s="31">
        <f t="shared" ref="V393:X393" ca="1" si="1553">IF(OR(WEEKDAY(U393,2)&gt;5,COUNTIF($B$1:$B$15,U393)=1),U393+1,U393)</f>
        <v>52005</v>
      </c>
      <c r="W393" s="31">
        <f t="shared" ca="1" si="1553"/>
        <v>52005</v>
      </c>
      <c r="X393" s="31">
        <f t="shared" ca="1" si="1553"/>
        <v>52005</v>
      </c>
      <c r="AA393" s="31">
        <f>IF(AC$2&lt;&gt;"",EDATE(AA$4,AC$2*ROWS(AA$5:AA393)),AA$4+7*AC$1*ROWS(AA$5:AA393))</f>
        <v>55677</v>
      </c>
      <c r="AB393" s="31">
        <f t="shared" ref="AB393:AD393" ca="1" si="1554">IF(OR(WEEKDAY(AA393,2)&gt;5,COUNTIF($B$1:$B$15,AA393)=1),AA393+1,AA393)</f>
        <v>55677</v>
      </c>
      <c r="AC393" s="31">
        <f t="shared" ca="1" si="1554"/>
        <v>55677</v>
      </c>
      <c r="AD393" s="31">
        <f t="shared" ca="1" si="1554"/>
        <v>55677</v>
      </c>
      <c r="AG393" s="31">
        <f>IF(AI$2&lt;&gt;"",EDATE(AG$4,AI$2*ROWS(AG$5:AG393)),AG$4+7*AI$1*ROWS(AG$5:AG393))</f>
        <v>67521</v>
      </c>
      <c r="AH393" s="31">
        <f t="shared" ref="AH393:AJ393" ca="1" si="1555">IF(OR(WEEKDAY(AG393,2)&gt;5,COUNTIF($B$1:$B$15,AG393)=1),AG393+1,AG393)</f>
        <v>67521</v>
      </c>
      <c r="AI393" s="31">
        <f t="shared" ca="1" si="1555"/>
        <v>67521</v>
      </c>
      <c r="AJ393" s="31">
        <f t="shared" ca="1" si="1555"/>
        <v>67521</v>
      </c>
    </row>
    <row r="394" spans="9:36" x14ac:dyDescent="0.25">
      <c r="I394" s="31">
        <f>IF(K$2&lt;&gt;"",EDATE(I$4,K$2*ROWS(I$5:I394)),I$4+7*K$1*ROWS(I$5:I394))</f>
        <v>46561</v>
      </c>
      <c r="J394" s="31">
        <f t="shared" si="1377"/>
        <v>46561</v>
      </c>
      <c r="K394" s="31">
        <f t="shared" ca="1" si="1378"/>
        <v>46561</v>
      </c>
      <c r="L394" s="31">
        <f t="shared" ca="1" si="1379"/>
        <v>46561</v>
      </c>
      <c r="O394" s="31">
        <f>IF(Q$2&lt;&gt;"",EDATE(O$4,Q$2*ROWS(O$5:O394)),O$4+7*Q$1*ROWS(O$5:O394))</f>
        <v>49293</v>
      </c>
      <c r="P394" s="31">
        <f t="shared" ref="P394:R394" ca="1" si="1556">IF(OR(WEEKDAY(O394,2)&gt;5,COUNTIF($B$1:$B$15,O394)=1),O394+1,O394)</f>
        <v>49293</v>
      </c>
      <c r="Q394" s="31">
        <f t="shared" ca="1" si="1556"/>
        <v>49293</v>
      </c>
      <c r="R394" s="31">
        <f t="shared" ca="1" si="1556"/>
        <v>49293</v>
      </c>
      <c r="U394" s="31">
        <f>IF(W$2&lt;&gt;"",EDATE(U$4,W$2*ROWS(U$5:U394)),U$4+7*W$1*ROWS(U$5:U394))</f>
        <v>52025</v>
      </c>
      <c r="V394" s="31">
        <f t="shared" ref="V394:X394" ca="1" si="1557">IF(OR(WEEKDAY(U394,2)&gt;5,COUNTIF($B$1:$B$15,U394)=1),U394+1,U394)</f>
        <v>52026</v>
      </c>
      <c r="W394" s="31">
        <f t="shared" ca="1" si="1557"/>
        <v>52026</v>
      </c>
      <c r="X394" s="31">
        <f t="shared" ca="1" si="1557"/>
        <v>52026</v>
      </c>
      <c r="AA394" s="31">
        <f>IF(AC$2&lt;&gt;"",EDATE(AA$4,AC$2*ROWS(AA$5:AA394)),AA$4+7*AC$1*ROWS(AA$5:AA394))</f>
        <v>55707</v>
      </c>
      <c r="AB394" s="31">
        <f t="shared" ref="AB394:AD394" ca="1" si="1558">IF(OR(WEEKDAY(AA394,2)&gt;5,COUNTIF($B$1:$B$15,AA394)=1),AA394+1,AA394)</f>
        <v>55708</v>
      </c>
      <c r="AC394" s="31">
        <f t="shared" ca="1" si="1558"/>
        <v>55708</v>
      </c>
      <c r="AD394" s="31">
        <f t="shared" ca="1" si="1558"/>
        <v>55708</v>
      </c>
      <c r="AG394" s="31">
        <f>IF(AI$2&lt;&gt;"",EDATE(AG$4,AI$2*ROWS(AG$5:AG394)),AG$4+7*AI$1*ROWS(AG$5:AG394))</f>
        <v>67582</v>
      </c>
      <c r="AH394" s="31">
        <f t="shared" ref="AH394:AJ394" ca="1" si="1559">IF(OR(WEEKDAY(AG394,2)&gt;5,COUNTIF($B$1:$B$15,AG394)=1),AG394+1,AG394)</f>
        <v>67582</v>
      </c>
      <c r="AI394" s="31">
        <f t="shared" ca="1" si="1559"/>
        <v>67582</v>
      </c>
      <c r="AJ394" s="31">
        <f t="shared" ca="1" si="1559"/>
        <v>67582</v>
      </c>
    </row>
    <row r="395" spans="9:36" x14ac:dyDescent="0.25">
      <c r="I395" s="31">
        <f>IF(K$2&lt;&gt;"",EDATE(I$4,K$2*ROWS(I$5:I395)),I$4+7*K$1*ROWS(I$5:I395))</f>
        <v>46568</v>
      </c>
      <c r="J395" s="31">
        <f t="shared" si="1377"/>
        <v>46568</v>
      </c>
      <c r="K395" s="31">
        <f t="shared" ca="1" si="1378"/>
        <v>46568</v>
      </c>
      <c r="L395" s="31">
        <f t="shared" ca="1" si="1379"/>
        <v>46568</v>
      </c>
      <c r="O395" s="31">
        <f>IF(Q$2&lt;&gt;"",EDATE(O$4,Q$2*ROWS(O$5:O395)),O$4+7*Q$1*ROWS(O$5:O395))</f>
        <v>49307</v>
      </c>
      <c r="P395" s="31">
        <f t="shared" ref="P395:R395" ca="1" si="1560">IF(OR(WEEKDAY(O395,2)&gt;5,COUNTIF($B$1:$B$15,O395)=1),O395+1,O395)</f>
        <v>49307</v>
      </c>
      <c r="Q395" s="31">
        <f t="shared" ca="1" si="1560"/>
        <v>49307</v>
      </c>
      <c r="R395" s="31">
        <f t="shared" ca="1" si="1560"/>
        <v>49307</v>
      </c>
      <c r="U395" s="31">
        <f>IF(W$2&lt;&gt;"",EDATE(U$4,W$2*ROWS(U$5:U395)),U$4+7*W$1*ROWS(U$5:U395))</f>
        <v>52046</v>
      </c>
      <c r="V395" s="31">
        <f t="shared" ref="V395:X395" ca="1" si="1561">IF(OR(WEEKDAY(U395,2)&gt;5,COUNTIF($B$1:$B$15,U395)=1),U395+1,U395)</f>
        <v>52047</v>
      </c>
      <c r="W395" s="31">
        <f t="shared" ca="1" si="1561"/>
        <v>52047</v>
      </c>
      <c r="X395" s="31">
        <f t="shared" ca="1" si="1561"/>
        <v>52047</v>
      </c>
      <c r="AA395" s="31">
        <f>IF(AC$2&lt;&gt;"",EDATE(AA$4,AC$2*ROWS(AA$5:AA395)),AA$4+7*AC$1*ROWS(AA$5:AA395))</f>
        <v>55738</v>
      </c>
      <c r="AB395" s="31">
        <f t="shared" ref="AB395:AD395" ca="1" si="1562">IF(OR(WEEKDAY(AA395,2)&gt;5,COUNTIF($B$1:$B$15,AA395)=1),AA395+1,AA395)</f>
        <v>55738</v>
      </c>
      <c r="AC395" s="31">
        <f t="shared" ca="1" si="1562"/>
        <v>55738</v>
      </c>
      <c r="AD395" s="31">
        <f t="shared" ca="1" si="1562"/>
        <v>55738</v>
      </c>
      <c r="AG395" s="31">
        <f>IF(AI$2&lt;&gt;"",EDATE(AG$4,AI$2*ROWS(AG$5:AG395)),AG$4+7*AI$1*ROWS(AG$5:AG395))</f>
        <v>67641</v>
      </c>
      <c r="AH395" s="31">
        <f t="shared" ref="AH395:AJ395" ca="1" si="1563">IF(OR(WEEKDAY(AG395,2)&gt;5,COUNTIF($B$1:$B$15,AG395)=1),AG395+1,AG395)</f>
        <v>67642</v>
      </c>
      <c r="AI395" s="31">
        <f t="shared" ca="1" si="1563"/>
        <v>67643</v>
      </c>
      <c r="AJ395" s="31">
        <f t="shared" ca="1" si="1563"/>
        <v>67643</v>
      </c>
    </row>
    <row r="396" spans="9:36" x14ac:dyDescent="0.25">
      <c r="I396" s="31">
        <f>IF(K$2&lt;&gt;"",EDATE(I$4,K$2*ROWS(I$5:I396)),I$4+7*K$1*ROWS(I$5:I396))</f>
        <v>46575</v>
      </c>
      <c r="J396" s="31">
        <f t="shared" si="1377"/>
        <v>46575</v>
      </c>
      <c r="K396" s="31">
        <f t="shared" ca="1" si="1378"/>
        <v>46575</v>
      </c>
      <c r="L396" s="31">
        <f t="shared" ca="1" si="1379"/>
        <v>46575</v>
      </c>
      <c r="O396" s="31">
        <f>IF(Q$2&lt;&gt;"",EDATE(O$4,Q$2*ROWS(O$5:O396)),O$4+7*Q$1*ROWS(O$5:O396))</f>
        <v>49321</v>
      </c>
      <c r="P396" s="31">
        <f t="shared" ref="P396:R396" ca="1" si="1564">IF(OR(WEEKDAY(O396,2)&gt;5,COUNTIF($B$1:$B$15,O396)=1),O396+1,O396)</f>
        <v>49321</v>
      </c>
      <c r="Q396" s="31">
        <f t="shared" ca="1" si="1564"/>
        <v>49321</v>
      </c>
      <c r="R396" s="31">
        <f t="shared" ca="1" si="1564"/>
        <v>49321</v>
      </c>
      <c r="U396" s="31">
        <f>IF(W$2&lt;&gt;"",EDATE(U$4,W$2*ROWS(U$5:U396)),U$4+7*W$1*ROWS(U$5:U396))</f>
        <v>52067</v>
      </c>
      <c r="V396" s="31">
        <f t="shared" ref="V396:X396" ca="1" si="1565">IF(OR(WEEKDAY(U396,2)&gt;5,COUNTIF($B$1:$B$15,U396)=1),U396+1,U396)</f>
        <v>52068</v>
      </c>
      <c r="W396" s="31">
        <f t="shared" ca="1" si="1565"/>
        <v>52068</v>
      </c>
      <c r="X396" s="31">
        <f t="shared" ca="1" si="1565"/>
        <v>52068</v>
      </c>
      <c r="AA396" s="31">
        <f>IF(AC$2&lt;&gt;"",EDATE(AA$4,AC$2*ROWS(AA$5:AA396)),AA$4+7*AC$1*ROWS(AA$5:AA396))</f>
        <v>55769</v>
      </c>
      <c r="AB396" s="31">
        <f t="shared" ref="AB396:AD396" ca="1" si="1566">IF(OR(WEEKDAY(AA396,2)&gt;5,COUNTIF($B$1:$B$15,AA396)=1),AA396+1,AA396)</f>
        <v>55770</v>
      </c>
      <c r="AC396" s="31">
        <f t="shared" ca="1" si="1566"/>
        <v>55771</v>
      </c>
      <c r="AD396" s="31">
        <f t="shared" ca="1" si="1566"/>
        <v>55771</v>
      </c>
      <c r="AG396" s="31">
        <f>IF(AI$2&lt;&gt;"",EDATE(AG$4,AI$2*ROWS(AG$5:AG396)),AG$4+7*AI$1*ROWS(AG$5:AG396))</f>
        <v>67702</v>
      </c>
      <c r="AH396" s="31">
        <f t="shared" ref="AH396:AJ396" ca="1" si="1567">IF(OR(WEEKDAY(AG396,2)&gt;5,COUNTIF($B$1:$B$15,AG396)=1),AG396+1,AG396)</f>
        <v>67702</v>
      </c>
      <c r="AI396" s="31">
        <f t="shared" ca="1" si="1567"/>
        <v>67702</v>
      </c>
      <c r="AJ396" s="31">
        <f t="shared" ca="1" si="1567"/>
        <v>67702</v>
      </c>
    </row>
    <row r="397" spans="9:36" x14ac:dyDescent="0.25">
      <c r="I397" s="31">
        <f>IF(K$2&lt;&gt;"",EDATE(I$4,K$2*ROWS(I$5:I397)),I$4+7*K$1*ROWS(I$5:I397))</f>
        <v>46582</v>
      </c>
      <c r="J397" s="31">
        <f t="shared" si="1377"/>
        <v>46582</v>
      </c>
      <c r="K397" s="31">
        <f t="shared" ca="1" si="1378"/>
        <v>46582</v>
      </c>
      <c r="L397" s="31">
        <f t="shared" ca="1" si="1379"/>
        <v>46582</v>
      </c>
      <c r="O397" s="31">
        <f>IF(Q$2&lt;&gt;"",EDATE(O$4,Q$2*ROWS(O$5:O397)),O$4+7*Q$1*ROWS(O$5:O397))</f>
        <v>49335</v>
      </c>
      <c r="P397" s="31">
        <f t="shared" ref="P397:R397" ca="1" si="1568">IF(OR(WEEKDAY(O397,2)&gt;5,COUNTIF($B$1:$B$15,O397)=1),O397+1,O397)</f>
        <v>49335</v>
      </c>
      <c r="Q397" s="31">
        <f t="shared" ca="1" si="1568"/>
        <v>49335</v>
      </c>
      <c r="R397" s="31">
        <f t="shared" ca="1" si="1568"/>
        <v>49335</v>
      </c>
      <c r="U397" s="31">
        <f>IF(W$2&lt;&gt;"",EDATE(U$4,W$2*ROWS(U$5:U397)),U$4+7*W$1*ROWS(U$5:U397))</f>
        <v>52088</v>
      </c>
      <c r="V397" s="31">
        <f t="shared" ref="V397:X397" ca="1" si="1569">IF(OR(WEEKDAY(U397,2)&gt;5,COUNTIF($B$1:$B$15,U397)=1),U397+1,U397)</f>
        <v>52089</v>
      </c>
      <c r="W397" s="31">
        <f t="shared" ca="1" si="1569"/>
        <v>52089</v>
      </c>
      <c r="X397" s="31">
        <f t="shared" ca="1" si="1569"/>
        <v>52089</v>
      </c>
      <c r="AA397" s="31">
        <f>IF(AC$2&lt;&gt;"",EDATE(AA$4,AC$2*ROWS(AA$5:AA397)),AA$4+7*AC$1*ROWS(AA$5:AA397))</f>
        <v>55799</v>
      </c>
      <c r="AB397" s="31">
        <f t="shared" ref="AB397:AD397" ca="1" si="1570">IF(OR(WEEKDAY(AA397,2)&gt;5,COUNTIF($B$1:$B$15,AA397)=1),AA397+1,AA397)</f>
        <v>55799</v>
      </c>
      <c r="AC397" s="31">
        <f t="shared" ca="1" si="1570"/>
        <v>55799</v>
      </c>
      <c r="AD397" s="31">
        <f t="shared" ca="1" si="1570"/>
        <v>55799</v>
      </c>
      <c r="AG397" s="31">
        <f>IF(AI$2&lt;&gt;"",EDATE(AG$4,AI$2*ROWS(AG$5:AG397)),AG$4+7*AI$1*ROWS(AG$5:AG397))</f>
        <v>67763</v>
      </c>
      <c r="AH397" s="31">
        <f t="shared" ref="AH397:AJ397" ca="1" si="1571">IF(OR(WEEKDAY(AG397,2)&gt;5,COUNTIF($B$1:$B$15,AG397)=1),AG397+1,AG397)</f>
        <v>67763</v>
      </c>
      <c r="AI397" s="31">
        <f t="shared" ca="1" si="1571"/>
        <v>67763</v>
      </c>
      <c r="AJ397" s="31">
        <f t="shared" ca="1" si="1571"/>
        <v>67763</v>
      </c>
    </row>
    <row r="398" spans="9:36" x14ac:dyDescent="0.25">
      <c r="I398" s="31">
        <f>IF(K$2&lt;&gt;"",EDATE(I$4,K$2*ROWS(I$5:I398)),I$4+7*K$1*ROWS(I$5:I398))</f>
        <v>46589</v>
      </c>
      <c r="J398" s="31">
        <f t="shared" si="1377"/>
        <v>46589</v>
      </c>
      <c r="K398" s="31">
        <f t="shared" ca="1" si="1378"/>
        <v>46589</v>
      </c>
      <c r="L398" s="31">
        <f t="shared" ca="1" si="1379"/>
        <v>46589</v>
      </c>
      <c r="O398" s="31">
        <f>IF(Q$2&lt;&gt;"",EDATE(O$4,Q$2*ROWS(O$5:O398)),O$4+7*Q$1*ROWS(O$5:O398))</f>
        <v>49349</v>
      </c>
      <c r="P398" s="31">
        <f t="shared" ref="P398:R398" ca="1" si="1572">IF(OR(WEEKDAY(O398,2)&gt;5,COUNTIF($B$1:$B$15,O398)=1),O398+1,O398)</f>
        <v>49349</v>
      </c>
      <c r="Q398" s="31">
        <f t="shared" ca="1" si="1572"/>
        <v>49349</v>
      </c>
      <c r="R398" s="31">
        <f t="shared" ca="1" si="1572"/>
        <v>49349</v>
      </c>
      <c r="U398" s="31">
        <f>IF(W$2&lt;&gt;"",EDATE(U$4,W$2*ROWS(U$5:U398)),U$4+7*W$1*ROWS(U$5:U398))</f>
        <v>52109</v>
      </c>
      <c r="V398" s="31">
        <f t="shared" ref="V398:X398" ca="1" si="1573">IF(OR(WEEKDAY(U398,2)&gt;5,COUNTIF($B$1:$B$15,U398)=1),U398+1,U398)</f>
        <v>52110</v>
      </c>
      <c r="W398" s="31">
        <f t="shared" ca="1" si="1573"/>
        <v>52110</v>
      </c>
      <c r="X398" s="31">
        <f t="shared" ca="1" si="1573"/>
        <v>52110</v>
      </c>
      <c r="AA398" s="31">
        <f>IF(AC$2&lt;&gt;"",EDATE(AA$4,AC$2*ROWS(AA$5:AA398)),AA$4+7*AC$1*ROWS(AA$5:AA398))</f>
        <v>55830</v>
      </c>
      <c r="AB398" s="31">
        <f t="shared" ref="AB398:AD398" ca="1" si="1574">IF(OR(WEEKDAY(AA398,2)&gt;5,COUNTIF($B$1:$B$15,AA398)=1),AA398+1,AA398)</f>
        <v>55830</v>
      </c>
      <c r="AC398" s="31">
        <f t="shared" ca="1" si="1574"/>
        <v>55830</v>
      </c>
      <c r="AD398" s="31">
        <f t="shared" ca="1" si="1574"/>
        <v>55830</v>
      </c>
      <c r="AG398" s="31">
        <f>IF(AI$2&lt;&gt;"",EDATE(AG$4,AI$2*ROWS(AG$5:AG398)),AG$4+7*AI$1*ROWS(AG$5:AG398))</f>
        <v>67825</v>
      </c>
      <c r="AH398" s="31">
        <f t="shared" ref="AH398:AJ398" ca="1" si="1575">IF(OR(WEEKDAY(AG398,2)&gt;5,COUNTIF($B$1:$B$15,AG398)=1),AG398+1,AG398)</f>
        <v>67825</v>
      </c>
      <c r="AI398" s="31">
        <f t="shared" ca="1" si="1575"/>
        <v>67825</v>
      </c>
      <c r="AJ398" s="31">
        <f t="shared" ca="1" si="1575"/>
        <v>67825</v>
      </c>
    </row>
    <row r="399" spans="9:36" x14ac:dyDescent="0.25">
      <c r="I399" s="31">
        <f>IF(K$2&lt;&gt;"",EDATE(I$4,K$2*ROWS(I$5:I399)),I$4+7*K$1*ROWS(I$5:I399))</f>
        <v>46596</v>
      </c>
      <c r="J399" s="31">
        <f t="shared" si="1377"/>
        <v>46596</v>
      </c>
      <c r="K399" s="31">
        <f t="shared" ca="1" si="1378"/>
        <v>46596</v>
      </c>
      <c r="L399" s="31">
        <f t="shared" ca="1" si="1379"/>
        <v>46596</v>
      </c>
      <c r="O399" s="31">
        <f>IF(Q$2&lt;&gt;"",EDATE(O$4,Q$2*ROWS(O$5:O399)),O$4+7*Q$1*ROWS(O$5:O399))</f>
        <v>49363</v>
      </c>
      <c r="P399" s="31">
        <f t="shared" ref="P399:R399" ca="1" si="1576">IF(OR(WEEKDAY(O399,2)&gt;5,COUNTIF($B$1:$B$15,O399)=1),O399+1,O399)</f>
        <v>49363</v>
      </c>
      <c r="Q399" s="31">
        <f t="shared" ca="1" si="1576"/>
        <v>49363</v>
      </c>
      <c r="R399" s="31">
        <f t="shared" ca="1" si="1576"/>
        <v>49363</v>
      </c>
      <c r="U399" s="31">
        <f>IF(W$2&lt;&gt;"",EDATE(U$4,W$2*ROWS(U$5:U399)),U$4+7*W$1*ROWS(U$5:U399))</f>
        <v>52130</v>
      </c>
      <c r="V399" s="31">
        <f t="shared" ref="V399:X399" ca="1" si="1577">IF(OR(WEEKDAY(U399,2)&gt;5,COUNTIF($B$1:$B$15,U399)=1),U399+1,U399)</f>
        <v>52131</v>
      </c>
      <c r="W399" s="31">
        <f t="shared" ca="1" si="1577"/>
        <v>52131</v>
      </c>
      <c r="X399" s="31">
        <f t="shared" ca="1" si="1577"/>
        <v>52131</v>
      </c>
      <c r="AA399" s="31">
        <f>IF(AC$2&lt;&gt;"",EDATE(AA$4,AC$2*ROWS(AA$5:AA399)),AA$4+7*AC$1*ROWS(AA$5:AA399))</f>
        <v>55860</v>
      </c>
      <c r="AB399" s="31">
        <f t="shared" ref="AB399:AD399" ca="1" si="1578">IF(OR(WEEKDAY(AA399,2)&gt;5,COUNTIF($B$1:$B$15,AA399)=1),AA399+1,AA399)</f>
        <v>55861</v>
      </c>
      <c r="AC399" s="31">
        <f t="shared" ca="1" si="1578"/>
        <v>55862</v>
      </c>
      <c r="AD399" s="31">
        <f t="shared" ca="1" si="1578"/>
        <v>55862</v>
      </c>
      <c r="AG399" s="31">
        <f>IF(AI$2&lt;&gt;"",EDATE(AG$4,AI$2*ROWS(AG$5:AG399)),AG$4+7*AI$1*ROWS(AG$5:AG399))</f>
        <v>67886</v>
      </c>
      <c r="AH399" s="31">
        <f t="shared" ref="AH399:AJ399" ca="1" si="1579">IF(OR(WEEKDAY(AG399,2)&gt;5,COUNTIF($B$1:$B$15,AG399)=1),AG399+1,AG399)</f>
        <v>67887</v>
      </c>
      <c r="AI399" s="31">
        <f t="shared" ca="1" si="1579"/>
        <v>67888</v>
      </c>
      <c r="AJ399" s="31">
        <f t="shared" ca="1" si="1579"/>
        <v>67888</v>
      </c>
    </row>
    <row r="400" spans="9:36" x14ac:dyDescent="0.25">
      <c r="I400" s="31">
        <f>IF(K$2&lt;&gt;"",EDATE(I$4,K$2*ROWS(I$5:I400)),I$4+7*K$1*ROWS(I$5:I400))</f>
        <v>46603</v>
      </c>
      <c r="J400" s="31">
        <f t="shared" si="1377"/>
        <v>46603</v>
      </c>
      <c r="K400" s="31">
        <f t="shared" ca="1" si="1378"/>
        <v>46603</v>
      </c>
      <c r="L400" s="31">
        <f t="shared" ca="1" si="1379"/>
        <v>46603</v>
      </c>
      <c r="O400" s="31">
        <f>IF(Q$2&lt;&gt;"",EDATE(O$4,Q$2*ROWS(O$5:O400)),O$4+7*Q$1*ROWS(O$5:O400))</f>
        <v>49377</v>
      </c>
      <c r="P400" s="31">
        <f t="shared" ref="P400:R400" ca="1" si="1580">IF(OR(WEEKDAY(O400,2)&gt;5,COUNTIF($B$1:$B$15,O400)=1),O400+1,O400)</f>
        <v>49377</v>
      </c>
      <c r="Q400" s="31">
        <f t="shared" ca="1" si="1580"/>
        <v>49377</v>
      </c>
      <c r="R400" s="31">
        <f t="shared" ca="1" si="1580"/>
        <v>49377</v>
      </c>
      <c r="U400" s="31">
        <f>IF(W$2&lt;&gt;"",EDATE(U$4,W$2*ROWS(U$5:U400)),U$4+7*W$1*ROWS(U$5:U400))</f>
        <v>52151</v>
      </c>
      <c r="V400" s="31">
        <f t="shared" ref="V400:X400" ca="1" si="1581">IF(OR(WEEKDAY(U400,2)&gt;5,COUNTIF($B$1:$B$15,U400)=1),U400+1,U400)</f>
        <v>52152</v>
      </c>
      <c r="W400" s="31">
        <f t="shared" ca="1" si="1581"/>
        <v>52152</v>
      </c>
      <c r="X400" s="31">
        <f t="shared" ca="1" si="1581"/>
        <v>52152</v>
      </c>
      <c r="AA400" s="31">
        <f>IF(AC$2&lt;&gt;"",EDATE(AA$4,AC$2*ROWS(AA$5:AA400)),AA$4+7*AC$1*ROWS(AA$5:AA400))</f>
        <v>55891</v>
      </c>
      <c r="AB400" s="31">
        <f t="shared" ref="AB400:AD400" ca="1" si="1582">IF(OR(WEEKDAY(AA400,2)&gt;5,COUNTIF($B$1:$B$15,AA400)=1),AA400+1,AA400)</f>
        <v>55891</v>
      </c>
      <c r="AC400" s="31">
        <f t="shared" ca="1" si="1582"/>
        <v>55891</v>
      </c>
      <c r="AD400" s="31">
        <f t="shared" ca="1" si="1582"/>
        <v>55891</v>
      </c>
      <c r="AG400" s="31">
        <f>IF(AI$2&lt;&gt;"",EDATE(AG$4,AI$2*ROWS(AG$5:AG400)),AG$4+7*AI$1*ROWS(AG$5:AG400))</f>
        <v>67947</v>
      </c>
      <c r="AH400" s="31">
        <f t="shared" ref="AH400:AJ400" ca="1" si="1583">IF(OR(WEEKDAY(AG400,2)&gt;5,COUNTIF($B$1:$B$15,AG400)=1),AG400+1,AG400)</f>
        <v>67947</v>
      </c>
      <c r="AI400" s="31">
        <f t="shared" ca="1" si="1583"/>
        <v>67947</v>
      </c>
      <c r="AJ400" s="31">
        <f t="shared" ca="1" si="1583"/>
        <v>67947</v>
      </c>
    </row>
    <row r="401" spans="9:36" x14ac:dyDescent="0.25">
      <c r="I401" s="31">
        <f>IF(K$2&lt;&gt;"",EDATE(I$4,K$2*ROWS(I$5:I401)),I$4+7*K$1*ROWS(I$5:I401))</f>
        <v>46610</v>
      </c>
      <c r="J401" s="31">
        <f t="shared" si="1377"/>
        <v>46610</v>
      </c>
      <c r="K401" s="31">
        <f t="shared" ca="1" si="1378"/>
        <v>46610</v>
      </c>
      <c r="L401" s="31">
        <f t="shared" ca="1" si="1379"/>
        <v>46610</v>
      </c>
      <c r="O401" s="31">
        <f>IF(Q$2&lt;&gt;"",EDATE(O$4,Q$2*ROWS(O$5:O401)),O$4+7*Q$1*ROWS(O$5:O401))</f>
        <v>49391</v>
      </c>
      <c r="P401" s="31">
        <f t="shared" ref="P401:R401" ca="1" si="1584">IF(OR(WEEKDAY(O401,2)&gt;5,COUNTIF($B$1:$B$15,O401)=1),O401+1,O401)</f>
        <v>49391</v>
      </c>
      <c r="Q401" s="31">
        <f t="shared" ca="1" si="1584"/>
        <v>49391</v>
      </c>
      <c r="R401" s="31">
        <f t="shared" ca="1" si="1584"/>
        <v>49391</v>
      </c>
      <c r="U401" s="31">
        <f>IF(W$2&lt;&gt;"",EDATE(U$4,W$2*ROWS(U$5:U401)),U$4+7*W$1*ROWS(U$5:U401))</f>
        <v>52172</v>
      </c>
      <c r="V401" s="31">
        <f t="shared" ref="V401:X401" ca="1" si="1585">IF(OR(WEEKDAY(U401,2)&gt;5,COUNTIF($B$1:$B$15,U401)=1),U401+1,U401)</f>
        <v>52173</v>
      </c>
      <c r="W401" s="31">
        <f t="shared" ca="1" si="1585"/>
        <v>52173</v>
      </c>
      <c r="X401" s="31">
        <f t="shared" ca="1" si="1585"/>
        <v>52173</v>
      </c>
      <c r="AA401" s="31">
        <f>IF(AC$2&lt;&gt;"",EDATE(AA$4,AC$2*ROWS(AA$5:AA401)),AA$4+7*AC$1*ROWS(AA$5:AA401))</f>
        <v>55922</v>
      </c>
      <c r="AB401" s="31">
        <f t="shared" ref="AB401:AD401" ca="1" si="1586">IF(OR(WEEKDAY(AA401,2)&gt;5,COUNTIF($B$1:$B$15,AA401)=1),AA401+1,AA401)</f>
        <v>55922</v>
      </c>
      <c r="AC401" s="31">
        <f t="shared" ca="1" si="1586"/>
        <v>55922</v>
      </c>
      <c r="AD401" s="31">
        <f t="shared" ca="1" si="1586"/>
        <v>55922</v>
      </c>
      <c r="AG401" s="31">
        <f>IF(AI$2&lt;&gt;"",EDATE(AG$4,AI$2*ROWS(AG$5:AG401)),AG$4+7*AI$1*ROWS(AG$5:AG401))</f>
        <v>68006</v>
      </c>
      <c r="AH401" s="31">
        <f t="shared" ref="AH401:AJ401" ca="1" si="1587">IF(OR(WEEKDAY(AG401,2)&gt;5,COUNTIF($B$1:$B$15,AG401)=1),AG401+1,AG401)</f>
        <v>68007</v>
      </c>
      <c r="AI401" s="31">
        <f t="shared" ca="1" si="1587"/>
        <v>68007</v>
      </c>
      <c r="AJ401" s="31">
        <f t="shared" ca="1" si="1587"/>
        <v>68007</v>
      </c>
    </row>
    <row r="402" spans="9:36" x14ac:dyDescent="0.25">
      <c r="I402" s="31">
        <f>IF(K$2&lt;&gt;"",EDATE(I$4,K$2*ROWS(I$5:I402)),I$4+7*K$1*ROWS(I$5:I402))</f>
        <v>46617</v>
      </c>
      <c r="J402" s="31">
        <f t="shared" si="1377"/>
        <v>46617</v>
      </c>
      <c r="K402" s="31">
        <f t="shared" ca="1" si="1378"/>
        <v>46617</v>
      </c>
      <c r="L402" s="31">
        <f t="shared" ca="1" si="1379"/>
        <v>46617</v>
      </c>
      <c r="O402" s="31">
        <f>IF(Q$2&lt;&gt;"",EDATE(O$4,Q$2*ROWS(O$5:O402)),O$4+7*Q$1*ROWS(O$5:O402))</f>
        <v>49405</v>
      </c>
      <c r="P402" s="31">
        <f t="shared" ref="P402:R402" ca="1" si="1588">IF(OR(WEEKDAY(O402,2)&gt;5,COUNTIF($B$1:$B$15,O402)=1),O402+1,O402)</f>
        <v>49405</v>
      </c>
      <c r="Q402" s="31">
        <f t="shared" ca="1" si="1588"/>
        <v>49405</v>
      </c>
      <c r="R402" s="31">
        <f t="shared" ca="1" si="1588"/>
        <v>49405</v>
      </c>
      <c r="U402" s="31">
        <f>IF(W$2&lt;&gt;"",EDATE(U$4,W$2*ROWS(U$5:U402)),U$4+7*W$1*ROWS(U$5:U402))</f>
        <v>52193</v>
      </c>
      <c r="V402" s="31">
        <f t="shared" ref="V402:X402" ca="1" si="1589">IF(OR(WEEKDAY(U402,2)&gt;5,COUNTIF($B$1:$B$15,U402)=1),U402+1,U402)</f>
        <v>52194</v>
      </c>
      <c r="W402" s="31">
        <f t="shared" ca="1" si="1589"/>
        <v>52194</v>
      </c>
      <c r="X402" s="31">
        <f t="shared" ca="1" si="1589"/>
        <v>52194</v>
      </c>
      <c r="AA402" s="31">
        <f>IF(AC$2&lt;&gt;"",EDATE(AA$4,AC$2*ROWS(AA$5:AA402)),AA$4+7*AC$1*ROWS(AA$5:AA402))</f>
        <v>55950</v>
      </c>
      <c r="AB402" s="31">
        <f t="shared" ref="AB402:AD402" ca="1" si="1590">IF(OR(WEEKDAY(AA402,2)&gt;5,COUNTIF($B$1:$B$15,AA402)=1),AA402+1,AA402)</f>
        <v>55950</v>
      </c>
      <c r="AC402" s="31">
        <f t="shared" ca="1" si="1590"/>
        <v>55950</v>
      </c>
      <c r="AD402" s="31">
        <f t="shared" ca="1" si="1590"/>
        <v>55950</v>
      </c>
      <c r="AG402" s="31">
        <f>IF(AI$2&lt;&gt;"",EDATE(AG$4,AI$2*ROWS(AG$5:AG402)),AG$4+7*AI$1*ROWS(AG$5:AG402))</f>
        <v>68067</v>
      </c>
      <c r="AH402" s="31">
        <f t="shared" ref="AH402:AJ402" ca="1" si="1591">IF(OR(WEEKDAY(AG402,2)&gt;5,COUNTIF($B$1:$B$15,AG402)=1),AG402+1,AG402)</f>
        <v>68067</v>
      </c>
      <c r="AI402" s="31">
        <f t="shared" ca="1" si="1591"/>
        <v>68067</v>
      </c>
      <c r="AJ402" s="31">
        <f t="shared" ca="1" si="1591"/>
        <v>68067</v>
      </c>
    </row>
    <row r="403" spans="9:36" x14ac:dyDescent="0.25">
      <c r="I403" s="31">
        <f>IF(K$2&lt;&gt;"",EDATE(I$4,K$2*ROWS(I$5:I403)),I$4+7*K$1*ROWS(I$5:I403))</f>
        <v>46624</v>
      </c>
      <c r="J403" s="31">
        <f t="shared" si="1377"/>
        <v>46624</v>
      </c>
      <c r="K403" s="31">
        <f t="shared" ca="1" si="1378"/>
        <v>46624</v>
      </c>
      <c r="L403" s="31">
        <f t="shared" ca="1" si="1379"/>
        <v>46624</v>
      </c>
      <c r="O403" s="31">
        <f>IF(Q$2&lt;&gt;"",EDATE(O$4,Q$2*ROWS(O$5:O403)),O$4+7*Q$1*ROWS(O$5:O403))</f>
        <v>49419</v>
      </c>
      <c r="P403" s="31">
        <f t="shared" ref="P403:R403" ca="1" si="1592">IF(OR(WEEKDAY(O403,2)&gt;5,COUNTIF($B$1:$B$15,O403)=1),O403+1,O403)</f>
        <v>49419</v>
      </c>
      <c r="Q403" s="31">
        <f t="shared" ca="1" si="1592"/>
        <v>49419</v>
      </c>
      <c r="R403" s="31">
        <f t="shared" ca="1" si="1592"/>
        <v>49419</v>
      </c>
      <c r="U403" s="31">
        <f>IF(W$2&lt;&gt;"",EDATE(U$4,W$2*ROWS(U$5:U403)),U$4+7*W$1*ROWS(U$5:U403))</f>
        <v>52214</v>
      </c>
      <c r="V403" s="31">
        <f t="shared" ref="V403:X403" ca="1" si="1593">IF(OR(WEEKDAY(U403,2)&gt;5,COUNTIF($B$1:$B$15,U403)=1),U403+1,U403)</f>
        <v>52215</v>
      </c>
      <c r="W403" s="31">
        <f t="shared" ca="1" si="1593"/>
        <v>52215</v>
      </c>
      <c r="X403" s="31">
        <f t="shared" ca="1" si="1593"/>
        <v>52215</v>
      </c>
      <c r="AA403" s="31">
        <f>IF(AC$2&lt;&gt;"",EDATE(AA$4,AC$2*ROWS(AA$5:AA403)),AA$4+7*AC$1*ROWS(AA$5:AA403))</f>
        <v>55981</v>
      </c>
      <c r="AB403" s="31">
        <f t="shared" ref="AB403:AD403" ca="1" si="1594">IF(OR(WEEKDAY(AA403,2)&gt;5,COUNTIF($B$1:$B$15,AA403)=1),AA403+1,AA403)</f>
        <v>55981</v>
      </c>
      <c r="AC403" s="31">
        <f t="shared" ca="1" si="1594"/>
        <v>55981</v>
      </c>
      <c r="AD403" s="31">
        <f t="shared" ca="1" si="1594"/>
        <v>55981</v>
      </c>
      <c r="AG403" s="31">
        <f>IF(AI$2&lt;&gt;"",EDATE(AG$4,AI$2*ROWS(AG$5:AG403)),AG$4+7*AI$1*ROWS(AG$5:AG403))</f>
        <v>68128</v>
      </c>
      <c r="AH403" s="31">
        <f t="shared" ref="AH403:AJ403" ca="1" si="1595">IF(OR(WEEKDAY(AG403,2)&gt;5,COUNTIF($B$1:$B$15,AG403)=1),AG403+1,AG403)</f>
        <v>68128</v>
      </c>
      <c r="AI403" s="31">
        <f t="shared" ca="1" si="1595"/>
        <v>68128</v>
      </c>
      <c r="AJ403" s="31">
        <f t="shared" ca="1" si="1595"/>
        <v>68128</v>
      </c>
    </row>
    <row r="404" spans="9:36" x14ac:dyDescent="0.25">
      <c r="I404" s="31">
        <f>IF(K$2&lt;&gt;"",EDATE(I$4,K$2*ROWS(I$5:I404)),I$4+7*K$1*ROWS(I$5:I404))</f>
        <v>46631</v>
      </c>
      <c r="J404" s="31">
        <f t="shared" si="1377"/>
        <v>46631</v>
      </c>
      <c r="K404" s="31">
        <f t="shared" ca="1" si="1378"/>
        <v>46631</v>
      </c>
      <c r="L404" s="31">
        <f t="shared" ca="1" si="1379"/>
        <v>46631</v>
      </c>
      <c r="O404" s="31">
        <f>IF(Q$2&lt;&gt;"",EDATE(O$4,Q$2*ROWS(O$5:O404)),O$4+7*Q$1*ROWS(O$5:O404))</f>
        <v>49433</v>
      </c>
      <c r="P404" s="31">
        <f t="shared" ref="P404:R404" ca="1" si="1596">IF(OR(WEEKDAY(O404,2)&gt;5,COUNTIF($B$1:$B$15,O404)=1),O404+1,O404)</f>
        <v>49433</v>
      </c>
      <c r="Q404" s="31">
        <f t="shared" ca="1" si="1596"/>
        <v>49433</v>
      </c>
      <c r="R404" s="31">
        <f t="shared" ca="1" si="1596"/>
        <v>49433</v>
      </c>
      <c r="U404" s="31">
        <f>IF(W$2&lt;&gt;"",EDATE(U$4,W$2*ROWS(U$5:U404)),U$4+7*W$1*ROWS(U$5:U404))</f>
        <v>52235</v>
      </c>
      <c r="V404" s="31">
        <f t="shared" ref="V404:X404" ca="1" si="1597">IF(OR(WEEKDAY(U404,2)&gt;5,COUNTIF($B$1:$B$15,U404)=1),U404+1,U404)</f>
        <v>52236</v>
      </c>
      <c r="W404" s="31">
        <f t="shared" ca="1" si="1597"/>
        <v>52236</v>
      </c>
      <c r="X404" s="31">
        <f t="shared" ca="1" si="1597"/>
        <v>52236</v>
      </c>
      <c r="AA404" s="31">
        <f>IF(AC$2&lt;&gt;"",EDATE(AA$4,AC$2*ROWS(AA$5:AA404)),AA$4+7*AC$1*ROWS(AA$5:AA404))</f>
        <v>56011</v>
      </c>
      <c r="AB404" s="31">
        <f t="shared" ref="AB404:AD404" ca="1" si="1598">IF(OR(WEEKDAY(AA404,2)&gt;5,COUNTIF($B$1:$B$15,AA404)=1),AA404+1,AA404)</f>
        <v>56011</v>
      </c>
      <c r="AC404" s="31">
        <f t="shared" ca="1" si="1598"/>
        <v>56011</v>
      </c>
      <c r="AD404" s="31">
        <f t="shared" ca="1" si="1598"/>
        <v>56011</v>
      </c>
      <c r="AG404" s="31">
        <f>IF(AI$2&lt;&gt;"",EDATE(AG$4,AI$2*ROWS(AG$5:AG404)),AG$4+7*AI$1*ROWS(AG$5:AG404))</f>
        <v>68190</v>
      </c>
      <c r="AH404" s="31">
        <f t="shared" ref="AH404:AJ404" ca="1" si="1599">IF(OR(WEEKDAY(AG404,2)&gt;5,COUNTIF($B$1:$B$15,AG404)=1),AG404+1,AG404)</f>
        <v>68190</v>
      </c>
      <c r="AI404" s="31">
        <f t="shared" ca="1" si="1599"/>
        <v>68190</v>
      </c>
      <c r="AJ404" s="31">
        <f t="shared" ca="1" si="1599"/>
        <v>68190</v>
      </c>
    </row>
    <row r="405" spans="9:36" x14ac:dyDescent="0.25">
      <c r="I405" s="31">
        <f>IF(K$2&lt;&gt;"",EDATE(I$4,K$2*ROWS(I$5:I405)),I$4+7*K$1*ROWS(I$5:I405))</f>
        <v>46638</v>
      </c>
      <c r="J405" s="31">
        <f t="shared" si="1377"/>
        <v>46638</v>
      </c>
      <c r="K405" s="31">
        <f t="shared" ca="1" si="1378"/>
        <v>46638</v>
      </c>
      <c r="L405" s="31">
        <f t="shared" ca="1" si="1379"/>
        <v>46638</v>
      </c>
      <c r="O405" s="31">
        <f>IF(Q$2&lt;&gt;"",EDATE(O$4,Q$2*ROWS(O$5:O405)),O$4+7*Q$1*ROWS(O$5:O405))</f>
        <v>49447</v>
      </c>
      <c r="P405" s="31">
        <f t="shared" ref="P405:R405" ca="1" si="1600">IF(OR(WEEKDAY(O405,2)&gt;5,COUNTIF($B$1:$B$15,O405)=1),O405+1,O405)</f>
        <v>49447</v>
      </c>
      <c r="Q405" s="31">
        <f t="shared" ca="1" si="1600"/>
        <v>49447</v>
      </c>
      <c r="R405" s="31">
        <f t="shared" ca="1" si="1600"/>
        <v>49447</v>
      </c>
      <c r="U405" s="31">
        <f>IF(W$2&lt;&gt;"",EDATE(U$4,W$2*ROWS(U$5:U405)),U$4+7*W$1*ROWS(U$5:U405))</f>
        <v>52256</v>
      </c>
      <c r="V405" s="31">
        <f t="shared" ref="V405:X405" ca="1" si="1601">IF(OR(WEEKDAY(U405,2)&gt;5,COUNTIF($B$1:$B$15,U405)=1),U405+1,U405)</f>
        <v>52257</v>
      </c>
      <c r="W405" s="31">
        <f t="shared" ca="1" si="1601"/>
        <v>52257</v>
      </c>
      <c r="X405" s="31">
        <f t="shared" ca="1" si="1601"/>
        <v>52257</v>
      </c>
      <c r="AA405" s="31">
        <f>IF(AC$2&lt;&gt;"",EDATE(AA$4,AC$2*ROWS(AA$5:AA405)),AA$4+7*AC$1*ROWS(AA$5:AA405))</f>
        <v>56042</v>
      </c>
      <c r="AB405" s="31">
        <f t="shared" ref="AB405:AD405" ca="1" si="1602">IF(OR(WEEKDAY(AA405,2)&gt;5,COUNTIF($B$1:$B$15,AA405)=1),AA405+1,AA405)</f>
        <v>56043</v>
      </c>
      <c r="AC405" s="31">
        <f t="shared" ca="1" si="1602"/>
        <v>56044</v>
      </c>
      <c r="AD405" s="31">
        <f t="shared" ca="1" si="1602"/>
        <v>56044</v>
      </c>
      <c r="AG405" s="31">
        <f>IF(AI$2&lt;&gt;"",EDATE(AG$4,AI$2*ROWS(AG$5:AG405)),AG$4+7*AI$1*ROWS(AG$5:AG405))</f>
        <v>68251</v>
      </c>
      <c r="AH405" s="31">
        <f t="shared" ref="AH405:AJ405" ca="1" si="1603">IF(OR(WEEKDAY(AG405,2)&gt;5,COUNTIF($B$1:$B$15,AG405)=1),AG405+1,AG405)</f>
        <v>68252</v>
      </c>
      <c r="AI405" s="31">
        <f t="shared" ca="1" si="1603"/>
        <v>68252</v>
      </c>
      <c r="AJ405" s="31">
        <f t="shared" ca="1" si="1603"/>
        <v>68252</v>
      </c>
    </row>
    <row r="406" spans="9:36" x14ac:dyDescent="0.25">
      <c r="I406" s="31">
        <f>IF(K$2&lt;&gt;"",EDATE(I$4,K$2*ROWS(I$5:I406)),I$4+7*K$1*ROWS(I$5:I406))</f>
        <v>46645</v>
      </c>
      <c r="J406" s="31">
        <f t="shared" si="1377"/>
        <v>46645</v>
      </c>
      <c r="K406" s="31">
        <f t="shared" ca="1" si="1378"/>
        <v>46645</v>
      </c>
      <c r="L406" s="31">
        <f t="shared" ca="1" si="1379"/>
        <v>46645</v>
      </c>
      <c r="O406" s="31">
        <f>IF(Q$2&lt;&gt;"",EDATE(O$4,Q$2*ROWS(O$5:O406)),O$4+7*Q$1*ROWS(O$5:O406))</f>
        <v>49461</v>
      </c>
      <c r="P406" s="31">
        <f t="shared" ref="P406:R406" ca="1" si="1604">IF(OR(WEEKDAY(O406,2)&gt;5,COUNTIF($B$1:$B$15,O406)=1),O406+1,O406)</f>
        <v>49461</v>
      </c>
      <c r="Q406" s="31">
        <f t="shared" ca="1" si="1604"/>
        <v>49461</v>
      </c>
      <c r="R406" s="31">
        <f t="shared" ca="1" si="1604"/>
        <v>49461</v>
      </c>
      <c r="U406" s="31">
        <f>IF(W$2&lt;&gt;"",EDATE(U$4,W$2*ROWS(U$5:U406)),U$4+7*W$1*ROWS(U$5:U406))</f>
        <v>52277</v>
      </c>
      <c r="V406" s="31">
        <f t="shared" ref="V406:X406" ca="1" si="1605">IF(OR(WEEKDAY(U406,2)&gt;5,COUNTIF($B$1:$B$15,U406)=1),U406+1,U406)</f>
        <v>52278</v>
      </c>
      <c r="W406" s="31">
        <f t="shared" ca="1" si="1605"/>
        <v>52278</v>
      </c>
      <c r="X406" s="31">
        <f t="shared" ca="1" si="1605"/>
        <v>52278</v>
      </c>
      <c r="AA406" s="31">
        <f>IF(AC$2&lt;&gt;"",EDATE(AA$4,AC$2*ROWS(AA$5:AA406)),AA$4+7*AC$1*ROWS(AA$5:AA406))</f>
        <v>56072</v>
      </c>
      <c r="AB406" s="31">
        <f t="shared" ref="AB406:AD406" ca="1" si="1606">IF(OR(WEEKDAY(AA406,2)&gt;5,COUNTIF($B$1:$B$15,AA406)=1),AA406+1,AA406)</f>
        <v>56072</v>
      </c>
      <c r="AC406" s="31">
        <f t="shared" ca="1" si="1606"/>
        <v>56072</v>
      </c>
      <c r="AD406" s="31">
        <f t="shared" ca="1" si="1606"/>
        <v>56072</v>
      </c>
      <c r="AG406" s="31">
        <f>IF(AI$2&lt;&gt;"",EDATE(AG$4,AI$2*ROWS(AG$5:AG406)),AG$4+7*AI$1*ROWS(AG$5:AG406))</f>
        <v>68312</v>
      </c>
      <c r="AH406" s="31">
        <f t="shared" ref="AH406:AJ406" ca="1" si="1607">IF(OR(WEEKDAY(AG406,2)&gt;5,COUNTIF($B$1:$B$15,AG406)=1),AG406+1,AG406)</f>
        <v>68312</v>
      </c>
      <c r="AI406" s="31">
        <f t="shared" ca="1" si="1607"/>
        <v>68312</v>
      </c>
      <c r="AJ406" s="31">
        <f t="shared" ca="1" si="1607"/>
        <v>68312</v>
      </c>
    </row>
    <row r="407" spans="9:36" x14ac:dyDescent="0.25">
      <c r="I407" s="31">
        <f>IF(K$2&lt;&gt;"",EDATE(I$4,K$2*ROWS(I$5:I407)),I$4+7*K$1*ROWS(I$5:I407))</f>
        <v>46652</v>
      </c>
      <c r="J407" s="31">
        <f t="shared" si="1377"/>
        <v>46652</v>
      </c>
      <c r="K407" s="31">
        <f t="shared" ca="1" si="1378"/>
        <v>46652</v>
      </c>
      <c r="L407" s="31">
        <f t="shared" ca="1" si="1379"/>
        <v>46652</v>
      </c>
      <c r="O407" s="31">
        <f>IF(Q$2&lt;&gt;"",EDATE(O$4,Q$2*ROWS(O$5:O407)),O$4+7*Q$1*ROWS(O$5:O407))</f>
        <v>49475</v>
      </c>
      <c r="P407" s="31">
        <f t="shared" ref="P407:R407" ca="1" si="1608">IF(OR(WEEKDAY(O407,2)&gt;5,COUNTIF($B$1:$B$15,O407)=1),O407+1,O407)</f>
        <v>49475</v>
      </c>
      <c r="Q407" s="31">
        <f t="shared" ca="1" si="1608"/>
        <v>49475</v>
      </c>
      <c r="R407" s="31">
        <f t="shared" ca="1" si="1608"/>
        <v>49475</v>
      </c>
      <c r="U407" s="31">
        <f>IF(W$2&lt;&gt;"",EDATE(U$4,W$2*ROWS(U$5:U407)),U$4+7*W$1*ROWS(U$5:U407))</f>
        <v>52298</v>
      </c>
      <c r="V407" s="31">
        <f t="shared" ref="V407:X407" ca="1" si="1609">IF(OR(WEEKDAY(U407,2)&gt;5,COUNTIF($B$1:$B$15,U407)=1),U407+1,U407)</f>
        <v>52299</v>
      </c>
      <c r="W407" s="31">
        <f t="shared" ca="1" si="1609"/>
        <v>52299</v>
      </c>
      <c r="X407" s="31">
        <f t="shared" ca="1" si="1609"/>
        <v>52299</v>
      </c>
      <c r="AA407" s="31">
        <f>IF(AC$2&lt;&gt;"",EDATE(AA$4,AC$2*ROWS(AA$5:AA407)),AA$4+7*AC$1*ROWS(AA$5:AA407))</f>
        <v>56103</v>
      </c>
      <c r="AB407" s="31">
        <f t="shared" ref="AB407:AD407" ca="1" si="1610">IF(OR(WEEKDAY(AA407,2)&gt;5,COUNTIF($B$1:$B$15,AA407)=1),AA407+1,AA407)</f>
        <v>56103</v>
      </c>
      <c r="AC407" s="31">
        <f t="shared" ca="1" si="1610"/>
        <v>56103</v>
      </c>
      <c r="AD407" s="31">
        <f t="shared" ca="1" si="1610"/>
        <v>56103</v>
      </c>
      <c r="AG407" s="31">
        <f>IF(AI$2&lt;&gt;"",EDATE(AG$4,AI$2*ROWS(AG$5:AG407)),AG$4+7*AI$1*ROWS(AG$5:AG407))</f>
        <v>68371</v>
      </c>
      <c r="AH407" s="31">
        <f t="shared" ref="AH407:AJ407" ca="1" si="1611">IF(OR(WEEKDAY(AG407,2)&gt;5,COUNTIF($B$1:$B$15,AG407)=1),AG407+1,AG407)</f>
        <v>68371</v>
      </c>
      <c r="AI407" s="31">
        <f t="shared" ca="1" si="1611"/>
        <v>68371</v>
      </c>
      <c r="AJ407" s="31">
        <f t="shared" ca="1" si="1611"/>
        <v>68371</v>
      </c>
    </row>
    <row r="408" spans="9:36" x14ac:dyDescent="0.25">
      <c r="I408" s="31">
        <f>IF(K$2&lt;&gt;"",EDATE(I$4,K$2*ROWS(I$5:I408)),I$4+7*K$1*ROWS(I$5:I408))</f>
        <v>46659</v>
      </c>
      <c r="J408" s="31">
        <f t="shared" si="1377"/>
        <v>46659</v>
      </c>
      <c r="K408" s="31">
        <f t="shared" ca="1" si="1378"/>
        <v>46659</v>
      </c>
      <c r="L408" s="31">
        <f t="shared" ca="1" si="1379"/>
        <v>46659</v>
      </c>
      <c r="O408" s="31">
        <f>IF(Q$2&lt;&gt;"",EDATE(O$4,Q$2*ROWS(O$5:O408)),O$4+7*Q$1*ROWS(O$5:O408))</f>
        <v>49489</v>
      </c>
      <c r="P408" s="31">
        <f t="shared" ref="P408:R408" ca="1" si="1612">IF(OR(WEEKDAY(O408,2)&gt;5,COUNTIF($B$1:$B$15,O408)=1),O408+1,O408)</f>
        <v>49489</v>
      </c>
      <c r="Q408" s="31">
        <f t="shared" ca="1" si="1612"/>
        <v>49489</v>
      </c>
      <c r="R408" s="31">
        <f t="shared" ca="1" si="1612"/>
        <v>49489</v>
      </c>
      <c r="U408" s="31">
        <f>IF(W$2&lt;&gt;"",EDATE(U$4,W$2*ROWS(U$5:U408)),U$4+7*W$1*ROWS(U$5:U408))</f>
        <v>52319</v>
      </c>
      <c r="V408" s="31">
        <f t="shared" ref="V408:X408" ca="1" si="1613">IF(OR(WEEKDAY(U408,2)&gt;5,COUNTIF($B$1:$B$15,U408)=1),U408+1,U408)</f>
        <v>52320</v>
      </c>
      <c r="W408" s="31">
        <f t="shared" ca="1" si="1613"/>
        <v>52320</v>
      </c>
      <c r="X408" s="31">
        <f t="shared" ca="1" si="1613"/>
        <v>52320</v>
      </c>
      <c r="AA408" s="31">
        <f>IF(AC$2&lt;&gt;"",EDATE(AA$4,AC$2*ROWS(AA$5:AA408)),AA$4+7*AC$1*ROWS(AA$5:AA408))</f>
        <v>56134</v>
      </c>
      <c r="AB408" s="31">
        <f t="shared" ref="AB408:AD408" ca="1" si="1614">IF(OR(WEEKDAY(AA408,2)&gt;5,COUNTIF($B$1:$B$15,AA408)=1),AA408+1,AA408)</f>
        <v>56135</v>
      </c>
      <c r="AC408" s="31">
        <f t="shared" ca="1" si="1614"/>
        <v>56135</v>
      </c>
      <c r="AD408" s="31">
        <f t="shared" ca="1" si="1614"/>
        <v>56135</v>
      </c>
      <c r="AG408" s="31">
        <f>IF(AI$2&lt;&gt;"",EDATE(AG$4,AI$2*ROWS(AG$5:AG408)),AG$4+7*AI$1*ROWS(AG$5:AG408))</f>
        <v>68432</v>
      </c>
      <c r="AH408" s="31">
        <f t="shared" ref="AH408:AJ408" ca="1" si="1615">IF(OR(WEEKDAY(AG408,2)&gt;5,COUNTIF($B$1:$B$15,AG408)=1),AG408+1,AG408)</f>
        <v>68433</v>
      </c>
      <c r="AI408" s="31">
        <f t="shared" ca="1" si="1615"/>
        <v>68434</v>
      </c>
      <c r="AJ408" s="31">
        <f t="shared" ca="1" si="1615"/>
        <v>68434</v>
      </c>
    </row>
    <row r="409" spans="9:36" x14ac:dyDescent="0.25">
      <c r="I409" s="31">
        <f>IF(K$2&lt;&gt;"",EDATE(I$4,K$2*ROWS(I$5:I409)),I$4+7*K$1*ROWS(I$5:I409))</f>
        <v>46666</v>
      </c>
      <c r="J409" s="31">
        <f t="shared" si="1377"/>
        <v>46666</v>
      </c>
      <c r="K409" s="31">
        <f t="shared" ca="1" si="1378"/>
        <v>46666</v>
      </c>
      <c r="L409" s="31">
        <f t="shared" ca="1" si="1379"/>
        <v>46666</v>
      </c>
      <c r="O409" s="31">
        <f>IF(Q$2&lt;&gt;"",EDATE(O$4,Q$2*ROWS(O$5:O409)),O$4+7*Q$1*ROWS(O$5:O409))</f>
        <v>49503</v>
      </c>
      <c r="P409" s="31">
        <f t="shared" ref="P409:R409" ca="1" si="1616">IF(OR(WEEKDAY(O409,2)&gt;5,COUNTIF($B$1:$B$15,O409)=1),O409+1,O409)</f>
        <v>49503</v>
      </c>
      <c r="Q409" s="31">
        <f t="shared" ca="1" si="1616"/>
        <v>49503</v>
      </c>
      <c r="R409" s="31">
        <f t="shared" ca="1" si="1616"/>
        <v>49503</v>
      </c>
      <c r="U409" s="31">
        <f>IF(W$2&lt;&gt;"",EDATE(U$4,W$2*ROWS(U$5:U409)),U$4+7*W$1*ROWS(U$5:U409))</f>
        <v>52340</v>
      </c>
      <c r="V409" s="31">
        <f t="shared" ref="V409:X409" ca="1" si="1617">IF(OR(WEEKDAY(U409,2)&gt;5,COUNTIF($B$1:$B$15,U409)=1),U409+1,U409)</f>
        <v>52341</v>
      </c>
      <c r="W409" s="31">
        <f t="shared" ca="1" si="1617"/>
        <v>52341</v>
      </c>
      <c r="X409" s="31">
        <f t="shared" ca="1" si="1617"/>
        <v>52341</v>
      </c>
      <c r="AA409" s="31">
        <f>IF(AC$2&lt;&gt;"",EDATE(AA$4,AC$2*ROWS(AA$5:AA409)),AA$4+7*AC$1*ROWS(AA$5:AA409))</f>
        <v>56164</v>
      </c>
      <c r="AB409" s="31">
        <f t="shared" ref="AB409:AD409" ca="1" si="1618">IF(OR(WEEKDAY(AA409,2)&gt;5,COUNTIF($B$1:$B$15,AA409)=1),AA409+1,AA409)</f>
        <v>56164</v>
      </c>
      <c r="AC409" s="31">
        <f t="shared" ca="1" si="1618"/>
        <v>56164</v>
      </c>
      <c r="AD409" s="31">
        <f t="shared" ca="1" si="1618"/>
        <v>56164</v>
      </c>
      <c r="AG409" s="31">
        <f>IF(AI$2&lt;&gt;"",EDATE(AG$4,AI$2*ROWS(AG$5:AG409)),AG$4+7*AI$1*ROWS(AG$5:AG409))</f>
        <v>68493</v>
      </c>
      <c r="AH409" s="31">
        <f t="shared" ref="AH409:AJ409" ca="1" si="1619">IF(OR(WEEKDAY(AG409,2)&gt;5,COUNTIF($B$1:$B$15,AG409)=1),AG409+1,AG409)</f>
        <v>68493</v>
      </c>
      <c r="AI409" s="31">
        <f t="shared" ca="1" si="1619"/>
        <v>68493</v>
      </c>
      <c r="AJ409" s="31">
        <f t="shared" ca="1" si="1619"/>
        <v>68493</v>
      </c>
    </row>
    <row r="410" spans="9:36" x14ac:dyDescent="0.25">
      <c r="I410" s="31">
        <f>IF(K$2&lt;&gt;"",EDATE(I$4,K$2*ROWS(I$5:I410)),I$4+7*K$1*ROWS(I$5:I410))</f>
        <v>46673</v>
      </c>
      <c r="J410" s="31">
        <f t="shared" si="1377"/>
        <v>46673</v>
      </c>
      <c r="K410" s="31">
        <f t="shared" ca="1" si="1378"/>
        <v>46673</v>
      </c>
      <c r="L410" s="31">
        <f t="shared" ca="1" si="1379"/>
        <v>46673</v>
      </c>
      <c r="O410" s="31">
        <f>IF(Q$2&lt;&gt;"",EDATE(O$4,Q$2*ROWS(O$5:O410)),O$4+7*Q$1*ROWS(O$5:O410))</f>
        <v>49517</v>
      </c>
      <c r="P410" s="31">
        <f t="shared" ref="P410:R410" ca="1" si="1620">IF(OR(WEEKDAY(O410,2)&gt;5,COUNTIF($B$1:$B$15,O410)=1),O410+1,O410)</f>
        <v>49517</v>
      </c>
      <c r="Q410" s="31">
        <f t="shared" ca="1" si="1620"/>
        <v>49517</v>
      </c>
      <c r="R410" s="31">
        <f t="shared" ca="1" si="1620"/>
        <v>49517</v>
      </c>
      <c r="U410" s="31">
        <f>IF(W$2&lt;&gt;"",EDATE(U$4,W$2*ROWS(U$5:U410)),U$4+7*W$1*ROWS(U$5:U410))</f>
        <v>52361</v>
      </c>
      <c r="V410" s="31">
        <f t="shared" ref="V410:X410" ca="1" si="1621">IF(OR(WEEKDAY(U410,2)&gt;5,COUNTIF($B$1:$B$15,U410)=1),U410+1,U410)</f>
        <v>52362</v>
      </c>
      <c r="W410" s="31">
        <f t="shared" ca="1" si="1621"/>
        <v>52362</v>
      </c>
      <c r="X410" s="31">
        <f t="shared" ca="1" si="1621"/>
        <v>52362</v>
      </c>
      <c r="AA410" s="31">
        <f>IF(AC$2&lt;&gt;"",EDATE(AA$4,AC$2*ROWS(AA$5:AA410)),AA$4+7*AC$1*ROWS(AA$5:AA410))</f>
        <v>56195</v>
      </c>
      <c r="AB410" s="31">
        <f t="shared" ref="AB410:AD410" ca="1" si="1622">IF(OR(WEEKDAY(AA410,2)&gt;5,COUNTIF($B$1:$B$15,AA410)=1),AA410+1,AA410)</f>
        <v>56195</v>
      </c>
      <c r="AC410" s="31">
        <f t="shared" ca="1" si="1622"/>
        <v>56195</v>
      </c>
      <c r="AD410" s="31">
        <f t="shared" ca="1" si="1622"/>
        <v>56195</v>
      </c>
      <c r="AG410" s="31">
        <f>IF(AI$2&lt;&gt;"",EDATE(AG$4,AI$2*ROWS(AG$5:AG410)),AG$4+7*AI$1*ROWS(AG$5:AG410))</f>
        <v>68555</v>
      </c>
      <c r="AH410" s="31">
        <f t="shared" ref="AH410:AJ410" ca="1" si="1623">IF(OR(WEEKDAY(AG410,2)&gt;5,COUNTIF($B$1:$B$15,AG410)=1),AG410+1,AG410)</f>
        <v>68555</v>
      </c>
      <c r="AI410" s="31">
        <f t="shared" ca="1" si="1623"/>
        <v>68555</v>
      </c>
      <c r="AJ410" s="31">
        <f t="shared" ca="1" si="1623"/>
        <v>68555</v>
      </c>
    </row>
    <row r="411" spans="9:36" x14ac:dyDescent="0.25">
      <c r="I411" s="31">
        <f>IF(K$2&lt;&gt;"",EDATE(I$4,K$2*ROWS(I$5:I411)),I$4+7*K$1*ROWS(I$5:I411))</f>
        <v>46680</v>
      </c>
      <c r="J411" s="31">
        <f t="shared" si="1377"/>
        <v>46680</v>
      </c>
      <c r="K411" s="31">
        <f t="shared" ca="1" si="1378"/>
        <v>46680</v>
      </c>
      <c r="L411" s="31">
        <f t="shared" ca="1" si="1379"/>
        <v>46680</v>
      </c>
      <c r="O411" s="31">
        <f>IF(Q$2&lt;&gt;"",EDATE(O$4,Q$2*ROWS(O$5:O411)),O$4+7*Q$1*ROWS(O$5:O411))</f>
        <v>49531</v>
      </c>
      <c r="P411" s="31">
        <f t="shared" ref="P411:R411" ca="1" si="1624">IF(OR(WEEKDAY(O411,2)&gt;5,COUNTIF($B$1:$B$15,O411)=1),O411+1,O411)</f>
        <v>49531</v>
      </c>
      <c r="Q411" s="31">
        <f t="shared" ca="1" si="1624"/>
        <v>49531</v>
      </c>
      <c r="R411" s="31">
        <f t="shared" ca="1" si="1624"/>
        <v>49531</v>
      </c>
      <c r="U411" s="31">
        <f>IF(W$2&lt;&gt;"",EDATE(U$4,W$2*ROWS(U$5:U411)),U$4+7*W$1*ROWS(U$5:U411))</f>
        <v>52382</v>
      </c>
      <c r="V411" s="31">
        <f t="shared" ref="V411:X411" ca="1" si="1625">IF(OR(WEEKDAY(U411,2)&gt;5,COUNTIF($B$1:$B$15,U411)=1),U411+1,U411)</f>
        <v>52383</v>
      </c>
      <c r="W411" s="31">
        <f t="shared" ca="1" si="1625"/>
        <v>52383</v>
      </c>
      <c r="X411" s="31">
        <f t="shared" ca="1" si="1625"/>
        <v>52383</v>
      </c>
      <c r="AA411" s="31">
        <f>IF(AC$2&lt;&gt;"",EDATE(AA$4,AC$2*ROWS(AA$5:AA411)),AA$4+7*AC$1*ROWS(AA$5:AA411))</f>
        <v>56225</v>
      </c>
      <c r="AB411" s="31">
        <f t="shared" ref="AB411:AD411" ca="1" si="1626">IF(OR(WEEKDAY(AA411,2)&gt;5,COUNTIF($B$1:$B$15,AA411)=1),AA411+1,AA411)</f>
        <v>56226</v>
      </c>
      <c r="AC411" s="31">
        <f t="shared" ca="1" si="1626"/>
        <v>56226</v>
      </c>
      <c r="AD411" s="31">
        <f t="shared" ca="1" si="1626"/>
        <v>56226</v>
      </c>
      <c r="AG411" s="31">
        <f>IF(AI$2&lt;&gt;"",EDATE(AG$4,AI$2*ROWS(AG$5:AG411)),AG$4+7*AI$1*ROWS(AG$5:AG411))</f>
        <v>68616</v>
      </c>
      <c r="AH411" s="31">
        <f t="shared" ref="AH411:AJ411" ca="1" si="1627">IF(OR(WEEKDAY(AG411,2)&gt;5,COUNTIF($B$1:$B$15,AG411)=1),AG411+1,AG411)</f>
        <v>68616</v>
      </c>
      <c r="AI411" s="31">
        <f t="shared" ca="1" si="1627"/>
        <v>68616</v>
      </c>
      <c r="AJ411" s="31">
        <f t="shared" ca="1" si="1627"/>
        <v>68616</v>
      </c>
    </row>
    <row r="412" spans="9:36" x14ac:dyDescent="0.25">
      <c r="I412" s="31">
        <f>IF(K$2&lt;&gt;"",EDATE(I$4,K$2*ROWS(I$5:I412)),I$4+7*K$1*ROWS(I$5:I412))</f>
        <v>46687</v>
      </c>
      <c r="J412" s="31">
        <f t="shared" si="1377"/>
        <v>46687</v>
      </c>
      <c r="K412" s="31">
        <f t="shared" ca="1" si="1378"/>
        <v>46687</v>
      </c>
      <c r="L412" s="31">
        <f t="shared" ca="1" si="1379"/>
        <v>46687</v>
      </c>
      <c r="O412" s="31">
        <f>IF(Q$2&lt;&gt;"",EDATE(O$4,Q$2*ROWS(O$5:O412)),O$4+7*Q$1*ROWS(O$5:O412))</f>
        <v>49545</v>
      </c>
      <c r="P412" s="31">
        <f t="shared" ref="P412:R412" ca="1" si="1628">IF(OR(WEEKDAY(O412,2)&gt;5,COUNTIF($B$1:$B$15,O412)=1),O412+1,O412)</f>
        <v>49545</v>
      </c>
      <c r="Q412" s="31">
        <f t="shared" ca="1" si="1628"/>
        <v>49545</v>
      </c>
      <c r="R412" s="31">
        <f t="shared" ca="1" si="1628"/>
        <v>49545</v>
      </c>
      <c r="U412" s="31">
        <f>IF(W$2&lt;&gt;"",EDATE(U$4,W$2*ROWS(U$5:U412)),U$4+7*W$1*ROWS(U$5:U412))</f>
        <v>52403</v>
      </c>
      <c r="V412" s="31">
        <f t="shared" ref="V412:X412" ca="1" si="1629">IF(OR(WEEKDAY(U412,2)&gt;5,COUNTIF($B$1:$B$15,U412)=1),U412+1,U412)</f>
        <v>52404</v>
      </c>
      <c r="W412" s="31">
        <f t="shared" ca="1" si="1629"/>
        <v>52404</v>
      </c>
      <c r="X412" s="31">
        <f t="shared" ca="1" si="1629"/>
        <v>52404</v>
      </c>
      <c r="AA412" s="31">
        <f>IF(AC$2&lt;&gt;"",EDATE(AA$4,AC$2*ROWS(AA$5:AA412)),AA$4+7*AC$1*ROWS(AA$5:AA412))</f>
        <v>56256</v>
      </c>
      <c r="AB412" s="31">
        <f t="shared" ref="AB412:AD412" ca="1" si="1630">IF(OR(WEEKDAY(AA412,2)&gt;5,COUNTIF($B$1:$B$15,AA412)=1),AA412+1,AA412)</f>
        <v>56256</v>
      </c>
      <c r="AC412" s="31">
        <f t="shared" ca="1" si="1630"/>
        <v>56256</v>
      </c>
      <c r="AD412" s="31">
        <f t="shared" ca="1" si="1630"/>
        <v>56256</v>
      </c>
      <c r="AG412" s="31">
        <f>IF(AI$2&lt;&gt;"",EDATE(AG$4,AI$2*ROWS(AG$5:AG412)),AG$4+7*AI$1*ROWS(AG$5:AG412))</f>
        <v>68677</v>
      </c>
      <c r="AH412" s="31">
        <f t="shared" ref="AH412:AJ412" ca="1" si="1631">IF(OR(WEEKDAY(AG412,2)&gt;5,COUNTIF($B$1:$B$15,AG412)=1),AG412+1,AG412)</f>
        <v>68678</v>
      </c>
      <c r="AI412" s="31">
        <f t="shared" ca="1" si="1631"/>
        <v>68679</v>
      </c>
      <c r="AJ412" s="31">
        <f t="shared" ca="1" si="1631"/>
        <v>68679</v>
      </c>
    </row>
    <row r="413" spans="9:36" x14ac:dyDescent="0.25">
      <c r="I413" s="31">
        <f>IF(K$2&lt;&gt;"",EDATE(I$4,K$2*ROWS(I$5:I413)),I$4+7*K$1*ROWS(I$5:I413))</f>
        <v>46694</v>
      </c>
      <c r="J413" s="31">
        <f t="shared" si="1377"/>
        <v>46694</v>
      </c>
      <c r="K413" s="31">
        <f t="shared" ca="1" si="1378"/>
        <v>46694</v>
      </c>
      <c r="L413" s="31">
        <f t="shared" ca="1" si="1379"/>
        <v>46694</v>
      </c>
      <c r="O413" s="31">
        <f>IF(Q$2&lt;&gt;"",EDATE(O$4,Q$2*ROWS(O$5:O413)),O$4+7*Q$1*ROWS(O$5:O413))</f>
        <v>49559</v>
      </c>
      <c r="P413" s="31">
        <f t="shared" ref="P413:R413" ca="1" si="1632">IF(OR(WEEKDAY(O413,2)&gt;5,COUNTIF($B$1:$B$15,O413)=1),O413+1,O413)</f>
        <v>49559</v>
      </c>
      <c r="Q413" s="31">
        <f t="shared" ca="1" si="1632"/>
        <v>49559</v>
      </c>
      <c r="R413" s="31">
        <f t="shared" ca="1" si="1632"/>
        <v>49559</v>
      </c>
      <c r="U413" s="31">
        <f>IF(W$2&lt;&gt;"",EDATE(U$4,W$2*ROWS(U$5:U413)),U$4+7*W$1*ROWS(U$5:U413))</f>
        <v>52424</v>
      </c>
      <c r="V413" s="31">
        <f t="shared" ref="V413:X413" ca="1" si="1633">IF(OR(WEEKDAY(U413,2)&gt;5,COUNTIF($B$1:$B$15,U413)=1),U413+1,U413)</f>
        <v>52425</v>
      </c>
      <c r="W413" s="31">
        <f t="shared" ca="1" si="1633"/>
        <v>52425</v>
      </c>
      <c r="X413" s="31">
        <f t="shared" ca="1" si="1633"/>
        <v>52425</v>
      </c>
      <c r="AA413" s="31">
        <f>IF(AC$2&lt;&gt;"",EDATE(AA$4,AC$2*ROWS(AA$5:AA413)),AA$4+7*AC$1*ROWS(AA$5:AA413))</f>
        <v>56287</v>
      </c>
      <c r="AB413" s="31">
        <f t="shared" ref="AB413:AD413" ca="1" si="1634">IF(OR(WEEKDAY(AA413,2)&gt;5,COUNTIF($B$1:$B$15,AA413)=1),AA413+1,AA413)</f>
        <v>56288</v>
      </c>
      <c r="AC413" s="31">
        <f t="shared" ca="1" si="1634"/>
        <v>56289</v>
      </c>
      <c r="AD413" s="31">
        <f t="shared" ca="1" si="1634"/>
        <v>56289</v>
      </c>
      <c r="AG413" s="31">
        <f>IF(AI$2&lt;&gt;"",EDATE(AG$4,AI$2*ROWS(AG$5:AG413)),AG$4+7*AI$1*ROWS(AG$5:AG413))</f>
        <v>68737</v>
      </c>
      <c r="AH413" s="31">
        <f t="shared" ref="AH413:AJ413" ca="1" si="1635">IF(OR(WEEKDAY(AG413,2)&gt;5,COUNTIF($B$1:$B$15,AG413)=1),AG413+1,AG413)</f>
        <v>68737</v>
      </c>
      <c r="AI413" s="31">
        <f t="shared" ca="1" si="1635"/>
        <v>68737</v>
      </c>
      <c r="AJ413" s="31">
        <f t="shared" ca="1" si="1635"/>
        <v>68737</v>
      </c>
    </row>
    <row r="414" spans="9:36" x14ac:dyDescent="0.25">
      <c r="I414" s="31">
        <f>IF(K$2&lt;&gt;"",EDATE(I$4,K$2*ROWS(I$5:I414)),I$4+7*K$1*ROWS(I$5:I414))</f>
        <v>46701</v>
      </c>
      <c r="J414" s="31">
        <f t="shared" ref="J414:J477" si="1636">IF(OR(WEEKDAY(I414,2)&gt;5,COUNTIF(B410:B424,I414)=1),I414+1,I414)</f>
        <v>46701</v>
      </c>
      <c r="K414" s="31">
        <f t="shared" ref="K414:K477" ca="1" si="1637">IF(OR(WEEKDAY(J414,2)&gt;5,COUNTIF(Fériés,J414)=1),J414+1,J414)</f>
        <v>46701</v>
      </c>
      <c r="L414" s="31">
        <f t="shared" ref="L414:L477" ca="1" si="1638">IF(OR(WEEKDAY(K414,2)&gt;5,COUNTIF(Fériés,K414)=1),K414+1,K414)</f>
        <v>46701</v>
      </c>
      <c r="O414" s="31">
        <f>IF(Q$2&lt;&gt;"",EDATE(O$4,Q$2*ROWS(O$5:O414)),O$4+7*Q$1*ROWS(O$5:O414))</f>
        <v>49573</v>
      </c>
      <c r="P414" s="31">
        <f t="shared" ref="P414:R414" ca="1" si="1639">IF(OR(WEEKDAY(O414,2)&gt;5,COUNTIF($B$1:$B$15,O414)=1),O414+1,O414)</f>
        <v>49573</v>
      </c>
      <c r="Q414" s="31">
        <f t="shared" ca="1" si="1639"/>
        <v>49573</v>
      </c>
      <c r="R414" s="31">
        <f t="shared" ca="1" si="1639"/>
        <v>49573</v>
      </c>
      <c r="U414" s="31">
        <f>IF(W$2&lt;&gt;"",EDATE(U$4,W$2*ROWS(U$5:U414)),U$4+7*W$1*ROWS(U$5:U414))</f>
        <v>52445</v>
      </c>
      <c r="V414" s="31">
        <f t="shared" ref="V414:X414" ca="1" si="1640">IF(OR(WEEKDAY(U414,2)&gt;5,COUNTIF($B$1:$B$15,U414)=1),U414+1,U414)</f>
        <v>52446</v>
      </c>
      <c r="W414" s="31">
        <f t="shared" ca="1" si="1640"/>
        <v>52446</v>
      </c>
      <c r="X414" s="31">
        <f t="shared" ca="1" si="1640"/>
        <v>52446</v>
      </c>
      <c r="AA414" s="31">
        <f>IF(AC$2&lt;&gt;"",EDATE(AA$4,AC$2*ROWS(AA$5:AA414)),AA$4+7*AC$1*ROWS(AA$5:AA414))</f>
        <v>56315</v>
      </c>
      <c r="AB414" s="31">
        <f t="shared" ref="AB414:AD414" ca="1" si="1641">IF(OR(WEEKDAY(AA414,2)&gt;5,COUNTIF($B$1:$B$15,AA414)=1),AA414+1,AA414)</f>
        <v>56316</v>
      </c>
      <c r="AC414" s="31">
        <f t="shared" ca="1" si="1641"/>
        <v>56317</v>
      </c>
      <c r="AD414" s="31">
        <f t="shared" ca="1" si="1641"/>
        <v>56317</v>
      </c>
      <c r="AG414" s="31">
        <f>IF(AI$2&lt;&gt;"",EDATE(AG$4,AI$2*ROWS(AG$5:AG414)),AG$4+7*AI$1*ROWS(AG$5:AG414))</f>
        <v>68798</v>
      </c>
      <c r="AH414" s="31">
        <f t="shared" ref="AH414:AJ414" ca="1" si="1642">IF(OR(WEEKDAY(AG414,2)&gt;5,COUNTIF($B$1:$B$15,AG414)=1),AG414+1,AG414)</f>
        <v>68798</v>
      </c>
      <c r="AI414" s="31">
        <f t="shared" ca="1" si="1642"/>
        <v>68798</v>
      </c>
      <c r="AJ414" s="31">
        <f t="shared" ca="1" si="1642"/>
        <v>68798</v>
      </c>
    </row>
    <row r="415" spans="9:36" x14ac:dyDescent="0.25">
      <c r="I415" s="31">
        <f>IF(K$2&lt;&gt;"",EDATE(I$4,K$2*ROWS(I$5:I415)),I$4+7*K$1*ROWS(I$5:I415))</f>
        <v>46708</v>
      </c>
      <c r="J415" s="31">
        <f t="shared" si="1636"/>
        <v>46708</v>
      </c>
      <c r="K415" s="31">
        <f t="shared" ca="1" si="1637"/>
        <v>46708</v>
      </c>
      <c r="L415" s="31">
        <f t="shared" ca="1" si="1638"/>
        <v>46708</v>
      </c>
      <c r="O415" s="31">
        <f>IF(Q$2&lt;&gt;"",EDATE(O$4,Q$2*ROWS(O$5:O415)),O$4+7*Q$1*ROWS(O$5:O415))</f>
        <v>49587</v>
      </c>
      <c r="P415" s="31">
        <f t="shared" ref="P415:R415" ca="1" si="1643">IF(OR(WEEKDAY(O415,2)&gt;5,COUNTIF($B$1:$B$15,O415)=1),O415+1,O415)</f>
        <v>49587</v>
      </c>
      <c r="Q415" s="31">
        <f t="shared" ca="1" si="1643"/>
        <v>49587</v>
      </c>
      <c r="R415" s="31">
        <f t="shared" ca="1" si="1643"/>
        <v>49587</v>
      </c>
      <c r="U415" s="31">
        <f>IF(W$2&lt;&gt;"",EDATE(U$4,W$2*ROWS(U$5:U415)),U$4+7*W$1*ROWS(U$5:U415))</f>
        <v>52466</v>
      </c>
      <c r="V415" s="31">
        <f t="shared" ref="V415:X415" ca="1" si="1644">IF(OR(WEEKDAY(U415,2)&gt;5,COUNTIF($B$1:$B$15,U415)=1),U415+1,U415)</f>
        <v>52467</v>
      </c>
      <c r="W415" s="31">
        <f t="shared" ca="1" si="1644"/>
        <v>52467</v>
      </c>
      <c r="X415" s="31">
        <f t="shared" ca="1" si="1644"/>
        <v>52467</v>
      </c>
      <c r="AA415" s="31">
        <f>IF(AC$2&lt;&gt;"",EDATE(AA$4,AC$2*ROWS(AA$5:AA415)),AA$4+7*AC$1*ROWS(AA$5:AA415))</f>
        <v>56346</v>
      </c>
      <c r="AB415" s="31">
        <f t="shared" ref="AB415:AD415" ca="1" si="1645">IF(OR(WEEKDAY(AA415,2)&gt;5,COUNTIF($B$1:$B$15,AA415)=1),AA415+1,AA415)</f>
        <v>56346</v>
      </c>
      <c r="AC415" s="31">
        <f t="shared" ca="1" si="1645"/>
        <v>56346</v>
      </c>
      <c r="AD415" s="31">
        <f t="shared" ca="1" si="1645"/>
        <v>56346</v>
      </c>
      <c r="AG415" s="31">
        <f>IF(AI$2&lt;&gt;"",EDATE(AG$4,AI$2*ROWS(AG$5:AG415)),AG$4+7*AI$1*ROWS(AG$5:AG415))</f>
        <v>68859</v>
      </c>
      <c r="AH415" s="31">
        <f t="shared" ref="AH415:AJ415" ca="1" si="1646">IF(OR(WEEKDAY(AG415,2)&gt;5,COUNTIF($B$1:$B$15,AG415)=1),AG415+1,AG415)</f>
        <v>68860</v>
      </c>
      <c r="AI415" s="31">
        <f t="shared" ca="1" si="1646"/>
        <v>68861</v>
      </c>
      <c r="AJ415" s="31">
        <f t="shared" ca="1" si="1646"/>
        <v>68861</v>
      </c>
    </row>
    <row r="416" spans="9:36" x14ac:dyDescent="0.25">
      <c r="I416" s="31">
        <f>IF(K$2&lt;&gt;"",EDATE(I$4,K$2*ROWS(I$5:I416)),I$4+7*K$1*ROWS(I$5:I416))</f>
        <v>46715</v>
      </c>
      <c r="J416" s="31">
        <f t="shared" si="1636"/>
        <v>46715</v>
      </c>
      <c r="K416" s="31">
        <f t="shared" ca="1" si="1637"/>
        <v>46715</v>
      </c>
      <c r="L416" s="31">
        <f t="shared" ca="1" si="1638"/>
        <v>46715</v>
      </c>
      <c r="O416" s="31">
        <f>IF(Q$2&lt;&gt;"",EDATE(O$4,Q$2*ROWS(O$5:O416)),O$4+7*Q$1*ROWS(O$5:O416))</f>
        <v>49601</v>
      </c>
      <c r="P416" s="31">
        <f t="shared" ref="P416:R416" ca="1" si="1647">IF(OR(WEEKDAY(O416,2)&gt;5,COUNTIF($B$1:$B$15,O416)=1),O416+1,O416)</f>
        <v>49601</v>
      </c>
      <c r="Q416" s="31">
        <f t="shared" ca="1" si="1647"/>
        <v>49601</v>
      </c>
      <c r="R416" s="31">
        <f t="shared" ca="1" si="1647"/>
        <v>49601</v>
      </c>
      <c r="U416" s="31">
        <f>IF(W$2&lt;&gt;"",EDATE(U$4,W$2*ROWS(U$5:U416)),U$4+7*W$1*ROWS(U$5:U416))</f>
        <v>52487</v>
      </c>
      <c r="V416" s="31">
        <f t="shared" ref="V416:X416" ca="1" si="1648">IF(OR(WEEKDAY(U416,2)&gt;5,COUNTIF($B$1:$B$15,U416)=1),U416+1,U416)</f>
        <v>52488</v>
      </c>
      <c r="W416" s="31">
        <f t="shared" ca="1" si="1648"/>
        <v>52488</v>
      </c>
      <c r="X416" s="31">
        <f t="shared" ca="1" si="1648"/>
        <v>52488</v>
      </c>
      <c r="AA416" s="31">
        <f>IF(AC$2&lt;&gt;"",EDATE(AA$4,AC$2*ROWS(AA$5:AA416)),AA$4+7*AC$1*ROWS(AA$5:AA416))</f>
        <v>56376</v>
      </c>
      <c r="AB416" s="31">
        <f t="shared" ref="AB416:AD416" ca="1" si="1649">IF(OR(WEEKDAY(AA416,2)&gt;5,COUNTIF($B$1:$B$15,AA416)=1),AA416+1,AA416)</f>
        <v>56376</v>
      </c>
      <c r="AC416" s="31">
        <f t="shared" ca="1" si="1649"/>
        <v>56376</v>
      </c>
      <c r="AD416" s="31">
        <f t="shared" ca="1" si="1649"/>
        <v>56376</v>
      </c>
      <c r="AG416" s="31">
        <f>IF(AI$2&lt;&gt;"",EDATE(AG$4,AI$2*ROWS(AG$5:AG416)),AG$4+7*AI$1*ROWS(AG$5:AG416))</f>
        <v>68921</v>
      </c>
      <c r="AH416" s="31">
        <f t="shared" ref="AH416:AJ416" ca="1" si="1650">IF(OR(WEEKDAY(AG416,2)&gt;5,COUNTIF($B$1:$B$15,AG416)=1),AG416+1,AG416)</f>
        <v>68921</v>
      </c>
      <c r="AI416" s="31">
        <f t="shared" ca="1" si="1650"/>
        <v>68921</v>
      </c>
      <c r="AJ416" s="31">
        <f t="shared" ca="1" si="1650"/>
        <v>68921</v>
      </c>
    </row>
    <row r="417" spans="9:36" x14ac:dyDescent="0.25">
      <c r="I417" s="31">
        <f>IF(K$2&lt;&gt;"",EDATE(I$4,K$2*ROWS(I$5:I417)),I$4+7*K$1*ROWS(I$5:I417))</f>
        <v>46722</v>
      </c>
      <c r="J417" s="31">
        <f t="shared" si="1636"/>
        <v>46722</v>
      </c>
      <c r="K417" s="31">
        <f t="shared" ca="1" si="1637"/>
        <v>46722</v>
      </c>
      <c r="L417" s="31">
        <f t="shared" ca="1" si="1638"/>
        <v>46722</v>
      </c>
      <c r="O417" s="31">
        <f>IF(Q$2&lt;&gt;"",EDATE(O$4,Q$2*ROWS(O$5:O417)),O$4+7*Q$1*ROWS(O$5:O417))</f>
        <v>49615</v>
      </c>
      <c r="P417" s="31">
        <f t="shared" ref="P417:R417" ca="1" si="1651">IF(OR(WEEKDAY(O417,2)&gt;5,COUNTIF($B$1:$B$15,O417)=1),O417+1,O417)</f>
        <v>49615</v>
      </c>
      <c r="Q417" s="31">
        <f t="shared" ca="1" si="1651"/>
        <v>49615</v>
      </c>
      <c r="R417" s="31">
        <f t="shared" ca="1" si="1651"/>
        <v>49615</v>
      </c>
      <c r="U417" s="31">
        <f>IF(W$2&lt;&gt;"",EDATE(U$4,W$2*ROWS(U$5:U417)),U$4+7*W$1*ROWS(U$5:U417))</f>
        <v>52508</v>
      </c>
      <c r="V417" s="31">
        <f t="shared" ref="V417:X417" ca="1" si="1652">IF(OR(WEEKDAY(U417,2)&gt;5,COUNTIF($B$1:$B$15,U417)=1),U417+1,U417)</f>
        <v>52509</v>
      </c>
      <c r="W417" s="31">
        <f t="shared" ca="1" si="1652"/>
        <v>52509</v>
      </c>
      <c r="X417" s="31">
        <f t="shared" ca="1" si="1652"/>
        <v>52509</v>
      </c>
      <c r="AA417" s="31">
        <f>IF(AC$2&lt;&gt;"",EDATE(AA$4,AC$2*ROWS(AA$5:AA417)),AA$4+7*AC$1*ROWS(AA$5:AA417))</f>
        <v>56407</v>
      </c>
      <c r="AB417" s="31">
        <f t="shared" ref="AB417:AD417" ca="1" si="1653">IF(OR(WEEKDAY(AA417,2)&gt;5,COUNTIF($B$1:$B$15,AA417)=1),AA417+1,AA417)</f>
        <v>56408</v>
      </c>
      <c r="AC417" s="31">
        <f t="shared" ca="1" si="1653"/>
        <v>56408</v>
      </c>
      <c r="AD417" s="31">
        <f t="shared" ca="1" si="1653"/>
        <v>56408</v>
      </c>
      <c r="AG417" s="31">
        <f>IF(AI$2&lt;&gt;"",EDATE(AG$4,AI$2*ROWS(AG$5:AG417)),AG$4+7*AI$1*ROWS(AG$5:AG417))</f>
        <v>68982</v>
      </c>
      <c r="AH417" s="31">
        <f t="shared" ref="AH417:AJ417" ca="1" si="1654">IF(OR(WEEKDAY(AG417,2)&gt;5,COUNTIF($B$1:$B$15,AG417)=1),AG417+1,AG417)</f>
        <v>68982</v>
      </c>
      <c r="AI417" s="31">
        <f t="shared" ca="1" si="1654"/>
        <v>68982</v>
      </c>
      <c r="AJ417" s="31">
        <f t="shared" ca="1" si="1654"/>
        <v>68982</v>
      </c>
    </row>
    <row r="418" spans="9:36" x14ac:dyDescent="0.25">
      <c r="I418" s="31">
        <f>IF(K$2&lt;&gt;"",EDATE(I$4,K$2*ROWS(I$5:I418)),I$4+7*K$1*ROWS(I$5:I418))</f>
        <v>46729</v>
      </c>
      <c r="J418" s="31">
        <f t="shared" si="1636"/>
        <v>46729</v>
      </c>
      <c r="K418" s="31">
        <f t="shared" ca="1" si="1637"/>
        <v>46729</v>
      </c>
      <c r="L418" s="31">
        <f t="shared" ca="1" si="1638"/>
        <v>46729</v>
      </c>
      <c r="O418" s="31">
        <f>IF(Q$2&lt;&gt;"",EDATE(O$4,Q$2*ROWS(O$5:O418)),O$4+7*Q$1*ROWS(O$5:O418))</f>
        <v>49629</v>
      </c>
      <c r="P418" s="31">
        <f t="shared" ref="P418:R418" ca="1" si="1655">IF(OR(WEEKDAY(O418,2)&gt;5,COUNTIF($B$1:$B$15,O418)=1),O418+1,O418)</f>
        <v>49629</v>
      </c>
      <c r="Q418" s="31">
        <f t="shared" ca="1" si="1655"/>
        <v>49629</v>
      </c>
      <c r="R418" s="31">
        <f t="shared" ca="1" si="1655"/>
        <v>49629</v>
      </c>
      <c r="U418" s="31">
        <f>IF(W$2&lt;&gt;"",EDATE(U$4,W$2*ROWS(U$5:U418)),U$4+7*W$1*ROWS(U$5:U418))</f>
        <v>52529</v>
      </c>
      <c r="V418" s="31">
        <f t="shared" ref="V418:X418" ca="1" si="1656">IF(OR(WEEKDAY(U418,2)&gt;5,COUNTIF($B$1:$B$15,U418)=1),U418+1,U418)</f>
        <v>52530</v>
      </c>
      <c r="W418" s="31">
        <f t="shared" ca="1" si="1656"/>
        <v>52530</v>
      </c>
      <c r="X418" s="31">
        <f t="shared" ca="1" si="1656"/>
        <v>52530</v>
      </c>
      <c r="AA418" s="31">
        <f>IF(AC$2&lt;&gt;"",EDATE(AA$4,AC$2*ROWS(AA$5:AA418)),AA$4+7*AC$1*ROWS(AA$5:AA418))</f>
        <v>56437</v>
      </c>
      <c r="AB418" s="31">
        <f t="shared" ref="AB418:AD418" ca="1" si="1657">IF(OR(WEEKDAY(AA418,2)&gt;5,COUNTIF($B$1:$B$15,AA418)=1),AA418+1,AA418)</f>
        <v>56437</v>
      </c>
      <c r="AC418" s="31">
        <f t="shared" ca="1" si="1657"/>
        <v>56437</v>
      </c>
      <c r="AD418" s="31">
        <f t="shared" ca="1" si="1657"/>
        <v>56437</v>
      </c>
      <c r="AG418" s="31">
        <f>IF(AI$2&lt;&gt;"",EDATE(AG$4,AI$2*ROWS(AG$5:AG418)),AG$4+7*AI$1*ROWS(AG$5:AG418))</f>
        <v>69043</v>
      </c>
      <c r="AH418" s="31">
        <f t="shared" ref="AH418:AJ418" ca="1" si="1658">IF(OR(WEEKDAY(AG418,2)&gt;5,COUNTIF($B$1:$B$15,AG418)=1),AG418+1,AG418)</f>
        <v>69043</v>
      </c>
      <c r="AI418" s="31">
        <f t="shared" ca="1" si="1658"/>
        <v>69043</v>
      </c>
      <c r="AJ418" s="31">
        <f t="shared" ca="1" si="1658"/>
        <v>69043</v>
      </c>
    </row>
    <row r="419" spans="9:36" x14ac:dyDescent="0.25">
      <c r="I419" s="31">
        <f>IF(K$2&lt;&gt;"",EDATE(I$4,K$2*ROWS(I$5:I419)),I$4+7*K$1*ROWS(I$5:I419))</f>
        <v>46736</v>
      </c>
      <c r="J419" s="31">
        <f t="shared" si="1636"/>
        <v>46736</v>
      </c>
      <c r="K419" s="31">
        <f t="shared" ca="1" si="1637"/>
        <v>46736</v>
      </c>
      <c r="L419" s="31">
        <f t="shared" ca="1" si="1638"/>
        <v>46736</v>
      </c>
      <c r="O419" s="31">
        <f>IF(Q$2&lt;&gt;"",EDATE(O$4,Q$2*ROWS(O$5:O419)),O$4+7*Q$1*ROWS(O$5:O419))</f>
        <v>49643</v>
      </c>
      <c r="P419" s="31">
        <f t="shared" ref="P419:R419" ca="1" si="1659">IF(OR(WEEKDAY(O419,2)&gt;5,COUNTIF($B$1:$B$15,O419)=1),O419+1,O419)</f>
        <v>49643</v>
      </c>
      <c r="Q419" s="31">
        <f t="shared" ca="1" si="1659"/>
        <v>49643</v>
      </c>
      <c r="R419" s="31">
        <f t="shared" ca="1" si="1659"/>
        <v>49643</v>
      </c>
      <c r="U419" s="31">
        <f>IF(W$2&lt;&gt;"",EDATE(U$4,W$2*ROWS(U$5:U419)),U$4+7*W$1*ROWS(U$5:U419))</f>
        <v>52550</v>
      </c>
      <c r="V419" s="31">
        <f t="shared" ref="V419:X419" ca="1" si="1660">IF(OR(WEEKDAY(U419,2)&gt;5,COUNTIF($B$1:$B$15,U419)=1),U419+1,U419)</f>
        <v>52551</v>
      </c>
      <c r="W419" s="31">
        <f t="shared" ca="1" si="1660"/>
        <v>52551</v>
      </c>
      <c r="X419" s="31">
        <f t="shared" ca="1" si="1660"/>
        <v>52551</v>
      </c>
      <c r="AA419" s="31">
        <f>IF(AC$2&lt;&gt;"",EDATE(AA$4,AC$2*ROWS(AA$5:AA419)),AA$4+7*AC$1*ROWS(AA$5:AA419))</f>
        <v>56468</v>
      </c>
      <c r="AB419" s="31">
        <f t="shared" ref="AB419:AD419" ca="1" si="1661">IF(OR(WEEKDAY(AA419,2)&gt;5,COUNTIF($B$1:$B$15,AA419)=1),AA419+1,AA419)</f>
        <v>56468</v>
      </c>
      <c r="AC419" s="31">
        <f t="shared" ca="1" si="1661"/>
        <v>56468</v>
      </c>
      <c r="AD419" s="31">
        <f t="shared" ca="1" si="1661"/>
        <v>56468</v>
      </c>
      <c r="AG419" s="31">
        <f>IF(AI$2&lt;&gt;"",EDATE(AG$4,AI$2*ROWS(AG$5:AG419)),AG$4+7*AI$1*ROWS(AG$5:AG419))</f>
        <v>69102</v>
      </c>
      <c r="AH419" s="31">
        <f t="shared" ref="AH419:AJ419" ca="1" si="1662">IF(OR(WEEKDAY(AG419,2)&gt;5,COUNTIF($B$1:$B$15,AG419)=1),AG419+1,AG419)</f>
        <v>69102</v>
      </c>
      <c r="AI419" s="31">
        <f t="shared" ca="1" si="1662"/>
        <v>69102</v>
      </c>
      <c r="AJ419" s="31">
        <f t="shared" ca="1" si="1662"/>
        <v>69102</v>
      </c>
    </row>
    <row r="420" spans="9:36" x14ac:dyDescent="0.25">
      <c r="I420" s="31">
        <f>IF(K$2&lt;&gt;"",EDATE(I$4,K$2*ROWS(I$5:I420)),I$4+7*K$1*ROWS(I$5:I420))</f>
        <v>46743</v>
      </c>
      <c r="J420" s="31">
        <f t="shared" si="1636"/>
        <v>46743</v>
      </c>
      <c r="K420" s="31">
        <f t="shared" ca="1" si="1637"/>
        <v>46743</v>
      </c>
      <c r="L420" s="31">
        <f t="shared" ca="1" si="1638"/>
        <v>46743</v>
      </c>
      <c r="O420" s="31">
        <f>IF(Q$2&lt;&gt;"",EDATE(O$4,Q$2*ROWS(O$5:O420)),O$4+7*Q$1*ROWS(O$5:O420))</f>
        <v>49657</v>
      </c>
      <c r="P420" s="31">
        <f t="shared" ref="P420:R420" ca="1" si="1663">IF(OR(WEEKDAY(O420,2)&gt;5,COUNTIF($B$1:$B$15,O420)=1),O420+1,O420)</f>
        <v>49657</v>
      </c>
      <c r="Q420" s="31">
        <f t="shared" ca="1" si="1663"/>
        <v>49657</v>
      </c>
      <c r="R420" s="31">
        <f t="shared" ca="1" si="1663"/>
        <v>49657</v>
      </c>
      <c r="U420" s="31">
        <f>IF(W$2&lt;&gt;"",EDATE(U$4,W$2*ROWS(U$5:U420)),U$4+7*W$1*ROWS(U$5:U420))</f>
        <v>52571</v>
      </c>
      <c r="V420" s="31">
        <f t="shared" ref="V420:X420" ca="1" si="1664">IF(OR(WEEKDAY(U420,2)&gt;5,COUNTIF($B$1:$B$15,U420)=1),U420+1,U420)</f>
        <v>52572</v>
      </c>
      <c r="W420" s="31">
        <f t="shared" ca="1" si="1664"/>
        <v>52572</v>
      </c>
      <c r="X420" s="31">
        <f t="shared" ca="1" si="1664"/>
        <v>52572</v>
      </c>
      <c r="AA420" s="31">
        <f>IF(AC$2&lt;&gt;"",EDATE(AA$4,AC$2*ROWS(AA$5:AA420)),AA$4+7*AC$1*ROWS(AA$5:AA420))</f>
        <v>56499</v>
      </c>
      <c r="AB420" s="31">
        <f t="shared" ref="AB420:AD420" ca="1" si="1665">IF(OR(WEEKDAY(AA420,2)&gt;5,COUNTIF($B$1:$B$15,AA420)=1),AA420+1,AA420)</f>
        <v>56499</v>
      </c>
      <c r="AC420" s="31">
        <f t="shared" ca="1" si="1665"/>
        <v>56499</v>
      </c>
      <c r="AD420" s="31">
        <f t="shared" ca="1" si="1665"/>
        <v>56499</v>
      </c>
      <c r="AG420" s="31">
        <f>IF(AI$2&lt;&gt;"",EDATE(AG$4,AI$2*ROWS(AG$5:AG420)),AG$4+7*AI$1*ROWS(AG$5:AG420))</f>
        <v>69163</v>
      </c>
      <c r="AH420" s="31">
        <f t="shared" ref="AH420:AJ420" ca="1" si="1666">IF(OR(WEEKDAY(AG420,2)&gt;5,COUNTIF($B$1:$B$15,AG420)=1),AG420+1,AG420)</f>
        <v>69163</v>
      </c>
      <c r="AI420" s="31">
        <f t="shared" ca="1" si="1666"/>
        <v>69163</v>
      </c>
      <c r="AJ420" s="31">
        <f t="shared" ca="1" si="1666"/>
        <v>69163</v>
      </c>
    </row>
    <row r="421" spans="9:36" x14ac:dyDescent="0.25">
      <c r="I421" s="31">
        <f>IF(K$2&lt;&gt;"",EDATE(I$4,K$2*ROWS(I$5:I421)),I$4+7*K$1*ROWS(I$5:I421))</f>
        <v>46750</v>
      </c>
      <c r="J421" s="31">
        <f t="shared" si="1636"/>
        <v>46750</v>
      </c>
      <c r="K421" s="31">
        <f t="shared" ca="1" si="1637"/>
        <v>46750</v>
      </c>
      <c r="L421" s="31">
        <f t="shared" ca="1" si="1638"/>
        <v>46750</v>
      </c>
      <c r="O421" s="31">
        <f>IF(Q$2&lt;&gt;"",EDATE(O$4,Q$2*ROWS(O$5:O421)),O$4+7*Q$1*ROWS(O$5:O421))</f>
        <v>49671</v>
      </c>
      <c r="P421" s="31">
        <f t="shared" ref="P421:R421" ca="1" si="1667">IF(OR(WEEKDAY(O421,2)&gt;5,COUNTIF($B$1:$B$15,O421)=1),O421+1,O421)</f>
        <v>49671</v>
      </c>
      <c r="Q421" s="31">
        <f t="shared" ca="1" si="1667"/>
        <v>49671</v>
      </c>
      <c r="R421" s="31">
        <f t="shared" ca="1" si="1667"/>
        <v>49671</v>
      </c>
      <c r="U421" s="31">
        <f>IF(W$2&lt;&gt;"",EDATE(U$4,W$2*ROWS(U$5:U421)),U$4+7*W$1*ROWS(U$5:U421))</f>
        <v>52592</v>
      </c>
      <c r="V421" s="31">
        <f t="shared" ref="V421:X421" ca="1" si="1668">IF(OR(WEEKDAY(U421,2)&gt;5,COUNTIF($B$1:$B$15,U421)=1),U421+1,U421)</f>
        <v>52593</v>
      </c>
      <c r="W421" s="31">
        <f t="shared" ca="1" si="1668"/>
        <v>52593</v>
      </c>
      <c r="X421" s="31">
        <f t="shared" ca="1" si="1668"/>
        <v>52593</v>
      </c>
      <c r="AA421" s="31">
        <f>IF(AC$2&lt;&gt;"",EDATE(AA$4,AC$2*ROWS(AA$5:AA421)),AA$4+7*AC$1*ROWS(AA$5:AA421))</f>
        <v>56529</v>
      </c>
      <c r="AB421" s="31">
        <f t="shared" ref="AB421:AD421" ca="1" si="1669">IF(OR(WEEKDAY(AA421,2)&gt;5,COUNTIF($B$1:$B$15,AA421)=1),AA421+1,AA421)</f>
        <v>56529</v>
      </c>
      <c r="AC421" s="31">
        <f t="shared" ca="1" si="1669"/>
        <v>56529</v>
      </c>
      <c r="AD421" s="31">
        <f t="shared" ca="1" si="1669"/>
        <v>56529</v>
      </c>
      <c r="AG421" s="31">
        <f>IF(AI$2&lt;&gt;"",EDATE(AG$4,AI$2*ROWS(AG$5:AG421)),AG$4+7*AI$1*ROWS(AG$5:AG421))</f>
        <v>69224</v>
      </c>
      <c r="AH421" s="31">
        <f t="shared" ref="AH421:AJ421" ca="1" si="1670">IF(OR(WEEKDAY(AG421,2)&gt;5,COUNTIF($B$1:$B$15,AG421)=1),AG421+1,AG421)</f>
        <v>69225</v>
      </c>
      <c r="AI421" s="31">
        <f t="shared" ca="1" si="1670"/>
        <v>69225</v>
      </c>
      <c r="AJ421" s="31">
        <f t="shared" ca="1" si="1670"/>
        <v>69225</v>
      </c>
    </row>
    <row r="422" spans="9:36" x14ac:dyDescent="0.25">
      <c r="I422" s="31">
        <f>IF(K$2&lt;&gt;"",EDATE(I$4,K$2*ROWS(I$5:I422)),I$4+7*K$1*ROWS(I$5:I422))</f>
        <v>46757</v>
      </c>
      <c r="J422" s="31">
        <f t="shared" si="1636"/>
        <v>46757</v>
      </c>
      <c r="K422" s="31">
        <f t="shared" ca="1" si="1637"/>
        <v>46757</v>
      </c>
      <c r="L422" s="31">
        <f t="shared" ca="1" si="1638"/>
        <v>46757</v>
      </c>
      <c r="O422" s="31">
        <f>IF(Q$2&lt;&gt;"",EDATE(O$4,Q$2*ROWS(O$5:O422)),O$4+7*Q$1*ROWS(O$5:O422))</f>
        <v>49685</v>
      </c>
      <c r="P422" s="31">
        <f t="shared" ref="P422:R422" ca="1" si="1671">IF(OR(WEEKDAY(O422,2)&gt;5,COUNTIF($B$1:$B$15,O422)=1),O422+1,O422)</f>
        <v>49685</v>
      </c>
      <c r="Q422" s="31">
        <f t="shared" ca="1" si="1671"/>
        <v>49685</v>
      </c>
      <c r="R422" s="31">
        <f t="shared" ca="1" si="1671"/>
        <v>49685</v>
      </c>
      <c r="U422" s="31">
        <f>IF(W$2&lt;&gt;"",EDATE(U$4,W$2*ROWS(U$5:U422)),U$4+7*W$1*ROWS(U$5:U422))</f>
        <v>52613</v>
      </c>
      <c r="V422" s="31">
        <f t="shared" ref="V422:X422" ca="1" si="1672">IF(OR(WEEKDAY(U422,2)&gt;5,COUNTIF($B$1:$B$15,U422)=1),U422+1,U422)</f>
        <v>52614</v>
      </c>
      <c r="W422" s="31">
        <f t="shared" ca="1" si="1672"/>
        <v>52614</v>
      </c>
      <c r="X422" s="31">
        <f t="shared" ca="1" si="1672"/>
        <v>52614</v>
      </c>
      <c r="AA422" s="31">
        <f>IF(AC$2&lt;&gt;"",EDATE(AA$4,AC$2*ROWS(AA$5:AA422)),AA$4+7*AC$1*ROWS(AA$5:AA422))</f>
        <v>56560</v>
      </c>
      <c r="AB422" s="31">
        <f t="shared" ref="AB422:AD422" ca="1" si="1673">IF(OR(WEEKDAY(AA422,2)&gt;5,COUNTIF($B$1:$B$15,AA422)=1),AA422+1,AA422)</f>
        <v>56561</v>
      </c>
      <c r="AC422" s="31">
        <f t="shared" ca="1" si="1673"/>
        <v>56562</v>
      </c>
      <c r="AD422" s="31">
        <f t="shared" ca="1" si="1673"/>
        <v>56562</v>
      </c>
      <c r="AG422" s="31">
        <f>IF(AI$2&lt;&gt;"",EDATE(AG$4,AI$2*ROWS(AG$5:AG422)),AG$4+7*AI$1*ROWS(AG$5:AG422))</f>
        <v>69286</v>
      </c>
      <c r="AH422" s="31">
        <f t="shared" ref="AH422:AJ422" ca="1" si="1674">IF(OR(WEEKDAY(AG422,2)&gt;5,COUNTIF($B$1:$B$15,AG422)=1),AG422+1,AG422)</f>
        <v>69287</v>
      </c>
      <c r="AI422" s="31">
        <f t="shared" ca="1" si="1674"/>
        <v>69288</v>
      </c>
      <c r="AJ422" s="31">
        <f t="shared" ca="1" si="1674"/>
        <v>69288</v>
      </c>
    </row>
    <row r="423" spans="9:36" x14ac:dyDescent="0.25">
      <c r="I423" s="31">
        <f>IF(K$2&lt;&gt;"",EDATE(I$4,K$2*ROWS(I$5:I423)),I$4+7*K$1*ROWS(I$5:I423))</f>
        <v>46764</v>
      </c>
      <c r="J423" s="31">
        <f t="shared" si="1636"/>
        <v>46764</v>
      </c>
      <c r="K423" s="31">
        <f t="shared" ca="1" si="1637"/>
        <v>46764</v>
      </c>
      <c r="L423" s="31">
        <f t="shared" ca="1" si="1638"/>
        <v>46764</v>
      </c>
      <c r="O423" s="31">
        <f>IF(Q$2&lt;&gt;"",EDATE(O$4,Q$2*ROWS(O$5:O423)),O$4+7*Q$1*ROWS(O$5:O423))</f>
        <v>49699</v>
      </c>
      <c r="P423" s="31">
        <f t="shared" ref="P423:R423" ca="1" si="1675">IF(OR(WEEKDAY(O423,2)&gt;5,COUNTIF($B$1:$B$15,O423)=1),O423+1,O423)</f>
        <v>49699</v>
      </c>
      <c r="Q423" s="31">
        <f t="shared" ca="1" si="1675"/>
        <v>49699</v>
      </c>
      <c r="R423" s="31">
        <f t="shared" ca="1" si="1675"/>
        <v>49699</v>
      </c>
      <c r="U423" s="31">
        <f>IF(W$2&lt;&gt;"",EDATE(U$4,W$2*ROWS(U$5:U423)),U$4+7*W$1*ROWS(U$5:U423))</f>
        <v>52634</v>
      </c>
      <c r="V423" s="31">
        <f t="shared" ref="V423:X423" ca="1" si="1676">IF(OR(WEEKDAY(U423,2)&gt;5,COUNTIF($B$1:$B$15,U423)=1),U423+1,U423)</f>
        <v>52635</v>
      </c>
      <c r="W423" s="31">
        <f t="shared" ca="1" si="1676"/>
        <v>52635</v>
      </c>
      <c r="X423" s="31">
        <f t="shared" ca="1" si="1676"/>
        <v>52635</v>
      </c>
      <c r="AA423" s="31">
        <f>IF(AC$2&lt;&gt;"",EDATE(AA$4,AC$2*ROWS(AA$5:AA423)),AA$4+7*AC$1*ROWS(AA$5:AA423))</f>
        <v>56590</v>
      </c>
      <c r="AB423" s="31">
        <f t="shared" ref="AB423:AD423" ca="1" si="1677">IF(OR(WEEKDAY(AA423,2)&gt;5,COUNTIF($B$1:$B$15,AA423)=1),AA423+1,AA423)</f>
        <v>56590</v>
      </c>
      <c r="AC423" s="31">
        <f t="shared" ca="1" si="1677"/>
        <v>56590</v>
      </c>
      <c r="AD423" s="31">
        <f t="shared" ca="1" si="1677"/>
        <v>56590</v>
      </c>
      <c r="AG423" s="31">
        <f>IF(AI$2&lt;&gt;"",EDATE(AG$4,AI$2*ROWS(AG$5:AG423)),AG$4+7*AI$1*ROWS(AG$5:AG423))</f>
        <v>69347</v>
      </c>
      <c r="AH423" s="31">
        <f t="shared" ref="AH423:AJ423" ca="1" si="1678">IF(OR(WEEKDAY(AG423,2)&gt;5,COUNTIF($B$1:$B$15,AG423)=1),AG423+1,AG423)</f>
        <v>69347</v>
      </c>
      <c r="AI423" s="31">
        <f t="shared" ca="1" si="1678"/>
        <v>69347</v>
      </c>
      <c r="AJ423" s="31">
        <f t="shared" ca="1" si="1678"/>
        <v>69347</v>
      </c>
    </row>
    <row r="424" spans="9:36" x14ac:dyDescent="0.25">
      <c r="I424" s="31">
        <f>IF(K$2&lt;&gt;"",EDATE(I$4,K$2*ROWS(I$5:I424)),I$4+7*K$1*ROWS(I$5:I424))</f>
        <v>46771</v>
      </c>
      <c r="J424" s="31">
        <f t="shared" si="1636"/>
        <v>46771</v>
      </c>
      <c r="K424" s="31">
        <f t="shared" ca="1" si="1637"/>
        <v>46771</v>
      </c>
      <c r="L424" s="31">
        <f t="shared" ca="1" si="1638"/>
        <v>46771</v>
      </c>
      <c r="O424" s="31">
        <f>IF(Q$2&lt;&gt;"",EDATE(O$4,Q$2*ROWS(O$5:O424)),O$4+7*Q$1*ROWS(O$5:O424))</f>
        <v>49713</v>
      </c>
      <c r="P424" s="31">
        <f t="shared" ref="P424:R424" ca="1" si="1679">IF(OR(WEEKDAY(O424,2)&gt;5,COUNTIF($B$1:$B$15,O424)=1),O424+1,O424)</f>
        <v>49713</v>
      </c>
      <c r="Q424" s="31">
        <f t="shared" ca="1" si="1679"/>
        <v>49713</v>
      </c>
      <c r="R424" s="31">
        <f t="shared" ca="1" si="1679"/>
        <v>49713</v>
      </c>
      <c r="U424" s="31">
        <f>IF(W$2&lt;&gt;"",EDATE(U$4,W$2*ROWS(U$5:U424)),U$4+7*W$1*ROWS(U$5:U424))</f>
        <v>52655</v>
      </c>
      <c r="V424" s="31">
        <f t="shared" ref="V424:X424" ca="1" si="1680">IF(OR(WEEKDAY(U424,2)&gt;5,COUNTIF($B$1:$B$15,U424)=1),U424+1,U424)</f>
        <v>52656</v>
      </c>
      <c r="W424" s="31">
        <f t="shared" ca="1" si="1680"/>
        <v>52656</v>
      </c>
      <c r="X424" s="31">
        <f t="shared" ca="1" si="1680"/>
        <v>52656</v>
      </c>
      <c r="AA424" s="31">
        <f>IF(AC$2&lt;&gt;"",EDATE(AA$4,AC$2*ROWS(AA$5:AA424)),AA$4+7*AC$1*ROWS(AA$5:AA424))</f>
        <v>56621</v>
      </c>
      <c r="AB424" s="31">
        <f t="shared" ref="AB424:AD424" ca="1" si="1681">IF(OR(WEEKDAY(AA424,2)&gt;5,COUNTIF($B$1:$B$15,AA424)=1),AA424+1,AA424)</f>
        <v>56621</v>
      </c>
      <c r="AC424" s="31">
        <f t="shared" ca="1" si="1681"/>
        <v>56621</v>
      </c>
      <c r="AD424" s="31">
        <f t="shared" ca="1" si="1681"/>
        <v>56621</v>
      </c>
      <c r="AG424" s="31">
        <f>IF(AI$2&lt;&gt;"",EDATE(AG$4,AI$2*ROWS(AG$5:AG424)),AG$4+7*AI$1*ROWS(AG$5:AG424))</f>
        <v>69408</v>
      </c>
      <c r="AH424" s="31">
        <f t="shared" ref="AH424:AJ424" ca="1" si="1682">IF(OR(WEEKDAY(AG424,2)&gt;5,COUNTIF($B$1:$B$15,AG424)=1),AG424+1,AG424)</f>
        <v>69408</v>
      </c>
      <c r="AI424" s="31">
        <f t="shared" ca="1" si="1682"/>
        <v>69408</v>
      </c>
      <c r="AJ424" s="31">
        <f t="shared" ca="1" si="1682"/>
        <v>69408</v>
      </c>
    </row>
    <row r="425" spans="9:36" x14ac:dyDescent="0.25">
      <c r="I425" s="31">
        <f>IF(K$2&lt;&gt;"",EDATE(I$4,K$2*ROWS(I$5:I425)),I$4+7*K$1*ROWS(I$5:I425))</f>
        <v>46778</v>
      </c>
      <c r="J425" s="31">
        <f t="shared" si="1636"/>
        <v>46778</v>
      </c>
      <c r="K425" s="31">
        <f t="shared" ca="1" si="1637"/>
        <v>46778</v>
      </c>
      <c r="L425" s="31">
        <f t="shared" ca="1" si="1638"/>
        <v>46778</v>
      </c>
      <c r="O425" s="31">
        <f>IF(Q$2&lt;&gt;"",EDATE(O$4,Q$2*ROWS(O$5:O425)),O$4+7*Q$1*ROWS(O$5:O425))</f>
        <v>49727</v>
      </c>
      <c r="P425" s="31">
        <f t="shared" ref="P425:R425" ca="1" si="1683">IF(OR(WEEKDAY(O425,2)&gt;5,COUNTIF($B$1:$B$15,O425)=1),O425+1,O425)</f>
        <v>49727</v>
      </c>
      <c r="Q425" s="31">
        <f t="shared" ca="1" si="1683"/>
        <v>49727</v>
      </c>
      <c r="R425" s="31">
        <f t="shared" ca="1" si="1683"/>
        <v>49727</v>
      </c>
      <c r="U425" s="31">
        <f>IF(W$2&lt;&gt;"",EDATE(U$4,W$2*ROWS(U$5:U425)),U$4+7*W$1*ROWS(U$5:U425))</f>
        <v>52676</v>
      </c>
      <c r="V425" s="31">
        <f t="shared" ref="V425:X425" ca="1" si="1684">IF(OR(WEEKDAY(U425,2)&gt;5,COUNTIF($B$1:$B$15,U425)=1),U425+1,U425)</f>
        <v>52677</v>
      </c>
      <c r="W425" s="31">
        <f t="shared" ca="1" si="1684"/>
        <v>52677</v>
      </c>
      <c r="X425" s="31">
        <f t="shared" ca="1" si="1684"/>
        <v>52677</v>
      </c>
      <c r="AA425" s="31">
        <f>IF(AC$2&lt;&gt;"",EDATE(AA$4,AC$2*ROWS(AA$5:AA425)),AA$4+7*AC$1*ROWS(AA$5:AA425))</f>
        <v>56652</v>
      </c>
      <c r="AB425" s="31">
        <f t="shared" ref="AB425:AD425" ca="1" si="1685">IF(OR(WEEKDAY(AA425,2)&gt;5,COUNTIF($B$1:$B$15,AA425)=1),AA425+1,AA425)</f>
        <v>56653</v>
      </c>
      <c r="AC425" s="31">
        <f t="shared" ca="1" si="1685"/>
        <v>56653</v>
      </c>
      <c r="AD425" s="31">
        <f t="shared" ca="1" si="1685"/>
        <v>56653</v>
      </c>
      <c r="AG425" s="31">
        <f>IF(AI$2&lt;&gt;"",EDATE(AG$4,AI$2*ROWS(AG$5:AG425)),AG$4+7*AI$1*ROWS(AG$5:AG425))</f>
        <v>69467</v>
      </c>
      <c r="AH425" s="31">
        <f t="shared" ref="AH425:AJ425" ca="1" si="1686">IF(OR(WEEKDAY(AG425,2)&gt;5,COUNTIF($B$1:$B$15,AG425)=1),AG425+1,AG425)</f>
        <v>69467</v>
      </c>
      <c r="AI425" s="31">
        <f t="shared" ca="1" si="1686"/>
        <v>69467</v>
      </c>
      <c r="AJ425" s="31">
        <f t="shared" ca="1" si="1686"/>
        <v>69467</v>
      </c>
    </row>
    <row r="426" spans="9:36" x14ac:dyDescent="0.25">
      <c r="I426" s="31">
        <f>IF(K$2&lt;&gt;"",EDATE(I$4,K$2*ROWS(I$5:I426)),I$4+7*K$1*ROWS(I$5:I426))</f>
        <v>46785</v>
      </c>
      <c r="J426" s="31">
        <f t="shared" si="1636"/>
        <v>46785</v>
      </c>
      <c r="K426" s="31">
        <f t="shared" ca="1" si="1637"/>
        <v>46785</v>
      </c>
      <c r="L426" s="31">
        <f t="shared" ca="1" si="1638"/>
        <v>46785</v>
      </c>
      <c r="O426" s="31">
        <f>IF(Q$2&lt;&gt;"",EDATE(O$4,Q$2*ROWS(O$5:O426)),O$4+7*Q$1*ROWS(O$5:O426))</f>
        <v>49741</v>
      </c>
      <c r="P426" s="31">
        <f t="shared" ref="P426:R426" ca="1" si="1687">IF(OR(WEEKDAY(O426,2)&gt;5,COUNTIF($B$1:$B$15,O426)=1),O426+1,O426)</f>
        <v>49741</v>
      </c>
      <c r="Q426" s="31">
        <f t="shared" ca="1" si="1687"/>
        <v>49741</v>
      </c>
      <c r="R426" s="31">
        <f t="shared" ca="1" si="1687"/>
        <v>49741</v>
      </c>
      <c r="U426" s="31">
        <f>IF(W$2&lt;&gt;"",EDATE(U$4,W$2*ROWS(U$5:U426)),U$4+7*W$1*ROWS(U$5:U426))</f>
        <v>52697</v>
      </c>
      <c r="V426" s="31">
        <f t="shared" ref="V426:X426" ca="1" si="1688">IF(OR(WEEKDAY(U426,2)&gt;5,COUNTIF($B$1:$B$15,U426)=1),U426+1,U426)</f>
        <v>52698</v>
      </c>
      <c r="W426" s="31">
        <f t="shared" ca="1" si="1688"/>
        <v>52698</v>
      </c>
      <c r="X426" s="31">
        <f t="shared" ca="1" si="1688"/>
        <v>52698</v>
      </c>
      <c r="AA426" s="31">
        <f>IF(AC$2&lt;&gt;"",EDATE(AA$4,AC$2*ROWS(AA$5:AA426)),AA$4+7*AC$1*ROWS(AA$5:AA426))</f>
        <v>56680</v>
      </c>
      <c r="AB426" s="31">
        <f t="shared" ref="AB426:AD426" ca="1" si="1689">IF(OR(WEEKDAY(AA426,2)&gt;5,COUNTIF($B$1:$B$15,AA426)=1),AA426+1,AA426)</f>
        <v>56681</v>
      </c>
      <c r="AC426" s="31">
        <f t="shared" ca="1" si="1689"/>
        <v>56681</v>
      </c>
      <c r="AD426" s="31">
        <f t="shared" ca="1" si="1689"/>
        <v>56681</v>
      </c>
      <c r="AG426" s="31">
        <f>IF(AI$2&lt;&gt;"",EDATE(AG$4,AI$2*ROWS(AG$5:AG426)),AG$4+7*AI$1*ROWS(AG$5:AG426))</f>
        <v>69528</v>
      </c>
      <c r="AH426" s="31">
        <f t="shared" ref="AH426:AJ426" ca="1" si="1690">IF(OR(WEEKDAY(AG426,2)&gt;5,COUNTIF($B$1:$B$15,AG426)=1),AG426+1,AG426)</f>
        <v>69528</v>
      </c>
      <c r="AI426" s="31">
        <f t="shared" ca="1" si="1690"/>
        <v>69528</v>
      </c>
      <c r="AJ426" s="31">
        <f t="shared" ca="1" si="1690"/>
        <v>69528</v>
      </c>
    </row>
    <row r="427" spans="9:36" x14ac:dyDescent="0.25">
      <c r="I427" s="31">
        <f>IF(K$2&lt;&gt;"",EDATE(I$4,K$2*ROWS(I$5:I427)),I$4+7*K$1*ROWS(I$5:I427))</f>
        <v>46792</v>
      </c>
      <c r="J427" s="31">
        <f t="shared" si="1636"/>
        <v>46792</v>
      </c>
      <c r="K427" s="31">
        <f t="shared" ca="1" si="1637"/>
        <v>46792</v>
      </c>
      <c r="L427" s="31">
        <f t="shared" ca="1" si="1638"/>
        <v>46792</v>
      </c>
      <c r="O427" s="31">
        <f>IF(Q$2&lt;&gt;"",EDATE(O$4,Q$2*ROWS(O$5:O427)),O$4+7*Q$1*ROWS(O$5:O427))</f>
        <v>49755</v>
      </c>
      <c r="P427" s="31">
        <f t="shared" ref="P427:R427" ca="1" si="1691">IF(OR(WEEKDAY(O427,2)&gt;5,COUNTIF($B$1:$B$15,O427)=1),O427+1,O427)</f>
        <v>49755</v>
      </c>
      <c r="Q427" s="31">
        <f t="shared" ca="1" si="1691"/>
        <v>49755</v>
      </c>
      <c r="R427" s="31">
        <f t="shared" ca="1" si="1691"/>
        <v>49755</v>
      </c>
      <c r="U427" s="31">
        <f>IF(W$2&lt;&gt;"",EDATE(U$4,W$2*ROWS(U$5:U427)),U$4+7*W$1*ROWS(U$5:U427))</f>
        <v>52718</v>
      </c>
      <c r="V427" s="31">
        <f t="shared" ref="V427:X427" ca="1" si="1692">IF(OR(WEEKDAY(U427,2)&gt;5,COUNTIF($B$1:$B$15,U427)=1),U427+1,U427)</f>
        <v>52719</v>
      </c>
      <c r="W427" s="31">
        <f t="shared" ca="1" si="1692"/>
        <v>52719</v>
      </c>
      <c r="X427" s="31">
        <f t="shared" ca="1" si="1692"/>
        <v>52719</v>
      </c>
      <c r="AA427" s="31">
        <f>IF(AC$2&lt;&gt;"",EDATE(AA$4,AC$2*ROWS(AA$5:AA427)),AA$4+7*AC$1*ROWS(AA$5:AA427))</f>
        <v>56711</v>
      </c>
      <c r="AB427" s="31">
        <f t="shared" ref="AB427:AD427" ca="1" si="1693">IF(OR(WEEKDAY(AA427,2)&gt;5,COUNTIF($B$1:$B$15,AA427)=1),AA427+1,AA427)</f>
        <v>56711</v>
      </c>
      <c r="AC427" s="31">
        <f t="shared" ca="1" si="1693"/>
        <v>56711</v>
      </c>
      <c r="AD427" s="31">
        <f t="shared" ca="1" si="1693"/>
        <v>56711</v>
      </c>
      <c r="AG427" s="31">
        <f>IF(AI$2&lt;&gt;"",EDATE(AG$4,AI$2*ROWS(AG$5:AG427)),AG$4+7*AI$1*ROWS(AG$5:AG427))</f>
        <v>69589</v>
      </c>
      <c r="AH427" s="31">
        <f t="shared" ref="AH427:AJ427" ca="1" si="1694">IF(OR(WEEKDAY(AG427,2)&gt;5,COUNTIF($B$1:$B$15,AG427)=1),AG427+1,AG427)</f>
        <v>69589</v>
      </c>
      <c r="AI427" s="31">
        <f t="shared" ca="1" si="1694"/>
        <v>69589</v>
      </c>
      <c r="AJ427" s="31">
        <f t="shared" ca="1" si="1694"/>
        <v>69589</v>
      </c>
    </row>
    <row r="428" spans="9:36" x14ac:dyDescent="0.25">
      <c r="I428" s="31">
        <f>IF(K$2&lt;&gt;"",EDATE(I$4,K$2*ROWS(I$5:I428)),I$4+7*K$1*ROWS(I$5:I428))</f>
        <v>46799</v>
      </c>
      <c r="J428" s="31">
        <f t="shared" si="1636"/>
        <v>46799</v>
      </c>
      <c r="K428" s="31">
        <f t="shared" ca="1" si="1637"/>
        <v>46799</v>
      </c>
      <c r="L428" s="31">
        <f t="shared" ca="1" si="1638"/>
        <v>46799</v>
      </c>
      <c r="O428" s="31">
        <f>IF(Q$2&lt;&gt;"",EDATE(O$4,Q$2*ROWS(O$5:O428)),O$4+7*Q$1*ROWS(O$5:O428))</f>
        <v>49769</v>
      </c>
      <c r="P428" s="31">
        <f t="shared" ref="P428:R428" ca="1" si="1695">IF(OR(WEEKDAY(O428,2)&gt;5,COUNTIF($B$1:$B$15,O428)=1),O428+1,O428)</f>
        <v>49769</v>
      </c>
      <c r="Q428" s="31">
        <f t="shared" ca="1" si="1695"/>
        <v>49769</v>
      </c>
      <c r="R428" s="31">
        <f t="shared" ca="1" si="1695"/>
        <v>49769</v>
      </c>
      <c r="U428" s="31">
        <f>IF(W$2&lt;&gt;"",EDATE(U$4,W$2*ROWS(U$5:U428)),U$4+7*W$1*ROWS(U$5:U428))</f>
        <v>52739</v>
      </c>
      <c r="V428" s="31">
        <f t="shared" ref="V428:X428" ca="1" si="1696">IF(OR(WEEKDAY(U428,2)&gt;5,COUNTIF($B$1:$B$15,U428)=1),U428+1,U428)</f>
        <v>52740</v>
      </c>
      <c r="W428" s="31">
        <f t="shared" ca="1" si="1696"/>
        <v>52740</v>
      </c>
      <c r="X428" s="31">
        <f t="shared" ca="1" si="1696"/>
        <v>52740</v>
      </c>
      <c r="AA428" s="31">
        <f>IF(AC$2&lt;&gt;"",EDATE(AA$4,AC$2*ROWS(AA$5:AA428)),AA$4+7*AC$1*ROWS(AA$5:AA428))</f>
        <v>56741</v>
      </c>
      <c r="AB428" s="31">
        <f t="shared" ref="AB428:AD428" ca="1" si="1697">IF(OR(WEEKDAY(AA428,2)&gt;5,COUNTIF($B$1:$B$15,AA428)=1),AA428+1,AA428)</f>
        <v>56741</v>
      </c>
      <c r="AC428" s="31">
        <f t="shared" ca="1" si="1697"/>
        <v>56741</v>
      </c>
      <c r="AD428" s="31">
        <f t="shared" ca="1" si="1697"/>
        <v>56741</v>
      </c>
      <c r="AG428" s="31">
        <f>IF(AI$2&lt;&gt;"",EDATE(AG$4,AI$2*ROWS(AG$5:AG428)),AG$4+7*AI$1*ROWS(AG$5:AG428))</f>
        <v>69651</v>
      </c>
      <c r="AH428" s="31">
        <f t="shared" ref="AH428:AJ428" ca="1" si="1698">IF(OR(WEEKDAY(AG428,2)&gt;5,COUNTIF($B$1:$B$15,AG428)=1),AG428+1,AG428)</f>
        <v>69652</v>
      </c>
      <c r="AI428" s="31">
        <f t="shared" ca="1" si="1698"/>
        <v>69652</v>
      </c>
      <c r="AJ428" s="31">
        <f t="shared" ca="1" si="1698"/>
        <v>69652</v>
      </c>
    </row>
    <row r="429" spans="9:36" x14ac:dyDescent="0.25">
      <c r="I429" s="31">
        <f>IF(K$2&lt;&gt;"",EDATE(I$4,K$2*ROWS(I$5:I429)),I$4+7*K$1*ROWS(I$5:I429))</f>
        <v>46806</v>
      </c>
      <c r="J429" s="31">
        <f t="shared" si="1636"/>
        <v>46806</v>
      </c>
      <c r="K429" s="31">
        <f t="shared" ca="1" si="1637"/>
        <v>46806</v>
      </c>
      <c r="L429" s="31">
        <f t="shared" ca="1" si="1638"/>
        <v>46806</v>
      </c>
      <c r="O429" s="31">
        <f>IF(Q$2&lt;&gt;"",EDATE(O$4,Q$2*ROWS(O$5:O429)),O$4+7*Q$1*ROWS(O$5:O429))</f>
        <v>49783</v>
      </c>
      <c r="P429" s="31">
        <f t="shared" ref="P429:R429" ca="1" si="1699">IF(OR(WEEKDAY(O429,2)&gt;5,COUNTIF($B$1:$B$15,O429)=1),O429+1,O429)</f>
        <v>49783</v>
      </c>
      <c r="Q429" s="31">
        <f t="shared" ca="1" si="1699"/>
        <v>49783</v>
      </c>
      <c r="R429" s="31">
        <f t="shared" ca="1" si="1699"/>
        <v>49783</v>
      </c>
      <c r="U429" s="31">
        <f>IF(W$2&lt;&gt;"",EDATE(U$4,W$2*ROWS(U$5:U429)),U$4+7*W$1*ROWS(U$5:U429))</f>
        <v>52760</v>
      </c>
      <c r="V429" s="31">
        <f t="shared" ref="V429:X429" ca="1" si="1700">IF(OR(WEEKDAY(U429,2)&gt;5,COUNTIF($B$1:$B$15,U429)=1),U429+1,U429)</f>
        <v>52761</v>
      </c>
      <c r="W429" s="31">
        <f t="shared" ca="1" si="1700"/>
        <v>52761</v>
      </c>
      <c r="X429" s="31">
        <f t="shared" ca="1" si="1700"/>
        <v>52761</v>
      </c>
      <c r="AA429" s="31">
        <f>IF(AC$2&lt;&gt;"",EDATE(AA$4,AC$2*ROWS(AA$5:AA429)),AA$4+7*AC$1*ROWS(AA$5:AA429))</f>
        <v>56772</v>
      </c>
      <c r="AB429" s="31">
        <f t="shared" ref="AB429:AD429" ca="1" si="1701">IF(OR(WEEKDAY(AA429,2)&gt;5,COUNTIF($B$1:$B$15,AA429)=1),AA429+1,AA429)</f>
        <v>56772</v>
      </c>
      <c r="AC429" s="31">
        <f t="shared" ca="1" si="1701"/>
        <v>56772</v>
      </c>
      <c r="AD429" s="31">
        <f t="shared" ca="1" si="1701"/>
        <v>56772</v>
      </c>
      <c r="AG429" s="31">
        <f>IF(AI$2&lt;&gt;"",EDATE(AG$4,AI$2*ROWS(AG$5:AG429)),AG$4+7*AI$1*ROWS(AG$5:AG429))</f>
        <v>69712</v>
      </c>
      <c r="AH429" s="31">
        <f t="shared" ref="AH429:AJ429" ca="1" si="1702">IF(OR(WEEKDAY(AG429,2)&gt;5,COUNTIF($B$1:$B$15,AG429)=1),AG429+1,AG429)</f>
        <v>69712</v>
      </c>
      <c r="AI429" s="31">
        <f t="shared" ca="1" si="1702"/>
        <v>69712</v>
      </c>
      <c r="AJ429" s="31">
        <f t="shared" ca="1" si="1702"/>
        <v>69712</v>
      </c>
    </row>
    <row r="430" spans="9:36" x14ac:dyDescent="0.25">
      <c r="I430" s="31">
        <f>IF(K$2&lt;&gt;"",EDATE(I$4,K$2*ROWS(I$5:I430)),I$4+7*K$1*ROWS(I$5:I430))</f>
        <v>46813</v>
      </c>
      <c r="J430" s="31">
        <f t="shared" si="1636"/>
        <v>46813</v>
      </c>
      <c r="K430" s="31">
        <f t="shared" ca="1" si="1637"/>
        <v>46813</v>
      </c>
      <c r="L430" s="31">
        <f t="shared" ca="1" si="1638"/>
        <v>46813</v>
      </c>
      <c r="O430" s="31">
        <f>IF(Q$2&lt;&gt;"",EDATE(O$4,Q$2*ROWS(O$5:O430)),O$4+7*Q$1*ROWS(O$5:O430))</f>
        <v>49797</v>
      </c>
      <c r="P430" s="31">
        <f t="shared" ref="P430:R430" ca="1" si="1703">IF(OR(WEEKDAY(O430,2)&gt;5,COUNTIF($B$1:$B$15,O430)=1),O430+1,O430)</f>
        <v>49797</v>
      </c>
      <c r="Q430" s="31">
        <f t="shared" ca="1" si="1703"/>
        <v>49797</v>
      </c>
      <c r="R430" s="31">
        <f t="shared" ca="1" si="1703"/>
        <v>49797</v>
      </c>
      <c r="U430" s="31">
        <f>IF(W$2&lt;&gt;"",EDATE(U$4,W$2*ROWS(U$5:U430)),U$4+7*W$1*ROWS(U$5:U430))</f>
        <v>52781</v>
      </c>
      <c r="V430" s="31">
        <f t="shared" ref="V430:X430" ca="1" si="1704">IF(OR(WEEKDAY(U430,2)&gt;5,COUNTIF($B$1:$B$15,U430)=1),U430+1,U430)</f>
        <v>52782</v>
      </c>
      <c r="W430" s="31">
        <f t="shared" ca="1" si="1704"/>
        <v>52782</v>
      </c>
      <c r="X430" s="31">
        <f t="shared" ca="1" si="1704"/>
        <v>52782</v>
      </c>
      <c r="AA430" s="31">
        <f>IF(AC$2&lt;&gt;"",EDATE(AA$4,AC$2*ROWS(AA$5:AA430)),AA$4+7*AC$1*ROWS(AA$5:AA430))</f>
        <v>56802</v>
      </c>
      <c r="AB430" s="31">
        <f t="shared" ref="AB430:AD430" ca="1" si="1705">IF(OR(WEEKDAY(AA430,2)&gt;5,COUNTIF($B$1:$B$15,AA430)=1),AA430+1,AA430)</f>
        <v>56802</v>
      </c>
      <c r="AC430" s="31">
        <f t="shared" ca="1" si="1705"/>
        <v>56802</v>
      </c>
      <c r="AD430" s="31">
        <f t="shared" ca="1" si="1705"/>
        <v>56802</v>
      </c>
      <c r="AG430" s="31">
        <f>IF(AI$2&lt;&gt;"",EDATE(AG$4,AI$2*ROWS(AG$5:AG430)),AG$4+7*AI$1*ROWS(AG$5:AG430))</f>
        <v>69773</v>
      </c>
      <c r="AH430" s="31">
        <f t="shared" ref="AH430:AJ430" ca="1" si="1706">IF(OR(WEEKDAY(AG430,2)&gt;5,COUNTIF($B$1:$B$15,AG430)=1),AG430+1,AG430)</f>
        <v>69773</v>
      </c>
      <c r="AI430" s="31">
        <f t="shared" ca="1" si="1706"/>
        <v>69773</v>
      </c>
      <c r="AJ430" s="31">
        <f t="shared" ca="1" si="1706"/>
        <v>69773</v>
      </c>
    </row>
    <row r="431" spans="9:36" x14ac:dyDescent="0.25">
      <c r="I431" s="31">
        <f>IF(K$2&lt;&gt;"",EDATE(I$4,K$2*ROWS(I$5:I431)),I$4+7*K$1*ROWS(I$5:I431))</f>
        <v>46820</v>
      </c>
      <c r="J431" s="31">
        <f t="shared" si="1636"/>
        <v>46820</v>
      </c>
      <c r="K431" s="31">
        <f t="shared" ca="1" si="1637"/>
        <v>46820</v>
      </c>
      <c r="L431" s="31">
        <f t="shared" ca="1" si="1638"/>
        <v>46820</v>
      </c>
      <c r="O431" s="31">
        <f>IF(Q$2&lt;&gt;"",EDATE(O$4,Q$2*ROWS(O$5:O431)),O$4+7*Q$1*ROWS(O$5:O431))</f>
        <v>49811</v>
      </c>
      <c r="P431" s="31">
        <f t="shared" ref="P431:R431" ca="1" si="1707">IF(OR(WEEKDAY(O431,2)&gt;5,COUNTIF($B$1:$B$15,O431)=1),O431+1,O431)</f>
        <v>49811</v>
      </c>
      <c r="Q431" s="31">
        <f t="shared" ca="1" si="1707"/>
        <v>49811</v>
      </c>
      <c r="R431" s="31">
        <f t="shared" ca="1" si="1707"/>
        <v>49811</v>
      </c>
      <c r="U431" s="31">
        <f>IF(W$2&lt;&gt;"",EDATE(U$4,W$2*ROWS(U$5:U431)),U$4+7*W$1*ROWS(U$5:U431))</f>
        <v>52802</v>
      </c>
      <c r="V431" s="31">
        <f t="shared" ref="V431:X431" ca="1" si="1708">IF(OR(WEEKDAY(U431,2)&gt;5,COUNTIF($B$1:$B$15,U431)=1),U431+1,U431)</f>
        <v>52803</v>
      </c>
      <c r="W431" s="31">
        <f t="shared" ca="1" si="1708"/>
        <v>52803</v>
      </c>
      <c r="X431" s="31">
        <f t="shared" ca="1" si="1708"/>
        <v>52803</v>
      </c>
      <c r="AA431" s="31">
        <f>IF(AC$2&lt;&gt;"",EDATE(AA$4,AC$2*ROWS(AA$5:AA431)),AA$4+7*AC$1*ROWS(AA$5:AA431))</f>
        <v>56833</v>
      </c>
      <c r="AB431" s="31">
        <f t="shared" ref="AB431:AD431" ca="1" si="1709">IF(OR(WEEKDAY(AA431,2)&gt;5,COUNTIF($B$1:$B$15,AA431)=1),AA431+1,AA431)</f>
        <v>56834</v>
      </c>
      <c r="AC431" s="31">
        <f t="shared" ca="1" si="1709"/>
        <v>56835</v>
      </c>
      <c r="AD431" s="31">
        <f t="shared" ca="1" si="1709"/>
        <v>56835</v>
      </c>
      <c r="AG431" s="31">
        <f>IF(AI$2&lt;&gt;"",EDATE(AG$4,AI$2*ROWS(AG$5:AG431)),AG$4+7*AI$1*ROWS(AG$5:AG431))</f>
        <v>69832</v>
      </c>
      <c r="AH431" s="31">
        <f t="shared" ref="AH431:AJ431" ca="1" si="1710">IF(OR(WEEKDAY(AG431,2)&gt;5,COUNTIF($B$1:$B$15,AG431)=1),AG431+1,AG431)</f>
        <v>69833</v>
      </c>
      <c r="AI431" s="31">
        <f t="shared" ca="1" si="1710"/>
        <v>69834</v>
      </c>
      <c r="AJ431" s="31">
        <f t="shared" ca="1" si="1710"/>
        <v>69834</v>
      </c>
    </row>
    <row r="432" spans="9:36" x14ac:dyDescent="0.25">
      <c r="I432" s="31">
        <f>IF(K$2&lt;&gt;"",EDATE(I$4,K$2*ROWS(I$5:I432)),I$4+7*K$1*ROWS(I$5:I432))</f>
        <v>46827</v>
      </c>
      <c r="J432" s="31">
        <f t="shared" si="1636"/>
        <v>46827</v>
      </c>
      <c r="K432" s="31">
        <f t="shared" ca="1" si="1637"/>
        <v>46827</v>
      </c>
      <c r="L432" s="31">
        <f t="shared" ca="1" si="1638"/>
        <v>46827</v>
      </c>
      <c r="O432" s="31">
        <f>IF(Q$2&lt;&gt;"",EDATE(O$4,Q$2*ROWS(O$5:O432)),O$4+7*Q$1*ROWS(O$5:O432))</f>
        <v>49825</v>
      </c>
      <c r="P432" s="31">
        <f t="shared" ref="P432:R432" ca="1" si="1711">IF(OR(WEEKDAY(O432,2)&gt;5,COUNTIF($B$1:$B$15,O432)=1),O432+1,O432)</f>
        <v>49825</v>
      </c>
      <c r="Q432" s="31">
        <f t="shared" ca="1" si="1711"/>
        <v>49825</v>
      </c>
      <c r="R432" s="31">
        <f t="shared" ca="1" si="1711"/>
        <v>49825</v>
      </c>
      <c r="U432" s="31">
        <f>IF(W$2&lt;&gt;"",EDATE(U$4,W$2*ROWS(U$5:U432)),U$4+7*W$1*ROWS(U$5:U432))</f>
        <v>52823</v>
      </c>
      <c r="V432" s="31">
        <f t="shared" ref="V432:X432" ca="1" si="1712">IF(OR(WEEKDAY(U432,2)&gt;5,COUNTIF($B$1:$B$15,U432)=1),U432+1,U432)</f>
        <v>52824</v>
      </c>
      <c r="W432" s="31">
        <f t="shared" ca="1" si="1712"/>
        <v>52824</v>
      </c>
      <c r="X432" s="31">
        <f t="shared" ca="1" si="1712"/>
        <v>52824</v>
      </c>
      <c r="AA432" s="31">
        <f>IF(AC$2&lt;&gt;"",EDATE(AA$4,AC$2*ROWS(AA$5:AA432)),AA$4+7*AC$1*ROWS(AA$5:AA432))</f>
        <v>56864</v>
      </c>
      <c r="AB432" s="31">
        <f t="shared" ref="AB432:AD432" ca="1" si="1713">IF(OR(WEEKDAY(AA432,2)&gt;5,COUNTIF($B$1:$B$15,AA432)=1),AA432+1,AA432)</f>
        <v>56864</v>
      </c>
      <c r="AC432" s="31">
        <f t="shared" ca="1" si="1713"/>
        <v>56864</v>
      </c>
      <c r="AD432" s="31">
        <f t="shared" ca="1" si="1713"/>
        <v>56864</v>
      </c>
      <c r="AG432" s="31">
        <f>IF(AI$2&lt;&gt;"",EDATE(AG$4,AI$2*ROWS(AG$5:AG432)),AG$4+7*AI$1*ROWS(AG$5:AG432))</f>
        <v>69893</v>
      </c>
      <c r="AH432" s="31">
        <f t="shared" ref="AH432:AJ432" ca="1" si="1714">IF(OR(WEEKDAY(AG432,2)&gt;5,COUNTIF($B$1:$B$15,AG432)=1),AG432+1,AG432)</f>
        <v>69893</v>
      </c>
      <c r="AI432" s="31">
        <f t="shared" ca="1" si="1714"/>
        <v>69893</v>
      </c>
      <c r="AJ432" s="31">
        <f t="shared" ca="1" si="1714"/>
        <v>69893</v>
      </c>
    </row>
    <row r="433" spans="9:36" x14ac:dyDescent="0.25">
      <c r="I433" s="31">
        <f>IF(K$2&lt;&gt;"",EDATE(I$4,K$2*ROWS(I$5:I433)),I$4+7*K$1*ROWS(I$5:I433))</f>
        <v>46834</v>
      </c>
      <c r="J433" s="31">
        <f t="shared" si="1636"/>
        <v>46834</v>
      </c>
      <c r="K433" s="31">
        <f t="shared" ca="1" si="1637"/>
        <v>46834</v>
      </c>
      <c r="L433" s="31">
        <f t="shared" ca="1" si="1638"/>
        <v>46834</v>
      </c>
      <c r="O433" s="31">
        <f>IF(Q$2&lt;&gt;"",EDATE(O$4,Q$2*ROWS(O$5:O433)),O$4+7*Q$1*ROWS(O$5:O433))</f>
        <v>49839</v>
      </c>
      <c r="P433" s="31">
        <f t="shared" ref="P433:R433" ca="1" si="1715">IF(OR(WEEKDAY(O433,2)&gt;5,COUNTIF($B$1:$B$15,O433)=1),O433+1,O433)</f>
        <v>49839</v>
      </c>
      <c r="Q433" s="31">
        <f t="shared" ca="1" si="1715"/>
        <v>49839</v>
      </c>
      <c r="R433" s="31">
        <f t="shared" ca="1" si="1715"/>
        <v>49839</v>
      </c>
      <c r="U433" s="31">
        <f>IF(W$2&lt;&gt;"",EDATE(U$4,W$2*ROWS(U$5:U433)),U$4+7*W$1*ROWS(U$5:U433))</f>
        <v>52844</v>
      </c>
      <c r="V433" s="31">
        <f t="shared" ref="V433:X433" ca="1" si="1716">IF(OR(WEEKDAY(U433,2)&gt;5,COUNTIF($B$1:$B$15,U433)=1),U433+1,U433)</f>
        <v>52845</v>
      </c>
      <c r="W433" s="31">
        <f t="shared" ca="1" si="1716"/>
        <v>52845</v>
      </c>
      <c r="X433" s="31">
        <f t="shared" ca="1" si="1716"/>
        <v>52845</v>
      </c>
      <c r="AA433" s="31">
        <f>IF(AC$2&lt;&gt;"",EDATE(AA$4,AC$2*ROWS(AA$5:AA433)),AA$4+7*AC$1*ROWS(AA$5:AA433))</f>
        <v>56894</v>
      </c>
      <c r="AB433" s="31">
        <f t="shared" ref="AB433:AD433" ca="1" si="1717">IF(OR(WEEKDAY(AA433,2)&gt;5,COUNTIF($B$1:$B$15,AA433)=1),AA433+1,AA433)</f>
        <v>56894</v>
      </c>
      <c r="AC433" s="31">
        <f t="shared" ca="1" si="1717"/>
        <v>56894</v>
      </c>
      <c r="AD433" s="31">
        <f t="shared" ca="1" si="1717"/>
        <v>56894</v>
      </c>
      <c r="AG433" s="31">
        <f>IF(AI$2&lt;&gt;"",EDATE(AG$4,AI$2*ROWS(AG$5:AG433)),AG$4+7*AI$1*ROWS(AG$5:AG433))</f>
        <v>69954</v>
      </c>
      <c r="AH433" s="31">
        <f t="shared" ref="AH433:AJ433" ca="1" si="1718">IF(OR(WEEKDAY(AG433,2)&gt;5,COUNTIF($B$1:$B$15,AG433)=1),AG433+1,AG433)</f>
        <v>69954</v>
      </c>
      <c r="AI433" s="31">
        <f t="shared" ca="1" si="1718"/>
        <v>69954</v>
      </c>
      <c r="AJ433" s="31">
        <f t="shared" ca="1" si="1718"/>
        <v>69954</v>
      </c>
    </row>
    <row r="434" spans="9:36" x14ac:dyDescent="0.25">
      <c r="I434" s="31">
        <f>IF(K$2&lt;&gt;"",EDATE(I$4,K$2*ROWS(I$5:I434)),I$4+7*K$1*ROWS(I$5:I434))</f>
        <v>46841</v>
      </c>
      <c r="J434" s="31">
        <f t="shared" si="1636"/>
        <v>46841</v>
      </c>
      <c r="K434" s="31">
        <f t="shared" ca="1" si="1637"/>
        <v>46841</v>
      </c>
      <c r="L434" s="31">
        <f t="shared" ca="1" si="1638"/>
        <v>46841</v>
      </c>
      <c r="O434" s="31">
        <f>IF(Q$2&lt;&gt;"",EDATE(O$4,Q$2*ROWS(O$5:O434)),O$4+7*Q$1*ROWS(O$5:O434))</f>
        <v>49853</v>
      </c>
      <c r="P434" s="31">
        <f t="shared" ref="P434:R434" ca="1" si="1719">IF(OR(WEEKDAY(O434,2)&gt;5,COUNTIF($B$1:$B$15,O434)=1),O434+1,O434)</f>
        <v>49853</v>
      </c>
      <c r="Q434" s="31">
        <f t="shared" ca="1" si="1719"/>
        <v>49853</v>
      </c>
      <c r="R434" s="31">
        <f t="shared" ca="1" si="1719"/>
        <v>49853</v>
      </c>
      <c r="U434" s="31">
        <f>IF(W$2&lt;&gt;"",EDATE(U$4,W$2*ROWS(U$5:U434)),U$4+7*W$1*ROWS(U$5:U434))</f>
        <v>52865</v>
      </c>
      <c r="V434" s="31">
        <f t="shared" ref="V434:X434" ca="1" si="1720">IF(OR(WEEKDAY(U434,2)&gt;5,COUNTIF($B$1:$B$15,U434)=1),U434+1,U434)</f>
        <v>52866</v>
      </c>
      <c r="W434" s="31">
        <f t="shared" ca="1" si="1720"/>
        <v>52866</v>
      </c>
      <c r="X434" s="31">
        <f t="shared" ca="1" si="1720"/>
        <v>52866</v>
      </c>
      <c r="AA434" s="31">
        <f>IF(AC$2&lt;&gt;"",EDATE(AA$4,AC$2*ROWS(AA$5:AA434)),AA$4+7*AC$1*ROWS(AA$5:AA434))</f>
        <v>56925</v>
      </c>
      <c r="AB434" s="31">
        <f t="shared" ref="AB434:AD434" ca="1" si="1721">IF(OR(WEEKDAY(AA434,2)&gt;5,COUNTIF($B$1:$B$15,AA434)=1),AA434+1,AA434)</f>
        <v>56926</v>
      </c>
      <c r="AC434" s="31">
        <f t="shared" ca="1" si="1721"/>
        <v>56926</v>
      </c>
      <c r="AD434" s="31">
        <f t="shared" ca="1" si="1721"/>
        <v>56926</v>
      </c>
      <c r="AG434" s="31">
        <f>IF(AI$2&lt;&gt;"",EDATE(AG$4,AI$2*ROWS(AG$5:AG434)),AG$4+7*AI$1*ROWS(AG$5:AG434))</f>
        <v>70016</v>
      </c>
      <c r="AH434" s="31">
        <f t="shared" ref="AH434:AJ434" ca="1" si="1722">IF(OR(WEEKDAY(AG434,2)&gt;5,COUNTIF($B$1:$B$15,AG434)=1),AG434+1,AG434)</f>
        <v>70016</v>
      </c>
      <c r="AI434" s="31">
        <f t="shared" ca="1" si="1722"/>
        <v>70016</v>
      </c>
      <c r="AJ434" s="31">
        <f t="shared" ca="1" si="1722"/>
        <v>70016</v>
      </c>
    </row>
    <row r="435" spans="9:36" x14ac:dyDescent="0.25">
      <c r="I435" s="31">
        <f>IF(K$2&lt;&gt;"",EDATE(I$4,K$2*ROWS(I$5:I435)),I$4+7*K$1*ROWS(I$5:I435))</f>
        <v>46848</v>
      </c>
      <c r="J435" s="31">
        <f t="shared" si="1636"/>
        <v>46848</v>
      </c>
      <c r="K435" s="31">
        <f t="shared" ca="1" si="1637"/>
        <v>46848</v>
      </c>
      <c r="L435" s="31">
        <f t="shared" ca="1" si="1638"/>
        <v>46848</v>
      </c>
      <c r="O435" s="31">
        <f>IF(Q$2&lt;&gt;"",EDATE(O$4,Q$2*ROWS(O$5:O435)),O$4+7*Q$1*ROWS(O$5:O435))</f>
        <v>49867</v>
      </c>
      <c r="P435" s="31">
        <f t="shared" ref="P435:R435" ca="1" si="1723">IF(OR(WEEKDAY(O435,2)&gt;5,COUNTIF($B$1:$B$15,O435)=1),O435+1,O435)</f>
        <v>49867</v>
      </c>
      <c r="Q435" s="31">
        <f t="shared" ca="1" si="1723"/>
        <v>49867</v>
      </c>
      <c r="R435" s="31">
        <f t="shared" ca="1" si="1723"/>
        <v>49867</v>
      </c>
      <c r="U435" s="31">
        <f>IF(W$2&lt;&gt;"",EDATE(U$4,W$2*ROWS(U$5:U435)),U$4+7*W$1*ROWS(U$5:U435))</f>
        <v>52886</v>
      </c>
      <c r="V435" s="31">
        <f t="shared" ref="V435:X435" ca="1" si="1724">IF(OR(WEEKDAY(U435,2)&gt;5,COUNTIF($B$1:$B$15,U435)=1),U435+1,U435)</f>
        <v>52887</v>
      </c>
      <c r="W435" s="31">
        <f t="shared" ca="1" si="1724"/>
        <v>52887</v>
      </c>
      <c r="X435" s="31">
        <f t="shared" ca="1" si="1724"/>
        <v>52887</v>
      </c>
      <c r="AA435" s="31">
        <f>IF(AC$2&lt;&gt;"",EDATE(AA$4,AC$2*ROWS(AA$5:AA435)),AA$4+7*AC$1*ROWS(AA$5:AA435))</f>
        <v>56955</v>
      </c>
      <c r="AB435" s="31">
        <f t="shared" ref="AB435:AD435" ca="1" si="1725">IF(OR(WEEKDAY(AA435,2)&gt;5,COUNTIF($B$1:$B$15,AA435)=1),AA435+1,AA435)</f>
        <v>56955</v>
      </c>
      <c r="AC435" s="31">
        <f t="shared" ca="1" si="1725"/>
        <v>56955</v>
      </c>
      <c r="AD435" s="31">
        <f t="shared" ca="1" si="1725"/>
        <v>56955</v>
      </c>
      <c r="AG435" s="31">
        <f>IF(AI$2&lt;&gt;"",EDATE(AG$4,AI$2*ROWS(AG$5:AG435)),AG$4+7*AI$1*ROWS(AG$5:AG435))</f>
        <v>70077</v>
      </c>
      <c r="AH435" s="31">
        <f t="shared" ref="AH435:AJ435" ca="1" si="1726">IF(OR(WEEKDAY(AG435,2)&gt;5,COUNTIF($B$1:$B$15,AG435)=1),AG435+1,AG435)</f>
        <v>70078</v>
      </c>
      <c r="AI435" s="31">
        <f t="shared" ca="1" si="1726"/>
        <v>70079</v>
      </c>
      <c r="AJ435" s="31">
        <f t="shared" ca="1" si="1726"/>
        <v>70079</v>
      </c>
    </row>
    <row r="436" spans="9:36" x14ac:dyDescent="0.25">
      <c r="I436" s="31">
        <f>IF(K$2&lt;&gt;"",EDATE(I$4,K$2*ROWS(I$5:I436)),I$4+7*K$1*ROWS(I$5:I436))</f>
        <v>46855</v>
      </c>
      <c r="J436" s="31">
        <f t="shared" si="1636"/>
        <v>46855</v>
      </c>
      <c r="K436" s="31">
        <f t="shared" ca="1" si="1637"/>
        <v>46855</v>
      </c>
      <c r="L436" s="31">
        <f t="shared" ca="1" si="1638"/>
        <v>46855</v>
      </c>
      <c r="O436" s="31">
        <f>IF(Q$2&lt;&gt;"",EDATE(O$4,Q$2*ROWS(O$5:O436)),O$4+7*Q$1*ROWS(O$5:O436))</f>
        <v>49881</v>
      </c>
      <c r="P436" s="31">
        <f t="shared" ref="P436:R436" ca="1" si="1727">IF(OR(WEEKDAY(O436,2)&gt;5,COUNTIF($B$1:$B$15,O436)=1),O436+1,O436)</f>
        <v>49881</v>
      </c>
      <c r="Q436" s="31">
        <f t="shared" ca="1" si="1727"/>
        <v>49881</v>
      </c>
      <c r="R436" s="31">
        <f t="shared" ca="1" si="1727"/>
        <v>49881</v>
      </c>
      <c r="U436" s="31">
        <f>IF(W$2&lt;&gt;"",EDATE(U$4,W$2*ROWS(U$5:U436)),U$4+7*W$1*ROWS(U$5:U436))</f>
        <v>52907</v>
      </c>
      <c r="V436" s="31">
        <f t="shared" ref="V436:X436" ca="1" si="1728">IF(OR(WEEKDAY(U436,2)&gt;5,COUNTIF($B$1:$B$15,U436)=1),U436+1,U436)</f>
        <v>52908</v>
      </c>
      <c r="W436" s="31">
        <f t="shared" ca="1" si="1728"/>
        <v>52908</v>
      </c>
      <c r="X436" s="31">
        <f t="shared" ca="1" si="1728"/>
        <v>52908</v>
      </c>
      <c r="AA436" s="31">
        <f>IF(AC$2&lt;&gt;"",EDATE(AA$4,AC$2*ROWS(AA$5:AA436)),AA$4+7*AC$1*ROWS(AA$5:AA436))</f>
        <v>56986</v>
      </c>
      <c r="AB436" s="31">
        <f t="shared" ref="AB436:AD436" ca="1" si="1729">IF(OR(WEEKDAY(AA436,2)&gt;5,COUNTIF($B$1:$B$15,AA436)=1),AA436+1,AA436)</f>
        <v>56986</v>
      </c>
      <c r="AC436" s="31">
        <f t="shared" ca="1" si="1729"/>
        <v>56986</v>
      </c>
      <c r="AD436" s="31">
        <f t="shared" ca="1" si="1729"/>
        <v>56986</v>
      </c>
      <c r="AG436" s="31">
        <f>IF(AI$2&lt;&gt;"",EDATE(AG$4,AI$2*ROWS(AG$5:AG436)),AG$4+7*AI$1*ROWS(AG$5:AG436))</f>
        <v>70138</v>
      </c>
      <c r="AH436" s="31">
        <f t="shared" ref="AH436:AJ436" ca="1" si="1730">IF(OR(WEEKDAY(AG436,2)&gt;5,COUNTIF($B$1:$B$15,AG436)=1),AG436+1,AG436)</f>
        <v>70138</v>
      </c>
      <c r="AI436" s="31">
        <f t="shared" ca="1" si="1730"/>
        <v>70138</v>
      </c>
      <c r="AJ436" s="31">
        <f t="shared" ca="1" si="1730"/>
        <v>70138</v>
      </c>
    </row>
    <row r="437" spans="9:36" x14ac:dyDescent="0.25">
      <c r="I437" s="31">
        <f>IF(K$2&lt;&gt;"",EDATE(I$4,K$2*ROWS(I$5:I437)),I$4+7*K$1*ROWS(I$5:I437))</f>
        <v>46862</v>
      </c>
      <c r="J437" s="31">
        <f t="shared" si="1636"/>
        <v>46862</v>
      </c>
      <c r="K437" s="31">
        <f t="shared" ca="1" si="1637"/>
        <v>46862</v>
      </c>
      <c r="L437" s="31">
        <f t="shared" ca="1" si="1638"/>
        <v>46862</v>
      </c>
      <c r="O437" s="31">
        <f>IF(Q$2&lt;&gt;"",EDATE(O$4,Q$2*ROWS(O$5:O437)),O$4+7*Q$1*ROWS(O$5:O437))</f>
        <v>49895</v>
      </c>
      <c r="P437" s="31">
        <f t="shared" ref="P437:R437" ca="1" si="1731">IF(OR(WEEKDAY(O437,2)&gt;5,COUNTIF($B$1:$B$15,O437)=1),O437+1,O437)</f>
        <v>49895</v>
      </c>
      <c r="Q437" s="31">
        <f t="shared" ca="1" si="1731"/>
        <v>49895</v>
      </c>
      <c r="R437" s="31">
        <f t="shared" ca="1" si="1731"/>
        <v>49895</v>
      </c>
      <c r="U437" s="31">
        <f>IF(W$2&lt;&gt;"",EDATE(U$4,W$2*ROWS(U$5:U437)),U$4+7*W$1*ROWS(U$5:U437))</f>
        <v>52928</v>
      </c>
      <c r="V437" s="31">
        <f t="shared" ref="V437:X437" ca="1" si="1732">IF(OR(WEEKDAY(U437,2)&gt;5,COUNTIF($B$1:$B$15,U437)=1),U437+1,U437)</f>
        <v>52929</v>
      </c>
      <c r="W437" s="31">
        <f t="shared" ca="1" si="1732"/>
        <v>52929</v>
      </c>
      <c r="X437" s="31">
        <f t="shared" ca="1" si="1732"/>
        <v>52929</v>
      </c>
      <c r="AA437" s="31">
        <f>IF(AC$2&lt;&gt;"",EDATE(AA$4,AC$2*ROWS(AA$5:AA437)),AA$4+7*AC$1*ROWS(AA$5:AA437))</f>
        <v>57017</v>
      </c>
      <c r="AB437" s="31">
        <f t="shared" ref="AB437:AD437" ca="1" si="1733">IF(OR(WEEKDAY(AA437,2)&gt;5,COUNTIF($B$1:$B$15,AA437)=1),AA437+1,AA437)</f>
        <v>57017</v>
      </c>
      <c r="AC437" s="31">
        <f t="shared" ca="1" si="1733"/>
        <v>57017</v>
      </c>
      <c r="AD437" s="31">
        <f t="shared" ca="1" si="1733"/>
        <v>57017</v>
      </c>
      <c r="AG437" s="31">
        <f>IF(AI$2&lt;&gt;"",EDATE(AG$4,AI$2*ROWS(AG$5:AG437)),AG$4+7*AI$1*ROWS(AG$5:AG437))</f>
        <v>70198</v>
      </c>
      <c r="AH437" s="31">
        <f t="shared" ref="AH437:AJ437" ca="1" si="1734">IF(OR(WEEKDAY(AG437,2)&gt;5,COUNTIF($B$1:$B$15,AG437)=1),AG437+1,AG437)</f>
        <v>70198</v>
      </c>
      <c r="AI437" s="31">
        <f t="shared" ca="1" si="1734"/>
        <v>70198</v>
      </c>
      <c r="AJ437" s="31">
        <f t="shared" ca="1" si="1734"/>
        <v>70198</v>
      </c>
    </row>
    <row r="438" spans="9:36" x14ac:dyDescent="0.25">
      <c r="I438" s="31">
        <f>IF(K$2&lt;&gt;"",EDATE(I$4,K$2*ROWS(I$5:I438)),I$4+7*K$1*ROWS(I$5:I438))</f>
        <v>46869</v>
      </c>
      <c r="J438" s="31">
        <f t="shared" si="1636"/>
        <v>46869</v>
      </c>
      <c r="K438" s="31">
        <f t="shared" ca="1" si="1637"/>
        <v>46869</v>
      </c>
      <c r="L438" s="31">
        <f t="shared" ca="1" si="1638"/>
        <v>46869</v>
      </c>
      <c r="O438" s="31">
        <f>IF(Q$2&lt;&gt;"",EDATE(O$4,Q$2*ROWS(O$5:O438)),O$4+7*Q$1*ROWS(O$5:O438))</f>
        <v>49909</v>
      </c>
      <c r="P438" s="31">
        <f t="shared" ref="P438:R438" ca="1" si="1735">IF(OR(WEEKDAY(O438,2)&gt;5,COUNTIF($B$1:$B$15,O438)=1),O438+1,O438)</f>
        <v>49909</v>
      </c>
      <c r="Q438" s="31">
        <f t="shared" ca="1" si="1735"/>
        <v>49909</v>
      </c>
      <c r="R438" s="31">
        <f t="shared" ca="1" si="1735"/>
        <v>49909</v>
      </c>
      <c r="U438" s="31">
        <f>IF(W$2&lt;&gt;"",EDATE(U$4,W$2*ROWS(U$5:U438)),U$4+7*W$1*ROWS(U$5:U438))</f>
        <v>52949</v>
      </c>
      <c r="V438" s="31">
        <f t="shared" ref="V438:X438" ca="1" si="1736">IF(OR(WEEKDAY(U438,2)&gt;5,COUNTIF($B$1:$B$15,U438)=1),U438+1,U438)</f>
        <v>52950</v>
      </c>
      <c r="W438" s="31">
        <f t="shared" ca="1" si="1736"/>
        <v>52950</v>
      </c>
      <c r="X438" s="31">
        <f t="shared" ca="1" si="1736"/>
        <v>52950</v>
      </c>
      <c r="AA438" s="31">
        <f>IF(AC$2&lt;&gt;"",EDATE(AA$4,AC$2*ROWS(AA$5:AA438)),AA$4+7*AC$1*ROWS(AA$5:AA438))</f>
        <v>57046</v>
      </c>
      <c r="AB438" s="31">
        <f t="shared" ref="AB438:AD438" ca="1" si="1737">IF(OR(WEEKDAY(AA438,2)&gt;5,COUNTIF($B$1:$B$15,AA438)=1),AA438+1,AA438)</f>
        <v>57046</v>
      </c>
      <c r="AC438" s="31">
        <f t="shared" ca="1" si="1737"/>
        <v>57046</v>
      </c>
      <c r="AD438" s="31">
        <f t="shared" ca="1" si="1737"/>
        <v>57046</v>
      </c>
      <c r="AG438" s="31">
        <f>IF(AI$2&lt;&gt;"",EDATE(AG$4,AI$2*ROWS(AG$5:AG438)),AG$4+7*AI$1*ROWS(AG$5:AG438))</f>
        <v>70259</v>
      </c>
      <c r="AH438" s="31">
        <f t="shared" ref="AH438:AJ438" ca="1" si="1738">IF(OR(WEEKDAY(AG438,2)&gt;5,COUNTIF($B$1:$B$15,AG438)=1),AG438+1,AG438)</f>
        <v>70260</v>
      </c>
      <c r="AI438" s="31">
        <f t="shared" ca="1" si="1738"/>
        <v>70261</v>
      </c>
      <c r="AJ438" s="31">
        <f t="shared" ca="1" si="1738"/>
        <v>70261</v>
      </c>
    </row>
    <row r="439" spans="9:36" x14ac:dyDescent="0.25">
      <c r="I439" s="31">
        <f>IF(K$2&lt;&gt;"",EDATE(I$4,K$2*ROWS(I$5:I439)),I$4+7*K$1*ROWS(I$5:I439))</f>
        <v>46876</v>
      </c>
      <c r="J439" s="31">
        <f t="shared" si="1636"/>
        <v>46876</v>
      </c>
      <c r="K439" s="31">
        <f t="shared" ca="1" si="1637"/>
        <v>46876</v>
      </c>
      <c r="L439" s="31">
        <f t="shared" ca="1" si="1638"/>
        <v>46876</v>
      </c>
      <c r="O439" s="31">
        <f>IF(Q$2&lt;&gt;"",EDATE(O$4,Q$2*ROWS(O$5:O439)),O$4+7*Q$1*ROWS(O$5:O439))</f>
        <v>49923</v>
      </c>
      <c r="P439" s="31">
        <f t="shared" ref="P439:R439" ca="1" si="1739">IF(OR(WEEKDAY(O439,2)&gt;5,COUNTIF($B$1:$B$15,O439)=1),O439+1,O439)</f>
        <v>49923</v>
      </c>
      <c r="Q439" s="31">
        <f t="shared" ca="1" si="1739"/>
        <v>49923</v>
      </c>
      <c r="R439" s="31">
        <f t="shared" ca="1" si="1739"/>
        <v>49923</v>
      </c>
      <c r="U439" s="31">
        <f>IF(W$2&lt;&gt;"",EDATE(U$4,W$2*ROWS(U$5:U439)),U$4+7*W$1*ROWS(U$5:U439))</f>
        <v>52970</v>
      </c>
      <c r="V439" s="31">
        <f t="shared" ref="V439:X439" ca="1" si="1740">IF(OR(WEEKDAY(U439,2)&gt;5,COUNTIF($B$1:$B$15,U439)=1),U439+1,U439)</f>
        <v>52971</v>
      </c>
      <c r="W439" s="31">
        <f t="shared" ca="1" si="1740"/>
        <v>52971</v>
      </c>
      <c r="X439" s="31">
        <f t="shared" ca="1" si="1740"/>
        <v>52971</v>
      </c>
      <c r="AA439" s="31">
        <f>IF(AC$2&lt;&gt;"",EDATE(AA$4,AC$2*ROWS(AA$5:AA439)),AA$4+7*AC$1*ROWS(AA$5:AA439))</f>
        <v>57077</v>
      </c>
      <c r="AB439" s="31">
        <f t="shared" ref="AB439:AD439" ca="1" si="1741">IF(OR(WEEKDAY(AA439,2)&gt;5,COUNTIF($B$1:$B$15,AA439)=1),AA439+1,AA439)</f>
        <v>57077</v>
      </c>
      <c r="AC439" s="31">
        <f t="shared" ca="1" si="1741"/>
        <v>57077</v>
      </c>
      <c r="AD439" s="31">
        <f t="shared" ca="1" si="1741"/>
        <v>57077</v>
      </c>
      <c r="AG439" s="31">
        <f>IF(AI$2&lt;&gt;"",EDATE(AG$4,AI$2*ROWS(AG$5:AG439)),AG$4+7*AI$1*ROWS(AG$5:AG439))</f>
        <v>70320</v>
      </c>
      <c r="AH439" s="31">
        <f t="shared" ref="AH439:AJ439" ca="1" si="1742">IF(OR(WEEKDAY(AG439,2)&gt;5,COUNTIF($B$1:$B$15,AG439)=1),AG439+1,AG439)</f>
        <v>70320</v>
      </c>
      <c r="AI439" s="31">
        <f t="shared" ca="1" si="1742"/>
        <v>70320</v>
      </c>
      <c r="AJ439" s="31">
        <f t="shared" ca="1" si="1742"/>
        <v>70320</v>
      </c>
    </row>
    <row r="440" spans="9:36" x14ac:dyDescent="0.25">
      <c r="I440" s="31">
        <f>IF(K$2&lt;&gt;"",EDATE(I$4,K$2*ROWS(I$5:I440)),I$4+7*K$1*ROWS(I$5:I440))</f>
        <v>46883</v>
      </c>
      <c r="J440" s="31">
        <f t="shared" si="1636"/>
        <v>46883</v>
      </c>
      <c r="K440" s="31">
        <f t="shared" ca="1" si="1637"/>
        <v>46883</v>
      </c>
      <c r="L440" s="31">
        <f t="shared" ca="1" si="1638"/>
        <v>46883</v>
      </c>
      <c r="O440" s="31">
        <f>IF(Q$2&lt;&gt;"",EDATE(O$4,Q$2*ROWS(O$5:O440)),O$4+7*Q$1*ROWS(O$5:O440))</f>
        <v>49937</v>
      </c>
      <c r="P440" s="31">
        <f t="shared" ref="P440:R440" ca="1" si="1743">IF(OR(WEEKDAY(O440,2)&gt;5,COUNTIF($B$1:$B$15,O440)=1),O440+1,O440)</f>
        <v>49937</v>
      </c>
      <c r="Q440" s="31">
        <f t="shared" ca="1" si="1743"/>
        <v>49937</v>
      </c>
      <c r="R440" s="31">
        <f t="shared" ca="1" si="1743"/>
        <v>49937</v>
      </c>
      <c r="U440" s="31">
        <f>IF(W$2&lt;&gt;"",EDATE(U$4,W$2*ROWS(U$5:U440)),U$4+7*W$1*ROWS(U$5:U440))</f>
        <v>52991</v>
      </c>
      <c r="V440" s="31">
        <f t="shared" ref="V440:X440" ca="1" si="1744">IF(OR(WEEKDAY(U440,2)&gt;5,COUNTIF($B$1:$B$15,U440)=1),U440+1,U440)</f>
        <v>52992</v>
      </c>
      <c r="W440" s="31">
        <f t="shared" ca="1" si="1744"/>
        <v>52992</v>
      </c>
      <c r="X440" s="31">
        <f t="shared" ca="1" si="1744"/>
        <v>52992</v>
      </c>
      <c r="AA440" s="31">
        <f>IF(AC$2&lt;&gt;"",EDATE(AA$4,AC$2*ROWS(AA$5:AA440)),AA$4+7*AC$1*ROWS(AA$5:AA440))</f>
        <v>57107</v>
      </c>
      <c r="AB440" s="31">
        <f t="shared" ref="AB440:AD440" ca="1" si="1745">IF(OR(WEEKDAY(AA440,2)&gt;5,COUNTIF($B$1:$B$15,AA440)=1),AA440+1,AA440)</f>
        <v>57108</v>
      </c>
      <c r="AC440" s="31">
        <f t="shared" ca="1" si="1745"/>
        <v>57108</v>
      </c>
      <c r="AD440" s="31">
        <f t="shared" ca="1" si="1745"/>
        <v>57108</v>
      </c>
      <c r="AG440" s="31">
        <f>IF(AI$2&lt;&gt;"",EDATE(AG$4,AI$2*ROWS(AG$5:AG440)),AG$4+7*AI$1*ROWS(AG$5:AG440))</f>
        <v>70382</v>
      </c>
      <c r="AH440" s="31">
        <f t="shared" ref="AH440:AJ440" ca="1" si="1746">IF(OR(WEEKDAY(AG440,2)&gt;5,COUNTIF($B$1:$B$15,AG440)=1),AG440+1,AG440)</f>
        <v>70382</v>
      </c>
      <c r="AI440" s="31">
        <f t="shared" ca="1" si="1746"/>
        <v>70382</v>
      </c>
      <c r="AJ440" s="31">
        <f t="shared" ca="1" si="1746"/>
        <v>70382</v>
      </c>
    </row>
    <row r="441" spans="9:36" x14ac:dyDescent="0.25">
      <c r="I441" s="31">
        <f>IF(K$2&lt;&gt;"",EDATE(I$4,K$2*ROWS(I$5:I441)),I$4+7*K$1*ROWS(I$5:I441))</f>
        <v>46890</v>
      </c>
      <c r="J441" s="31">
        <f t="shared" si="1636"/>
        <v>46890</v>
      </c>
      <c r="K441" s="31">
        <f t="shared" ca="1" si="1637"/>
        <v>46890</v>
      </c>
      <c r="L441" s="31">
        <f t="shared" ca="1" si="1638"/>
        <v>46890</v>
      </c>
      <c r="O441" s="31">
        <f>IF(Q$2&lt;&gt;"",EDATE(O$4,Q$2*ROWS(O$5:O441)),O$4+7*Q$1*ROWS(O$5:O441))</f>
        <v>49951</v>
      </c>
      <c r="P441" s="31">
        <f t="shared" ref="P441:R441" ca="1" si="1747">IF(OR(WEEKDAY(O441,2)&gt;5,COUNTIF($B$1:$B$15,O441)=1),O441+1,O441)</f>
        <v>49951</v>
      </c>
      <c r="Q441" s="31">
        <f t="shared" ca="1" si="1747"/>
        <v>49951</v>
      </c>
      <c r="R441" s="31">
        <f t="shared" ca="1" si="1747"/>
        <v>49951</v>
      </c>
      <c r="U441" s="31">
        <f>IF(W$2&lt;&gt;"",EDATE(U$4,W$2*ROWS(U$5:U441)),U$4+7*W$1*ROWS(U$5:U441))</f>
        <v>53012</v>
      </c>
      <c r="V441" s="31">
        <f t="shared" ref="V441:X441" ca="1" si="1748">IF(OR(WEEKDAY(U441,2)&gt;5,COUNTIF($B$1:$B$15,U441)=1),U441+1,U441)</f>
        <v>53013</v>
      </c>
      <c r="W441" s="31">
        <f t="shared" ca="1" si="1748"/>
        <v>53013</v>
      </c>
      <c r="X441" s="31">
        <f t="shared" ca="1" si="1748"/>
        <v>53013</v>
      </c>
      <c r="AA441" s="31">
        <f>IF(AC$2&lt;&gt;"",EDATE(AA$4,AC$2*ROWS(AA$5:AA441)),AA$4+7*AC$1*ROWS(AA$5:AA441))</f>
        <v>57138</v>
      </c>
      <c r="AB441" s="31">
        <f t="shared" ref="AB441:AD441" ca="1" si="1749">IF(OR(WEEKDAY(AA441,2)&gt;5,COUNTIF($B$1:$B$15,AA441)=1),AA441+1,AA441)</f>
        <v>57138</v>
      </c>
      <c r="AC441" s="31">
        <f t="shared" ca="1" si="1749"/>
        <v>57138</v>
      </c>
      <c r="AD441" s="31">
        <f t="shared" ca="1" si="1749"/>
        <v>57138</v>
      </c>
      <c r="AG441" s="31">
        <f>IF(AI$2&lt;&gt;"",EDATE(AG$4,AI$2*ROWS(AG$5:AG441)),AG$4+7*AI$1*ROWS(AG$5:AG441))</f>
        <v>70443</v>
      </c>
      <c r="AH441" s="31">
        <f t="shared" ref="AH441:AJ441" ca="1" si="1750">IF(OR(WEEKDAY(AG441,2)&gt;5,COUNTIF($B$1:$B$15,AG441)=1),AG441+1,AG441)</f>
        <v>70443</v>
      </c>
      <c r="AI441" s="31">
        <f t="shared" ca="1" si="1750"/>
        <v>70443</v>
      </c>
      <c r="AJ441" s="31">
        <f t="shared" ca="1" si="1750"/>
        <v>70443</v>
      </c>
    </row>
    <row r="442" spans="9:36" x14ac:dyDescent="0.25">
      <c r="I442" s="31">
        <f>IF(K$2&lt;&gt;"",EDATE(I$4,K$2*ROWS(I$5:I442)),I$4+7*K$1*ROWS(I$5:I442))</f>
        <v>46897</v>
      </c>
      <c r="J442" s="31">
        <f t="shared" si="1636"/>
        <v>46897</v>
      </c>
      <c r="K442" s="31">
        <f t="shared" ca="1" si="1637"/>
        <v>46897</v>
      </c>
      <c r="L442" s="31">
        <f t="shared" ca="1" si="1638"/>
        <v>46897</v>
      </c>
      <c r="O442" s="31">
        <f>IF(Q$2&lt;&gt;"",EDATE(O$4,Q$2*ROWS(O$5:O442)),O$4+7*Q$1*ROWS(O$5:O442))</f>
        <v>49965</v>
      </c>
      <c r="P442" s="31">
        <f t="shared" ref="P442:R442" ca="1" si="1751">IF(OR(WEEKDAY(O442,2)&gt;5,COUNTIF($B$1:$B$15,O442)=1),O442+1,O442)</f>
        <v>49965</v>
      </c>
      <c r="Q442" s="31">
        <f t="shared" ca="1" si="1751"/>
        <v>49965</v>
      </c>
      <c r="R442" s="31">
        <f t="shared" ca="1" si="1751"/>
        <v>49965</v>
      </c>
      <c r="U442" s="31">
        <f>IF(W$2&lt;&gt;"",EDATE(U$4,W$2*ROWS(U$5:U442)),U$4+7*W$1*ROWS(U$5:U442))</f>
        <v>53033</v>
      </c>
      <c r="V442" s="31">
        <f t="shared" ref="V442:X442" ca="1" si="1752">IF(OR(WEEKDAY(U442,2)&gt;5,COUNTIF($B$1:$B$15,U442)=1),U442+1,U442)</f>
        <v>53034</v>
      </c>
      <c r="W442" s="31">
        <f t="shared" ca="1" si="1752"/>
        <v>53034</v>
      </c>
      <c r="X442" s="31">
        <f t="shared" ca="1" si="1752"/>
        <v>53034</v>
      </c>
      <c r="AA442" s="31">
        <f>IF(AC$2&lt;&gt;"",EDATE(AA$4,AC$2*ROWS(AA$5:AA442)),AA$4+7*AC$1*ROWS(AA$5:AA442))</f>
        <v>57168</v>
      </c>
      <c r="AB442" s="31">
        <f t="shared" ref="AB442:AD442" ca="1" si="1753">IF(OR(WEEKDAY(AA442,2)&gt;5,COUNTIF($B$1:$B$15,AA442)=1),AA442+1,AA442)</f>
        <v>57168</v>
      </c>
      <c r="AC442" s="31">
        <f t="shared" ca="1" si="1753"/>
        <v>57168</v>
      </c>
      <c r="AD442" s="31">
        <f t="shared" ca="1" si="1753"/>
        <v>57168</v>
      </c>
      <c r="AG442" s="31">
        <f>IF(AI$2&lt;&gt;"",EDATE(AG$4,AI$2*ROWS(AG$5:AG442)),AG$4+7*AI$1*ROWS(AG$5:AG442))</f>
        <v>70504</v>
      </c>
      <c r="AH442" s="31">
        <f t="shared" ref="AH442:AJ442" ca="1" si="1754">IF(OR(WEEKDAY(AG442,2)&gt;5,COUNTIF($B$1:$B$15,AG442)=1),AG442+1,AG442)</f>
        <v>70505</v>
      </c>
      <c r="AI442" s="31">
        <f t="shared" ca="1" si="1754"/>
        <v>70506</v>
      </c>
      <c r="AJ442" s="31">
        <f t="shared" ca="1" si="1754"/>
        <v>70506</v>
      </c>
    </row>
    <row r="443" spans="9:36" x14ac:dyDescent="0.25">
      <c r="I443" s="31">
        <f>IF(K$2&lt;&gt;"",EDATE(I$4,K$2*ROWS(I$5:I443)),I$4+7*K$1*ROWS(I$5:I443))</f>
        <v>46904</v>
      </c>
      <c r="J443" s="31">
        <f t="shared" si="1636"/>
        <v>46904</v>
      </c>
      <c r="K443" s="31">
        <f t="shared" ca="1" si="1637"/>
        <v>46904</v>
      </c>
      <c r="L443" s="31">
        <f t="shared" ca="1" si="1638"/>
        <v>46904</v>
      </c>
      <c r="O443" s="31">
        <f>IF(Q$2&lt;&gt;"",EDATE(O$4,Q$2*ROWS(O$5:O443)),O$4+7*Q$1*ROWS(O$5:O443))</f>
        <v>49979</v>
      </c>
      <c r="P443" s="31">
        <f t="shared" ref="P443:R443" ca="1" si="1755">IF(OR(WEEKDAY(O443,2)&gt;5,COUNTIF($B$1:$B$15,O443)=1),O443+1,O443)</f>
        <v>49979</v>
      </c>
      <c r="Q443" s="31">
        <f t="shared" ca="1" si="1755"/>
        <v>49979</v>
      </c>
      <c r="R443" s="31">
        <f t="shared" ca="1" si="1755"/>
        <v>49979</v>
      </c>
      <c r="U443" s="31">
        <f>IF(W$2&lt;&gt;"",EDATE(U$4,W$2*ROWS(U$5:U443)),U$4+7*W$1*ROWS(U$5:U443))</f>
        <v>53054</v>
      </c>
      <c r="V443" s="31">
        <f t="shared" ref="V443:X443" ca="1" si="1756">IF(OR(WEEKDAY(U443,2)&gt;5,COUNTIF($B$1:$B$15,U443)=1),U443+1,U443)</f>
        <v>53055</v>
      </c>
      <c r="W443" s="31">
        <f t="shared" ca="1" si="1756"/>
        <v>53055</v>
      </c>
      <c r="X443" s="31">
        <f t="shared" ca="1" si="1756"/>
        <v>53055</v>
      </c>
      <c r="AA443" s="31">
        <f>IF(AC$2&lt;&gt;"",EDATE(AA$4,AC$2*ROWS(AA$5:AA443)),AA$4+7*AC$1*ROWS(AA$5:AA443))</f>
        <v>57199</v>
      </c>
      <c r="AB443" s="31">
        <f t="shared" ref="AB443:AD443" ca="1" si="1757">IF(OR(WEEKDAY(AA443,2)&gt;5,COUNTIF($B$1:$B$15,AA443)=1),AA443+1,AA443)</f>
        <v>57199</v>
      </c>
      <c r="AC443" s="31">
        <f t="shared" ca="1" si="1757"/>
        <v>57199</v>
      </c>
      <c r="AD443" s="31">
        <f t="shared" ca="1" si="1757"/>
        <v>57199</v>
      </c>
      <c r="AG443" s="31">
        <f>IF(AI$2&lt;&gt;"",EDATE(AG$4,AI$2*ROWS(AG$5:AG443)),AG$4+7*AI$1*ROWS(AG$5:AG443))</f>
        <v>70563</v>
      </c>
      <c r="AH443" s="31">
        <f t="shared" ref="AH443:AJ443" ca="1" si="1758">IF(OR(WEEKDAY(AG443,2)&gt;5,COUNTIF($B$1:$B$15,AG443)=1),AG443+1,AG443)</f>
        <v>70563</v>
      </c>
      <c r="AI443" s="31">
        <f t="shared" ca="1" si="1758"/>
        <v>70563</v>
      </c>
      <c r="AJ443" s="31">
        <f t="shared" ca="1" si="1758"/>
        <v>70563</v>
      </c>
    </row>
    <row r="444" spans="9:36" x14ac:dyDescent="0.25">
      <c r="I444" s="31">
        <f>IF(K$2&lt;&gt;"",EDATE(I$4,K$2*ROWS(I$5:I444)),I$4+7*K$1*ROWS(I$5:I444))</f>
        <v>46911</v>
      </c>
      <c r="J444" s="31">
        <f t="shared" si="1636"/>
        <v>46911</v>
      </c>
      <c r="K444" s="31">
        <f t="shared" ca="1" si="1637"/>
        <v>46911</v>
      </c>
      <c r="L444" s="31">
        <f t="shared" ca="1" si="1638"/>
        <v>46911</v>
      </c>
      <c r="O444" s="31">
        <f>IF(Q$2&lt;&gt;"",EDATE(O$4,Q$2*ROWS(O$5:O444)),O$4+7*Q$1*ROWS(O$5:O444))</f>
        <v>49993</v>
      </c>
      <c r="P444" s="31">
        <f t="shared" ref="P444:R444" ca="1" si="1759">IF(OR(WEEKDAY(O444,2)&gt;5,COUNTIF($B$1:$B$15,O444)=1),O444+1,O444)</f>
        <v>49993</v>
      </c>
      <c r="Q444" s="31">
        <f t="shared" ca="1" si="1759"/>
        <v>49993</v>
      </c>
      <c r="R444" s="31">
        <f t="shared" ca="1" si="1759"/>
        <v>49993</v>
      </c>
      <c r="U444" s="31">
        <f>IF(W$2&lt;&gt;"",EDATE(U$4,W$2*ROWS(U$5:U444)),U$4+7*W$1*ROWS(U$5:U444))</f>
        <v>53075</v>
      </c>
      <c r="V444" s="31">
        <f t="shared" ref="V444:X444" ca="1" si="1760">IF(OR(WEEKDAY(U444,2)&gt;5,COUNTIF($B$1:$B$15,U444)=1),U444+1,U444)</f>
        <v>53076</v>
      </c>
      <c r="W444" s="31">
        <f t="shared" ca="1" si="1760"/>
        <v>53076</v>
      </c>
      <c r="X444" s="31">
        <f t="shared" ca="1" si="1760"/>
        <v>53076</v>
      </c>
      <c r="AA444" s="31">
        <f>IF(AC$2&lt;&gt;"",EDATE(AA$4,AC$2*ROWS(AA$5:AA444)),AA$4+7*AC$1*ROWS(AA$5:AA444))</f>
        <v>57230</v>
      </c>
      <c r="AB444" s="31">
        <f t="shared" ref="AB444:AD444" ca="1" si="1761">IF(OR(WEEKDAY(AA444,2)&gt;5,COUNTIF($B$1:$B$15,AA444)=1),AA444+1,AA444)</f>
        <v>57230</v>
      </c>
      <c r="AC444" s="31">
        <f t="shared" ca="1" si="1761"/>
        <v>57230</v>
      </c>
      <c r="AD444" s="31">
        <f t="shared" ca="1" si="1761"/>
        <v>57230</v>
      </c>
      <c r="AG444" s="31">
        <f>IF(AI$2&lt;&gt;"",EDATE(AG$4,AI$2*ROWS(AG$5:AG444)),AG$4+7*AI$1*ROWS(AG$5:AG444))</f>
        <v>70624</v>
      </c>
      <c r="AH444" s="31">
        <f t="shared" ref="AH444:AJ444" ca="1" si="1762">IF(OR(WEEKDAY(AG444,2)&gt;5,COUNTIF($B$1:$B$15,AG444)=1),AG444+1,AG444)</f>
        <v>70625</v>
      </c>
      <c r="AI444" s="31">
        <f t="shared" ca="1" si="1762"/>
        <v>70625</v>
      </c>
      <c r="AJ444" s="31">
        <f t="shared" ca="1" si="1762"/>
        <v>70625</v>
      </c>
    </row>
    <row r="445" spans="9:36" x14ac:dyDescent="0.25">
      <c r="I445" s="31">
        <f>IF(K$2&lt;&gt;"",EDATE(I$4,K$2*ROWS(I$5:I445)),I$4+7*K$1*ROWS(I$5:I445))</f>
        <v>46918</v>
      </c>
      <c r="J445" s="31">
        <f t="shared" si="1636"/>
        <v>46918</v>
      </c>
      <c r="K445" s="31">
        <f t="shared" ca="1" si="1637"/>
        <v>46918</v>
      </c>
      <c r="L445" s="31">
        <f t="shared" ca="1" si="1638"/>
        <v>46918</v>
      </c>
      <c r="O445" s="31">
        <f>IF(Q$2&lt;&gt;"",EDATE(O$4,Q$2*ROWS(O$5:O445)),O$4+7*Q$1*ROWS(O$5:O445))</f>
        <v>50007</v>
      </c>
      <c r="P445" s="31">
        <f t="shared" ref="P445:R445" ca="1" si="1763">IF(OR(WEEKDAY(O445,2)&gt;5,COUNTIF($B$1:$B$15,O445)=1),O445+1,O445)</f>
        <v>50007</v>
      </c>
      <c r="Q445" s="31">
        <f t="shared" ca="1" si="1763"/>
        <v>50007</v>
      </c>
      <c r="R445" s="31">
        <f t="shared" ca="1" si="1763"/>
        <v>50007</v>
      </c>
      <c r="U445" s="31">
        <f>IF(W$2&lt;&gt;"",EDATE(U$4,W$2*ROWS(U$5:U445)),U$4+7*W$1*ROWS(U$5:U445))</f>
        <v>53096</v>
      </c>
      <c r="V445" s="31">
        <f t="shared" ref="V445:X445" ca="1" si="1764">IF(OR(WEEKDAY(U445,2)&gt;5,COUNTIF($B$1:$B$15,U445)=1),U445+1,U445)</f>
        <v>53097</v>
      </c>
      <c r="W445" s="31">
        <f t="shared" ca="1" si="1764"/>
        <v>53097</v>
      </c>
      <c r="X445" s="31">
        <f t="shared" ca="1" si="1764"/>
        <v>53097</v>
      </c>
      <c r="AA445" s="31">
        <f>IF(AC$2&lt;&gt;"",EDATE(AA$4,AC$2*ROWS(AA$5:AA445)),AA$4+7*AC$1*ROWS(AA$5:AA445))</f>
        <v>57260</v>
      </c>
      <c r="AB445" s="31">
        <f t="shared" ref="AB445:AD445" ca="1" si="1765">IF(OR(WEEKDAY(AA445,2)&gt;5,COUNTIF($B$1:$B$15,AA445)=1),AA445+1,AA445)</f>
        <v>57261</v>
      </c>
      <c r="AC445" s="31">
        <f t="shared" ca="1" si="1765"/>
        <v>57262</v>
      </c>
      <c r="AD445" s="31">
        <f t="shared" ca="1" si="1765"/>
        <v>57262</v>
      </c>
      <c r="AG445" s="31">
        <f>IF(AI$2&lt;&gt;"",EDATE(AG$4,AI$2*ROWS(AG$5:AG445)),AG$4+7*AI$1*ROWS(AG$5:AG445))</f>
        <v>70685</v>
      </c>
      <c r="AH445" s="31">
        <f t="shared" ref="AH445:AJ445" ca="1" si="1766">IF(OR(WEEKDAY(AG445,2)&gt;5,COUNTIF($B$1:$B$15,AG445)=1),AG445+1,AG445)</f>
        <v>70685</v>
      </c>
      <c r="AI445" s="31">
        <f t="shared" ca="1" si="1766"/>
        <v>70685</v>
      </c>
      <c r="AJ445" s="31">
        <f t="shared" ca="1" si="1766"/>
        <v>70685</v>
      </c>
    </row>
    <row r="446" spans="9:36" x14ac:dyDescent="0.25">
      <c r="I446" s="31">
        <f>IF(K$2&lt;&gt;"",EDATE(I$4,K$2*ROWS(I$5:I446)),I$4+7*K$1*ROWS(I$5:I446))</f>
        <v>46925</v>
      </c>
      <c r="J446" s="31">
        <f t="shared" si="1636"/>
        <v>46925</v>
      </c>
      <c r="K446" s="31">
        <f t="shared" ca="1" si="1637"/>
        <v>46925</v>
      </c>
      <c r="L446" s="31">
        <f t="shared" ca="1" si="1638"/>
        <v>46925</v>
      </c>
      <c r="O446" s="31">
        <f>IF(Q$2&lt;&gt;"",EDATE(O$4,Q$2*ROWS(O$5:O446)),O$4+7*Q$1*ROWS(O$5:O446))</f>
        <v>50021</v>
      </c>
      <c r="P446" s="31">
        <f t="shared" ref="P446:R446" ca="1" si="1767">IF(OR(WEEKDAY(O446,2)&gt;5,COUNTIF($B$1:$B$15,O446)=1),O446+1,O446)</f>
        <v>50021</v>
      </c>
      <c r="Q446" s="31">
        <f t="shared" ca="1" si="1767"/>
        <v>50021</v>
      </c>
      <c r="R446" s="31">
        <f t="shared" ca="1" si="1767"/>
        <v>50021</v>
      </c>
      <c r="U446" s="31">
        <f>IF(W$2&lt;&gt;"",EDATE(U$4,W$2*ROWS(U$5:U446)),U$4+7*W$1*ROWS(U$5:U446))</f>
        <v>53117</v>
      </c>
      <c r="V446" s="31">
        <f t="shared" ref="V446:X446" ca="1" si="1768">IF(OR(WEEKDAY(U446,2)&gt;5,COUNTIF($B$1:$B$15,U446)=1),U446+1,U446)</f>
        <v>53118</v>
      </c>
      <c r="W446" s="31">
        <f t="shared" ca="1" si="1768"/>
        <v>53118</v>
      </c>
      <c r="X446" s="31">
        <f t="shared" ca="1" si="1768"/>
        <v>53118</v>
      </c>
      <c r="AA446" s="31">
        <f>IF(AC$2&lt;&gt;"",EDATE(AA$4,AC$2*ROWS(AA$5:AA446)),AA$4+7*AC$1*ROWS(AA$5:AA446))</f>
        <v>57291</v>
      </c>
      <c r="AB446" s="31">
        <f t="shared" ref="AB446:AD446" ca="1" si="1769">IF(OR(WEEKDAY(AA446,2)&gt;5,COUNTIF($B$1:$B$15,AA446)=1),AA446+1,AA446)</f>
        <v>57291</v>
      </c>
      <c r="AC446" s="31">
        <f t="shared" ca="1" si="1769"/>
        <v>57291</v>
      </c>
      <c r="AD446" s="31">
        <f t="shared" ca="1" si="1769"/>
        <v>57291</v>
      </c>
      <c r="AG446" s="31">
        <f>IF(AI$2&lt;&gt;"",EDATE(AG$4,AI$2*ROWS(AG$5:AG446)),AG$4+7*AI$1*ROWS(AG$5:AG446))</f>
        <v>70747</v>
      </c>
      <c r="AH446" s="31">
        <f t="shared" ref="AH446:AJ446" ca="1" si="1770">IF(OR(WEEKDAY(AG446,2)&gt;5,COUNTIF($B$1:$B$15,AG446)=1),AG446+1,AG446)</f>
        <v>70747</v>
      </c>
      <c r="AI446" s="31">
        <f t="shared" ca="1" si="1770"/>
        <v>70747</v>
      </c>
      <c r="AJ446" s="31">
        <f t="shared" ca="1" si="1770"/>
        <v>70747</v>
      </c>
    </row>
    <row r="447" spans="9:36" x14ac:dyDescent="0.25">
      <c r="I447" s="31">
        <f>IF(K$2&lt;&gt;"",EDATE(I$4,K$2*ROWS(I$5:I447)),I$4+7*K$1*ROWS(I$5:I447))</f>
        <v>46932</v>
      </c>
      <c r="J447" s="31">
        <f t="shared" si="1636"/>
        <v>46932</v>
      </c>
      <c r="K447" s="31">
        <f t="shared" ca="1" si="1637"/>
        <v>46932</v>
      </c>
      <c r="L447" s="31">
        <f t="shared" ca="1" si="1638"/>
        <v>46932</v>
      </c>
      <c r="O447" s="31">
        <f>IF(Q$2&lt;&gt;"",EDATE(O$4,Q$2*ROWS(O$5:O447)),O$4+7*Q$1*ROWS(O$5:O447))</f>
        <v>50035</v>
      </c>
      <c r="P447" s="31">
        <f t="shared" ref="P447:R447" ca="1" si="1771">IF(OR(WEEKDAY(O447,2)&gt;5,COUNTIF($B$1:$B$15,O447)=1),O447+1,O447)</f>
        <v>50035</v>
      </c>
      <c r="Q447" s="31">
        <f t="shared" ca="1" si="1771"/>
        <v>50035</v>
      </c>
      <c r="R447" s="31">
        <f t="shared" ca="1" si="1771"/>
        <v>50035</v>
      </c>
      <c r="U447" s="31">
        <f>IF(W$2&lt;&gt;"",EDATE(U$4,W$2*ROWS(U$5:U447)),U$4+7*W$1*ROWS(U$5:U447))</f>
        <v>53138</v>
      </c>
      <c r="V447" s="31">
        <f t="shared" ref="V447:X447" ca="1" si="1772">IF(OR(WEEKDAY(U447,2)&gt;5,COUNTIF($B$1:$B$15,U447)=1),U447+1,U447)</f>
        <v>53139</v>
      </c>
      <c r="W447" s="31">
        <f t="shared" ca="1" si="1772"/>
        <v>53139</v>
      </c>
      <c r="X447" s="31">
        <f t="shared" ca="1" si="1772"/>
        <v>53139</v>
      </c>
      <c r="AA447" s="31">
        <f>IF(AC$2&lt;&gt;"",EDATE(AA$4,AC$2*ROWS(AA$5:AA447)),AA$4+7*AC$1*ROWS(AA$5:AA447))</f>
        <v>57321</v>
      </c>
      <c r="AB447" s="31">
        <f t="shared" ref="AB447:AD447" ca="1" si="1773">IF(OR(WEEKDAY(AA447,2)&gt;5,COUNTIF($B$1:$B$15,AA447)=1),AA447+1,AA447)</f>
        <v>57321</v>
      </c>
      <c r="AC447" s="31">
        <f t="shared" ca="1" si="1773"/>
        <v>57321</v>
      </c>
      <c r="AD447" s="31">
        <f t="shared" ca="1" si="1773"/>
        <v>57321</v>
      </c>
      <c r="AG447" s="31">
        <f>IF(AI$2&lt;&gt;"",EDATE(AG$4,AI$2*ROWS(AG$5:AG447)),AG$4+7*AI$1*ROWS(AG$5:AG447))</f>
        <v>70808</v>
      </c>
      <c r="AH447" s="31">
        <f t="shared" ref="AH447:AJ447" ca="1" si="1774">IF(OR(WEEKDAY(AG447,2)&gt;5,COUNTIF($B$1:$B$15,AG447)=1),AG447+1,AG447)</f>
        <v>70808</v>
      </c>
      <c r="AI447" s="31">
        <f t="shared" ca="1" si="1774"/>
        <v>70808</v>
      </c>
      <c r="AJ447" s="31">
        <f t="shared" ca="1" si="1774"/>
        <v>70808</v>
      </c>
    </row>
    <row r="448" spans="9:36" x14ac:dyDescent="0.25">
      <c r="I448" s="31">
        <f>IF(K$2&lt;&gt;"",EDATE(I$4,K$2*ROWS(I$5:I448)),I$4+7*K$1*ROWS(I$5:I448))</f>
        <v>46939</v>
      </c>
      <c r="J448" s="31">
        <f t="shared" si="1636"/>
        <v>46939</v>
      </c>
      <c r="K448" s="31">
        <f t="shared" ca="1" si="1637"/>
        <v>46939</v>
      </c>
      <c r="L448" s="31">
        <f t="shared" ca="1" si="1638"/>
        <v>46939</v>
      </c>
      <c r="O448" s="31">
        <f>IF(Q$2&lt;&gt;"",EDATE(O$4,Q$2*ROWS(O$5:O448)),O$4+7*Q$1*ROWS(O$5:O448))</f>
        <v>50049</v>
      </c>
      <c r="P448" s="31">
        <f t="shared" ref="P448:R448" ca="1" si="1775">IF(OR(WEEKDAY(O448,2)&gt;5,COUNTIF($B$1:$B$15,O448)=1),O448+1,O448)</f>
        <v>50049</v>
      </c>
      <c r="Q448" s="31">
        <f t="shared" ca="1" si="1775"/>
        <v>50049</v>
      </c>
      <c r="R448" s="31">
        <f t="shared" ca="1" si="1775"/>
        <v>50049</v>
      </c>
      <c r="U448" s="31">
        <f>IF(W$2&lt;&gt;"",EDATE(U$4,W$2*ROWS(U$5:U448)),U$4+7*W$1*ROWS(U$5:U448))</f>
        <v>53159</v>
      </c>
      <c r="V448" s="31">
        <f t="shared" ref="V448:X448" ca="1" si="1776">IF(OR(WEEKDAY(U448,2)&gt;5,COUNTIF($B$1:$B$15,U448)=1),U448+1,U448)</f>
        <v>53160</v>
      </c>
      <c r="W448" s="31">
        <f t="shared" ca="1" si="1776"/>
        <v>53160</v>
      </c>
      <c r="X448" s="31">
        <f t="shared" ca="1" si="1776"/>
        <v>53160</v>
      </c>
      <c r="AA448" s="31">
        <f>IF(AC$2&lt;&gt;"",EDATE(AA$4,AC$2*ROWS(AA$5:AA448)),AA$4+7*AC$1*ROWS(AA$5:AA448))</f>
        <v>57352</v>
      </c>
      <c r="AB448" s="31">
        <f t="shared" ref="AB448:AD448" ca="1" si="1777">IF(OR(WEEKDAY(AA448,2)&gt;5,COUNTIF($B$1:$B$15,AA448)=1),AA448+1,AA448)</f>
        <v>57353</v>
      </c>
      <c r="AC448" s="31">
        <f t="shared" ca="1" si="1777"/>
        <v>57353</v>
      </c>
      <c r="AD448" s="31">
        <f t="shared" ca="1" si="1777"/>
        <v>57353</v>
      </c>
      <c r="AG448" s="31">
        <f>IF(AI$2&lt;&gt;"",EDATE(AG$4,AI$2*ROWS(AG$5:AG448)),AG$4+7*AI$1*ROWS(AG$5:AG448))</f>
        <v>70869</v>
      </c>
      <c r="AH448" s="31">
        <f t="shared" ref="AH448:AJ448" ca="1" si="1778">IF(OR(WEEKDAY(AG448,2)&gt;5,COUNTIF($B$1:$B$15,AG448)=1),AG448+1,AG448)</f>
        <v>70870</v>
      </c>
      <c r="AI448" s="31">
        <f t="shared" ca="1" si="1778"/>
        <v>70870</v>
      </c>
      <c r="AJ448" s="31">
        <f t="shared" ca="1" si="1778"/>
        <v>70870</v>
      </c>
    </row>
    <row r="449" spans="9:36" x14ac:dyDescent="0.25">
      <c r="I449" s="31">
        <f>IF(K$2&lt;&gt;"",EDATE(I$4,K$2*ROWS(I$5:I449)),I$4+7*K$1*ROWS(I$5:I449))</f>
        <v>46946</v>
      </c>
      <c r="J449" s="31">
        <f t="shared" si="1636"/>
        <v>46946</v>
      </c>
      <c r="K449" s="31">
        <f t="shared" ca="1" si="1637"/>
        <v>46946</v>
      </c>
      <c r="L449" s="31">
        <f t="shared" ca="1" si="1638"/>
        <v>46946</v>
      </c>
      <c r="O449" s="31">
        <f>IF(Q$2&lt;&gt;"",EDATE(O$4,Q$2*ROWS(O$5:O449)),O$4+7*Q$1*ROWS(O$5:O449))</f>
        <v>50063</v>
      </c>
      <c r="P449" s="31">
        <f t="shared" ref="P449:R449" ca="1" si="1779">IF(OR(WEEKDAY(O449,2)&gt;5,COUNTIF($B$1:$B$15,O449)=1),O449+1,O449)</f>
        <v>50063</v>
      </c>
      <c r="Q449" s="31">
        <f t="shared" ca="1" si="1779"/>
        <v>50063</v>
      </c>
      <c r="R449" s="31">
        <f t="shared" ca="1" si="1779"/>
        <v>50063</v>
      </c>
      <c r="U449" s="31">
        <f>IF(W$2&lt;&gt;"",EDATE(U$4,W$2*ROWS(U$5:U449)),U$4+7*W$1*ROWS(U$5:U449))</f>
        <v>53180</v>
      </c>
      <c r="V449" s="31">
        <f t="shared" ref="V449:X449" ca="1" si="1780">IF(OR(WEEKDAY(U449,2)&gt;5,COUNTIF($B$1:$B$15,U449)=1),U449+1,U449)</f>
        <v>53181</v>
      </c>
      <c r="W449" s="31">
        <f t="shared" ca="1" si="1780"/>
        <v>53181</v>
      </c>
      <c r="X449" s="31">
        <f t="shared" ca="1" si="1780"/>
        <v>53181</v>
      </c>
      <c r="AA449" s="31">
        <f>IF(AC$2&lt;&gt;"",EDATE(AA$4,AC$2*ROWS(AA$5:AA449)),AA$4+7*AC$1*ROWS(AA$5:AA449))</f>
        <v>57383</v>
      </c>
      <c r="AB449" s="31">
        <f t="shared" ref="AB449:AD449" ca="1" si="1781">IF(OR(WEEKDAY(AA449,2)&gt;5,COUNTIF($B$1:$B$15,AA449)=1),AA449+1,AA449)</f>
        <v>57383</v>
      </c>
      <c r="AC449" s="31">
        <f t="shared" ca="1" si="1781"/>
        <v>57383</v>
      </c>
      <c r="AD449" s="31">
        <f t="shared" ca="1" si="1781"/>
        <v>57383</v>
      </c>
      <c r="AG449" s="31">
        <f>IF(AI$2&lt;&gt;"",EDATE(AG$4,AI$2*ROWS(AG$5:AG449)),AG$4+7*AI$1*ROWS(AG$5:AG449))</f>
        <v>70928</v>
      </c>
      <c r="AH449" s="31">
        <f t="shared" ref="AH449:AJ449" ca="1" si="1782">IF(OR(WEEKDAY(AG449,2)&gt;5,COUNTIF($B$1:$B$15,AG449)=1),AG449+1,AG449)</f>
        <v>70928</v>
      </c>
      <c r="AI449" s="31">
        <f t="shared" ca="1" si="1782"/>
        <v>70928</v>
      </c>
      <c r="AJ449" s="31">
        <f t="shared" ca="1" si="1782"/>
        <v>70928</v>
      </c>
    </row>
    <row r="450" spans="9:36" x14ac:dyDescent="0.25">
      <c r="I450" s="31">
        <f>IF(K$2&lt;&gt;"",EDATE(I$4,K$2*ROWS(I$5:I450)),I$4+7*K$1*ROWS(I$5:I450))</f>
        <v>46953</v>
      </c>
      <c r="J450" s="31">
        <f t="shared" si="1636"/>
        <v>46953</v>
      </c>
      <c r="K450" s="31">
        <f t="shared" ca="1" si="1637"/>
        <v>46953</v>
      </c>
      <c r="L450" s="31">
        <f t="shared" ca="1" si="1638"/>
        <v>46953</v>
      </c>
      <c r="O450" s="31">
        <f>IF(Q$2&lt;&gt;"",EDATE(O$4,Q$2*ROWS(O$5:O450)),O$4+7*Q$1*ROWS(O$5:O450))</f>
        <v>50077</v>
      </c>
      <c r="P450" s="31">
        <f t="shared" ref="P450:R450" ca="1" si="1783">IF(OR(WEEKDAY(O450,2)&gt;5,COUNTIF($B$1:$B$15,O450)=1),O450+1,O450)</f>
        <v>50077</v>
      </c>
      <c r="Q450" s="31">
        <f t="shared" ca="1" si="1783"/>
        <v>50077</v>
      </c>
      <c r="R450" s="31">
        <f t="shared" ca="1" si="1783"/>
        <v>50077</v>
      </c>
      <c r="U450" s="31">
        <f>IF(W$2&lt;&gt;"",EDATE(U$4,W$2*ROWS(U$5:U450)),U$4+7*W$1*ROWS(U$5:U450))</f>
        <v>53201</v>
      </c>
      <c r="V450" s="31">
        <f t="shared" ref="V450:X450" ca="1" si="1784">IF(OR(WEEKDAY(U450,2)&gt;5,COUNTIF($B$1:$B$15,U450)=1),U450+1,U450)</f>
        <v>53202</v>
      </c>
      <c r="W450" s="31">
        <f t="shared" ca="1" si="1784"/>
        <v>53202</v>
      </c>
      <c r="X450" s="31">
        <f t="shared" ca="1" si="1784"/>
        <v>53202</v>
      </c>
      <c r="AA450" s="31">
        <f>IF(AC$2&lt;&gt;"",EDATE(AA$4,AC$2*ROWS(AA$5:AA450)),AA$4+7*AC$1*ROWS(AA$5:AA450))</f>
        <v>57411</v>
      </c>
      <c r="AB450" s="31">
        <f t="shared" ref="AB450:AD450" ca="1" si="1785">IF(OR(WEEKDAY(AA450,2)&gt;5,COUNTIF($B$1:$B$15,AA450)=1),AA450+1,AA450)</f>
        <v>57411</v>
      </c>
      <c r="AC450" s="31">
        <f t="shared" ca="1" si="1785"/>
        <v>57411</v>
      </c>
      <c r="AD450" s="31">
        <f t="shared" ca="1" si="1785"/>
        <v>57411</v>
      </c>
      <c r="AG450" s="31">
        <f>IF(AI$2&lt;&gt;"",EDATE(AG$4,AI$2*ROWS(AG$5:AG450)),AG$4+7*AI$1*ROWS(AG$5:AG450))</f>
        <v>70989</v>
      </c>
      <c r="AH450" s="31">
        <f t="shared" ref="AH450:AJ450" ca="1" si="1786">IF(OR(WEEKDAY(AG450,2)&gt;5,COUNTIF($B$1:$B$15,AG450)=1),AG450+1,AG450)</f>
        <v>70989</v>
      </c>
      <c r="AI450" s="31">
        <f t="shared" ca="1" si="1786"/>
        <v>70989</v>
      </c>
      <c r="AJ450" s="31">
        <f t="shared" ca="1" si="1786"/>
        <v>70989</v>
      </c>
    </row>
    <row r="451" spans="9:36" x14ac:dyDescent="0.25">
      <c r="I451" s="31">
        <f>IF(K$2&lt;&gt;"",EDATE(I$4,K$2*ROWS(I$5:I451)),I$4+7*K$1*ROWS(I$5:I451))</f>
        <v>46960</v>
      </c>
      <c r="J451" s="31">
        <f t="shared" si="1636"/>
        <v>46960</v>
      </c>
      <c r="K451" s="31">
        <f t="shared" ca="1" si="1637"/>
        <v>46960</v>
      </c>
      <c r="L451" s="31">
        <f t="shared" ca="1" si="1638"/>
        <v>46960</v>
      </c>
      <c r="O451" s="31">
        <f>IF(Q$2&lt;&gt;"",EDATE(O$4,Q$2*ROWS(O$5:O451)),O$4+7*Q$1*ROWS(O$5:O451))</f>
        <v>50091</v>
      </c>
      <c r="P451" s="31">
        <f t="shared" ref="P451:R451" ca="1" si="1787">IF(OR(WEEKDAY(O451,2)&gt;5,COUNTIF($B$1:$B$15,O451)=1),O451+1,O451)</f>
        <v>50091</v>
      </c>
      <c r="Q451" s="31">
        <f t="shared" ca="1" si="1787"/>
        <v>50091</v>
      </c>
      <c r="R451" s="31">
        <f t="shared" ca="1" si="1787"/>
        <v>50091</v>
      </c>
      <c r="U451" s="31">
        <f>IF(W$2&lt;&gt;"",EDATE(U$4,W$2*ROWS(U$5:U451)),U$4+7*W$1*ROWS(U$5:U451))</f>
        <v>53222</v>
      </c>
      <c r="V451" s="31">
        <f t="shared" ref="V451:X451" ca="1" si="1788">IF(OR(WEEKDAY(U451,2)&gt;5,COUNTIF($B$1:$B$15,U451)=1),U451+1,U451)</f>
        <v>53223</v>
      </c>
      <c r="W451" s="31">
        <f t="shared" ca="1" si="1788"/>
        <v>53223</v>
      </c>
      <c r="X451" s="31">
        <f t="shared" ca="1" si="1788"/>
        <v>53223</v>
      </c>
      <c r="AA451" s="31">
        <f>IF(AC$2&lt;&gt;"",EDATE(AA$4,AC$2*ROWS(AA$5:AA451)),AA$4+7*AC$1*ROWS(AA$5:AA451))</f>
        <v>57442</v>
      </c>
      <c r="AB451" s="31">
        <f t="shared" ref="AB451:AD451" ca="1" si="1789">IF(OR(WEEKDAY(AA451,2)&gt;5,COUNTIF($B$1:$B$15,AA451)=1),AA451+1,AA451)</f>
        <v>57443</v>
      </c>
      <c r="AC451" s="31">
        <f t="shared" ca="1" si="1789"/>
        <v>57444</v>
      </c>
      <c r="AD451" s="31">
        <f t="shared" ca="1" si="1789"/>
        <v>57444</v>
      </c>
      <c r="AG451" s="31">
        <f>IF(AI$2&lt;&gt;"",EDATE(AG$4,AI$2*ROWS(AG$5:AG451)),AG$4+7*AI$1*ROWS(AG$5:AG451))</f>
        <v>71050</v>
      </c>
      <c r="AH451" s="31">
        <f t="shared" ref="AH451:AJ451" ca="1" si="1790">IF(OR(WEEKDAY(AG451,2)&gt;5,COUNTIF($B$1:$B$15,AG451)=1),AG451+1,AG451)</f>
        <v>71051</v>
      </c>
      <c r="AI451" s="31">
        <f t="shared" ca="1" si="1790"/>
        <v>71052</v>
      </c>
      <c r="AJ451" s="31">
        <f t="shared" ca="1" si="1790"/>
        <v>71052</v>
      </c>
    </row>
    <row r="452" spans="9:36" x14ac:dyDescent="0.25">
      <c r="I452" s="31">
        <f>IF(K$2&lt;&gt;"",EDATE(I$4,K$2*ROWS(I$5:I452)),I$4+7*K$1*ROWS(I$5:I452))</f>
        <v>46967</v>
      </c>
      <c r="J452" s="31">
        <f t="shared" si="1636"/>
        <v>46967</v>
      </c>
      <c r="K452" s="31">
        <f t="shared" ca="1" si="1637"/>
        <v>46967</v>
      </c>
      <c r="L452" s="31">
        <f t="shared" ca="1" si="1638"/>
        <v>46967</v>
      </c>
      <c r="O452" s="31">
        <f>IF(Q$2&lt;&gt;"",EDATE(O$4,Q$2*ROWS(O$5:O452)),O$4+7*Q$1*ROWS(O$5:O452))</f>
        <v>50105</v>
      </c>
      <c r="P452" s="31">
        <f t="shared" ref="P452:R452" ca="1" si="1791">IF(OR(WEEKDAY(O452,2)&gt;5,COUNTIF($B$1:$B$15,O452)=1),O452+1,O452)</f>
        <v>50105</v>
      </c>
      <c r="Q452" s="31">
        <f t="shared" ca="1" si="1791"/>
        <v>50105</v>
      </c>
      <c r="R452" s="31">
        <f t="shared" ca="1" si="1791"/>
        <v>50105</v>
      </c>
      <c r="U452" s="31">
        <f>IF(W$2&lt;&gt;"",EDATE(U$4,W$2*ROWS(U$5:U452)),U$4+7*W$1*ROWS(U$5:U452))</f>
        <v>53243</v>
      </c>
      <c r="V452" s="31">
        <f t="shared" ref="V452:X452" ca="1" si="1792">IF(OR(WEEKDAY(U452,2)&gt;5,COUNTIF($B$1:$B$15,U452)=1),U452+1,U452)</f>
        <v>53244</v>
      </c>
      <c r="W452" s="31">
        <f t="shared" ca="1" si="1792"/>
        <v>53244</v>
      </c>
      <c r="X452" s="31">
        <f t="shared" ca="1" si="1792"/>
        <v>53244</v>
      </c>
      <c r="AA452" s="31">
        <f>IF(AC$2&lt;&gt;"",EDATE(AA$4,AC$2*ROWS(AA$5:AA452)),AA$4+7*AC$1*ROWS(AA$5:AA452))</f>
        <v>57472</v>
      </c>
      <c r="AB452" s="31">
        <f t="shared" ref="AB452:AD452" ca="1" si="1793">IF(OR(WEEKDAY(AA452,2)&gt;5,COUNTIF($B$1:$B$15,AA452)=1),AA452+1,AA452)</f>
        <v>57472</v>
      </c>
      <c r="AC452" s="31">
        <f t="shared" ca="1" si="1793"/>
        <v>57472</v>
      </c>
      <c r="AD452" s="31">
        <f t="shared" ca="1" si="1793"/>
        <v>57472</v>
      </c>
      <c r="AG452" s="31">
        <f>IF(AI$2&lt;&gt;"",EDATE(AG$4,AI$2*ROWS(AG$5:AG452)),AG$4+7*AI$1*ROWS(AG$5:AG452))</f>
        <v>71112</v>
      </c>
      <c r="AH452" s="31">
        <f t="shared" ref="AH452:AJ452" ca="1" si="1794">IF(OR(WEEKDAY(AG452,2)&gt;5,COUNTIF($B$1:$B$15,AG452)=1),AG452+1,AG452)</f>
        <v>71112</v>
      </c>
      <c r="AI452" s="31">
        <f t="shared" ca="1" si="1794"/>
        <v>71112</v>
      </c>
      <c r="AJ452" s="31">
        <f t="shared" ca="1" si="1794"/>
        <v>71112</v>
      </c>
    </row>
    <row r="453" spans="9:36" x14ac:dyDescent="0.25">
      <c r="I453" s="31">
        <f>IF(K$2&lt;&gt;"",EDATE(I$4,K$2*ROWS(I$5:I453)),I$4+7*K$1*ROWS(I$5:I453))</f>
        <v>46974</v>
      </c>
      <c r="J453" s="31">
        <f t="shared" si="1636"/>
        <v>46974</v>
      </c>
      <c r="K453" s="31">
        <f t="shared" ca="1" si="1637"/>
        <v>46974</v>
      </c>
      <c r="L453" s="31">
        <f t="shared" ca="1" si="1638"/>
        <v>46974</v>
      </c>
      <c r="O453" s="31">
        <f>IF(Q$2&lt;&gt;"",EDATE(O$4,Q$2*ROWS(O$5:O453)),O$4+7*Q$1*ROWS(O$5:O453))</f>
        <v>50119</v>
      </c>
      <c r="P453" s="31">
        <f t="shared" ref="P453:R453" ca="1" si="1795">IF(OR(WEEKDAY(O453,2)&gt;5,COUNTIF($B$1:$B$15,O453)=1),O453+1,O453)</f>
        <v>50119</v>
      </c>
      <c r="Q453" s="31">
        <f t="shared" ca="1" si="1795"/>
        <v>50119</v>
      </c>
      <c r="R453" s="31">
        <f t="shared" ca="1" si="1795"/>
        <v>50119</v>
      </c>
      <c r="U453" s="31">
        <f>IF(W$2&lt;&gt;"",EDATE(U$4,W$2*ROWS(U$5:U453)),U$4+7*W$1*ROWS(U$5:U453))</f>
        <v>53264</v>
      </c>
      <c r="V453" s="31">
        <f t="shared" ref="V453:X453" ca="1" si="1796">IF(OR(WEEKDAY(U453,2)&gt;5,COUNTIF($B$1:$B$15,U453)=1),U453+1,U453)</f>
        <v>53265</v>
      </c>
      <c r="W453" s="31">
        <f t="shared" ca="1" si="1796"/>
        <v>53265</v>
      </c>
      <c r="X453" s="31">
        <f t="shared" ca="1" si="1796"/>
        <v>53265</v>
      </c>
      <c r="AA453" s="31">
        <f>IF(AC$2&lt;&gt;"",EDATE(AA$4,AC$2*ROWS(AA$5:AA453)),AA$4+7*AC$1*ROWS(AA$5:AA453))</f>
        <v>57503</v>
      </c>
      <c r="AB453" s="31">
        <f t="shared" ref="AB453:AD453" ca="1" si="1797">IF(OR(WEEKDAY(AA453,2)&gt;5,COUNTIF($B$1:$B$15,AA453)=1),AA453+1,AA453)</f>
        <v>57503</v>
      </c>
      <c r="AC453" s="31">
        <f t="shared" ca="1" si="1797"/>
        <v>57503</v>
      </c>
      <c r="AD453" s="31">
        <f t="shared" ca="1" si="1797"/>
        <v>57503</v>
      </c>
      <c r="AG453" s="31">
        <f>IF(AI$2&lt;&gt;"",EDATE(AG$4,AI$2*ROWS(AG$5:AG453)),AG$4+7*AI$1*ROWS(AG$5:AG453))</f>
        <v>71173</v>
      </c>
      <c r="AH453" s="31">
        <f t="shared" ref="AH453:AJ453" ca="1" si="1798">IF(OR(WEEKDAY(AG453,2)&gt;5,COUNTIF($B$1:$B$15,AG453)=1),AG453+1,AG453)</f>
        <v>71173</v>
      </c>
      <c r="AI453" s="31">
        <f t="shared" ca="1" si="1798"/>
        <v>71173</v>
      </c>
      <c r="AJ453" s="31">
        <f t="shared" ca="1" si="1798"/>
        <v>71173</v>
      </c>
    </row>
    <row r="454" spans="9:36" x14ac:dyDescent="0.25">
      <c r="I454" s="31">
        <f>IF(K$2&lt;&gt;"",EDATE(I$4,K$2*ROWS(I$5:I454)),I$4+7*K$1*ROWS(I$5:I454))</f>
        <v>46981</v>
      </c>
      <c r="J454" s="31">
        <f t="shared" si="1636"/>
        <v>46981</v>
      </c>
      <c r="K454" s="31">
        <f t="shared" ca="1" si="1637"/>
        <v>46981</v>
      </c>
      <c r="L454" s="31">
        <f t="shared" ca="1" si="1638"/>
        <v>46981</v>
      </c>
      <c r="O454" s="31">
        <f>IF(Q$2&lt;&gt;"",EDATE(O$4,Q$2*ROWS(O$5:O454)),O$4+7*Q$1*ROWS(O$5:O454))</f>
        <v>50133</v>
      </c>
      <c r="P454" s="31">
        <f t="shared" ref="P454:R454" ca="1" si="1799">IF(OR(WEEKDAY(O454,2)&gt;5,COUNTIF($B$1:$B$15,O454)=1),O454+1,O454)</f>
        <v>50133</v>
      </c>
      <c r="Q454" s="31">
        <f t="shared" ca="1" si="1799"/>
        <v>50133</v>
      </c>
      <c r="R454" s="31">
        <f t="shared" ca="1" si="1799"/>
        <v>50133</v>
      </c>
      <c r="U454" s="31">
        <f>IF(W$2&lt;&gt;"",EDATE(U$4,W$2*ROWS(U$5:U454)),U$4+7*W$1*ROWS(U$5:U454))</f>
        <v>53285</v>
      </c>
      <c r="V454" s="31">
        <f t="shared" ref="V454:X454" ca="1" si="1800">IF(OR(WEEKDAY(U454,2)&gt;5,COUNTIF($B$1:$B$15,U454)=1),U454+1,U454)</f>
        <v>53286</v>
      </c>
      <c r="W454" s="31">
        <f t="shared" ca="1" si="1800"/>
        <v>53286</v>
      </c>
      <c r="X454" s="31">
        <f t="shared" ca="1" si="1800"/>
        <v>53286</v>
      </c>
      <c r="AA454" s="31">
        <f>IF(AC$2&lt;&gt;"",EDATE(AA$4,AC$2*ROWS(AA$5:AA454)),AA$4+7*AC$1*ROWS(AA$5:AA454))</f>
        <v>57533</v>
      </c>
      <c r="AB454" s="31">
        <f t="shared" ref="AB454:AD454" ca="1" si="1801">IF(OR(WEEKDAY(AA454,2)&gt;5,COUNTIF($B$1:$B$15,AA454)=1),AA454+1,AA454)</f>
        <v>57534</v>
      </c>
      <c r="AC454" s="31">
        <f t="shared" ca="1" si="1801"/>
        <v>57535</v>
      </c>
      <c r="AD454" s="31">
        <f t="shared" ca="1" si="1801"/>
        <v>57535</v>
      </c>
      <c r="AG454" s="31">
        <f>IF(AI$2&lt;&gt;"",EDATE(AG$4,AI$2*ROWS(AG$5:AG454)),AG$4+7*AI$1*ROWS(AG$5:AG454))</f>
        <v>71234</v>
      </c>
      <c r="AH454" s="31">
        <f t="shared" ref="AH454:AJ454" ca="1" si="1802">IF(OR(WEEKDAY(AG454,2)&gt;5,COUNTIF($B$1:$B$15,AG454)=1),AG454+1,AG454)</f>
        <v>71234</v>
      </c>
      <c r="AI454" s="31">
        <f t="shared" ca="1" si="1802"/>
        <v>71234</v>
      </c>
      <c r="AJ454" s="31">
        <f t="shared" ca="1" si="1802"/>
        <v>71234</v>
      </c>
    </row>
    <row r="455" spans="9:36" x14ac:dyDescent="0.25">
      <c r="I455" s="31">
        <f>IF(K$2&lt;&gt;"",EDATE(I$4,K$2*ROWS(I$5:I455)),I$4+7*K$1*ROWS(I$5:I455))</f>
        <v>46988</v>
      </c>
      <c r="J455" s="31">
        <f t="shared" si="1636"/>
        <v>46988</v>
      </c>
      <c r="K455" s="31">
        <f t="shared" ca="1" si="1637"/>
        <v>46988</v>
      </c>
      <c r="L455" s="31">
        <f t="shared" ca="1" si="1638"/>
        <v>46988</v>
      </c>
      <c r="O455" s="31">
        <f>IF(Q$2&lt;&gt;"",EDATE(O$4,Q$2*ROWS(O$5:O455)),O$4+7*Q$1*ROWS(O$5:O455))</f>
        <v>50147</v>
      </c>
      <c r="P455" s="31">
        <f t="shared" ref="P455:R455" ca="1" si="1803">IF(OR(WEEKDAY(O455,2)&gt;5,COUNTIF($B$1:$B$15,O455)=1),O455+1,O455)</f>
        <v>50147</v>
      </c>
      <c r="Q455" s="31">
        <f t="shared" ca="1" si="1803"/>
        <v>50147</v>
      </c>
      <c r="R455" s="31">
        <f t="shared" ca="1" si="1803"/>
        <v>50147</v>
      </c>
      <c r="U455" s="31">
        <f>IF(W$2&lt;&gt;"",EDATE(U$4,W$2*ROWS(U$5:U455)),U$4+7*W$1*ROWS(U$5:U455))</f>
        <v>53306</v>
      </c>
      <c r="V455" s="31">
        <f t="shared" ref="V455:X455" ca="1" si="1804">IF(OR(WEEKDAY(U455,2)&gt;5,COUNTIF($B$1:$B$15,U455)=1),U455+1,U455)</f>
        <v>53307</v>
      </c>
      <c r="W455" s="31">
        <f t="shared" ca="1" si="1804"/>
        <v>53307</v>
      </c>
      <c r="X455" s="31">
        <f t="shared" ca="1" si="1804"/>
        <v>53307</v>
      </c>
      <c r="AA455" s="31">
        <f>IF(AC$2&lt;&gt;"",EDATE(AA$4,AC$2*ROWS(AA$5:AA455)),AA$4+7*AC$1*ROWS(AA$5:AA455))</f>
        <v>57564</v>
      </c>
      <c r="AB455" s="31">
        <f t="shared" ref="AB455:AD455" ca="1" si="1805">IF(OR(WEEKDAY(AA455,2)&gt;5,COUNTIF($B$1:$B$15,AA455)=1),AA455+1,AA455)</f>
        <v>57564</v>
      </c>
      <c r="AC455" s="31">
        <f t="shared" ca="1" si="1805"/>
        <v>57564</v>
      </c>
      <c r="AD455" s="31">
        <f t="shared" ca="1" si="1805"/>
        <v>57564</v>
      </c>
      <c r="AG455" s="31">
        <f>IF(AI$2&lt;&gt;"",EDATE(AG$4,AI$2*ROWS(AG$5:AG455)),AG$4+7*AI$1*ROWS(AG$5:AG455))</f>
        <v>71293</v>
      </c>
      <c r="AH455" s="31">
        <f t="shared" ref="AH455:AJ455" ca="1" si="1806">IF(OR(WEEKDAY(AG455,2)&gt;5,COUNTIF($B$1:$B$15,AG455)=1),AG455+1,AG455)</f>
        <v>71293</v>
      </c>
      <c r="AI455" s="31">
        <f t="shared" ca="1" si="1806"/>
        <v>71293</v>
      </c>
      <c r="AJ455" s="31">
        <f t="shared" ca="1" si="1806"/>
        <v>71293</v>
      </c>
    </row>
    <row r="456" spans="9:36" x14ac:dyDescent="0.25">
      <c r="I456" s="31">
        <f>IF(K$2&lt;&gt;"",EDATE(I$4,K$2*ROWS(I$5:I456)),I$4+7*K$1*ROWS(I$5:I456))</f>
        <v>46995</v>
      </c>
      <c r="J456" s="31">
        <f t="shared" si="1636"/>
        <v>46995</v>
      </c>
      <c r="K456" s="31">
        <f t="shared" ca="1" si="1637"/>
        <v>46995</v>
      </c>
      <c r="L456" s="31">
        <f t="shared" ca="1" si="1638"/>
        <v>46995</v>
      </c>
      <c r="O456" s="31">
        <f>IF(Q$2&lt;&gt;"",EDATE(O$4,Q$2*ROWS(O$5:O456)),O$4+7*Q$1*ROWS(O$5:O456))</f>
        <v>50161</v>
      </c>
      <c r="P456" s="31">
        <f t="shared" ref="P456:R456" ca="1" si="1807">IF(OR(WEEKDAY(O456,2)&gt;5,COUNTIF($B$1:$B$15,O456)=1),O456+1,O456)</f>
        <v>50161</v>
      </c>
      <c r="Q456" s="31">
        <f t="shared" ca="1" si="1807"/>
        <v>50161</v>
      </c>
      <c r="R456" s="31">
        <f t="shared" ca="1" si="1807"/>
        <v>50161</v>
      </c>
      <c r="U456" s="31">
        <f>IF(W$2&lt;&gt;"",EDATE(U$4,W$2*ROWS(U$5:U456)),U$4+7*W$1*ROWS(U$5:U456))</f>
        <v>53327</v>
      </c>
      <c r="V456" s="31">
        <f t="shared" ref="V456:X456" ca="1" si="1808">IF(OR(WEEKDAY(U456,2)&gt;5,COUNTIF($B$1:$B$15,U456)=1),U456+1,U456)</f>
        <v>53328</v>
      </c>
      <c r="W456" s="31">
        <f t="shared" ca="1" si="1808"/>
        <v>53328</v>
      </c>
      <c r="X456" s="31">
        <f t="shared" ca="1" si="1808"/>
        <v>53328</v>
      </c>
      <c r="AA456" s="31">
        <f>IF(AC$2&lt;&gt;"",EDATE(AA$4,AC$2*ROWS(AA$5:AA456)),AA$4+7*AC$1*ROWS(AA$5:AA456))</f>
        <v>57595</v>
      </c>
      <c r="AB456" s="31">
        <f t="shared" ref="AB456:AD456" ca="1" si="1809">IF(OR(WEEKDAY(AA456,2)&gt;5,COUNTIF($B$1:$B$15,AA456)=1),AA456+1,AA456)</f>
        <v>57595</v>
      </c>
      <c r="AC456" s="31">
        <f t="shared" ca="1" si="1809"/>
        <v>57595</v>
      </c>
      <c r="AD456" s="31">
        <f t="shared" ca="1" si="1809"/>
        <v>57595</v>
      </c>
      <c r="AG456" s="31">
        <f>IF(AI$2&lt;&gt;"",EDATE(AG$4,AI$2*ROWS(AG$5:AG456)),AG$4+7*AI$1*ROWS(AG$5:AG456))</f>
        <v>71354</v>
      </c>
      <c r="AH456" s="31">
        <f t="shared" ref="AH456:AJ456" ca="1" si="1810">IF(OR(WEEKDAY(AG456,2)&gt;5,COUNTIF($B$1:$B$15,AG456)=1),AG456+1,AG456)</f>
        <v>71354</v>
      </c>
      <c r="AI456" s="31">
        <f t="shared" ca="1" si="1810"/>
        <v>71354</v>
      </c>
      <c r="AJ456" s="31">
        <f t="shared" ca="1" si="1810"/>
        <v>71354</v>
      </c>
    </row>
    <row r="457" spans="9:36" x14ac:dyDescent="0.25">
      <c r="I457" s="31">
        <f>IF(K$2&lt;&gt;"",EDATE(I$4,K$2*ROWS(I$5:I457)),I$4+7*K$1*ROWS(I$5:I457))</f>
        <v>47002</v>
      </c>
      <c r="J457" s="31">
        <f t="shared" si="1636"/>
        <v>47002</v>
      </c>
      <c r="K457" s="31">
        <f t="shared" ca="1" si="1637"/>
        <v>47002</v>
      </c>
      <c r="L457" s="31">
        <f t="shared" ca="1" si="1638"/>
        <v>47002</v>
      </c>
      <c r="O457" s="31">
        <f>IF(Q$2&lt;&gt;"",EDATE(O$4,Q$2*ROWS(O$5:O457)),O$4+7*Q$1*ROWS(O$5:O457))</f>
        <v>50175</v>
      </c>
      <c r="P457" s="31">
        <f t="shared" ref="P457:R457" ca="1" si="1811">IF(OR(WEEKDAY(O457,2)&gt;5,COUNTIF($B$1:$B$15,O457)=1),O457+1,O457)</f>
        <v>50175</v>
      </c>
      <c r="Q457" s="31">
        <f t="shared" ca="1" si="1811"/>
        <v>50175</v>
      </c>
      <c r="R457" s="31">
        <f t="shared" ca="1" si="1811"/>
        <v>50175</v>
      </c>
      <c r="U457" s="31">
        <f>IF(W$2&lt;&gt;"",EDATE(U$4,W$2*ROWS(U$5:U457)),U$4+7*W$1*ROWS(U$5:U457))</f>
        <v>53348</v>
      </c>
      <c r="V457" s="31">
        <f t="shared" ref="V457:X457" ca="1" si="1812">IF(OR(WEEKDAY(U457,2)&gt;5,COUNTIF($B$1:$B$15,U457)=1),U457+1,U457)</f>
        <v>53349</v>
      </c>
      <c r="W457" s="31">
        <f t="shared" ca="1" si="1812"/>
        <v>53349</v>
      </c>
      <c r="X457" s="31">
        <f t="shared" ca="1" si="1812"/>
        <v>53349</v>
      </c>
      <c r="AA457" s="31">
        <f>IF(AC$2&lt;&gt;"",EDATE(AA$4,AC$2*ROWS(AA$5:AA457)),AA$4+7*AC$1*ROWS(AA$5:AA457))</f>
        <v>57625</v>
      </c>
      <c r="AB457" s="31">
        <f t="shared" ref="AB457:AD457" ca="1" si="1813">IF(OR(WEEKDAY(AA457,2)&gt;5,COUNTIF($B$1:$B$15,AA457)=1),AA457+1,AA457)</f>
        <v>57626</v>
      </c>
      <c r="AC457" s="31">
        <f t="shared" ca="1" si="1813"/>
        <v>57626</v>
      </c>
      <c r="AD457" s="31">
        <f t="shared" ca="1" si="1813"/>
        <v>57626</v>
      </c>
      <c r="AG457" s="31">
        <f>IF(AI$2&lt;&gt;"",EDATE(AG$4,AI$2*ROWS(AG$5:AG457)),AG$4+7*AI$1*ROWS(AG$5:AG457))</f>
        <v>71415</v>
      </c>
      <c r="AH457" s="31">
        <f t="shared" ref="AH457:AJ457" ca="1" si="1814">IF(OR(WEEKDAY(AG457,2)&gt;5,COUNTIF($B$1:$B$15,AG457)=1),AG457+1,AG457)</f>
        <v>71416</v>
      </c>
      <c r="AI457" s="31">
        <f t="shared" ca="1" si="1814"/>
        <v>71416</v>
      </c>
      <c r="AJ457" s="31">
        <f t="shared" ca="1" si="1814"/>
        <v>71416</v>
      </c>
    </row>
    <row r="458" spans="9:36" x14ac:dyDescent="0.25">
      <c r="I458" s="31">
        <f>IF(K$2&lt;&gt;"",EDATE(I$4,K$2*ROWS(I$5:I458)),I$4+7*K$1*ROWS(I$5:I458))</f>
        <v>47009</v>
      </c>
      <c r="J458" s="31">
        <f t="shared" si="1636"/>
        <v>47009</v>
      </c>
      <c r="K458" s="31">
        <f t="shared" ca="1" si="1637"/>
        <v>47009</v>
      </c>
      <c r="L458" s="31">
        <f t="shared" ca="1" si="1638"/>
        <v>47009</v>
      </c>
      <c r="O458" s="31">
        <f>IF(Q$2&lt;&gt;"",EDATE(O$4,Q$2*ROWS(O$5:O458)),O$4+7*Q$1*ROWS(O$5:O458))</f>
        <v>50189</v>
      </c>
      <c r="P458" s="31">
        <f t="shared" ref="P458:R458" ca="1" si="1815">IF(OR(WEEKDAY(O458,2)&gt;5,COUNTIF($B$1:$B$15,O458)=1),O458+1,O458)</f>
        <v>50189</v>
      </c>
      <c r="Q458" s="31">
        <f t="shared" ca="1" si="1815"/>
        <v>50189</v>
      </c>
      <c r="R458" s="31">
        <f t="shared" ca="1" si="1815"/>
        <v>50189</v>
      </c>
      <c r="U458" s="31">
        <f>IF(W$2&lt;&gt;"",EDATE(U$4,W$2*ROWS(U$5:U458)),U$4+7*W$1*ROWS(U$5:U458))</f>
        <v>53369</v>
      </c>
      <c r="V458" s="31">
        <f t="shared" ref="V458:X458" ca="1" si="1816">IF(OR(WEEKDAY(U458,2)&gt;5,COUNTIF($B$1:$B$15,U458)=1),U458+1,U458)</f>
        <v>53370</v>
      </c>
      <c r="W458" s="31">
        <f t="shared" ca="1" si="1816"/>
        <v>53370</v>
      </c>
      <c r="X458" s="31">
        <f t="shared" ca="1" si="1816"/>
        <v>53370</v>
      </c>
      <c r="AA458" s="31">
        <f>IF(AC$2&lt;&gt;"",EDATE(AA$4,AC$2*ROWS(AA$5:AA458)),AA$4+7*AC$1*ROWS(AA$5:AA458))</f>
        <v>57656</v>
      </c>
      <c r="AB458" s="31">
        <f t="shared" ref="AB458:AD458" ca="1" si="1817">IF(OR(WEEKDAY(AA458,2)&gt;5,COUNTIF($B$1:$B$15,AA458)=1),AA458+1,AA458)</f>
        <v>57656</v>
      </c>
      <c r="AC458" s="31">
        <f t="shared" ca="1" si="1817"/>
        <v>57656</v>
      </c>
      <c r="AD458" s="31">
        <f t="shared" ca="1" si="1817"/>
        <v>57656</v>
      </c>
      <c r="AG458" s="31">
        <f>IF(AI$2&lt;&gt;"",EDATE(AG$4,AI$2*ROWS(AG$5:AG458)),AG$4+7*AI$1*ROWS(AG$5:AG458))</f>
        <v>71477</v>
      </c>
      <c r="AH458" s="31">
        <f t="shared" ref="AH458:AJ458" ca="1" si="1818">IF(OR(WEEKDAY(AG458,2)&gt;5,COUNTIF($B$1:$B$15,AG458)=1),AG458+1,AG458)</f>
        <v>71478</v>
      </c>
      <c r="AI458" s="31">
        <f t="shared" ca="1" si="1818"/>
        <v>71479</v>
      </c>
      <c r="AJ458" s="31">
        <f t="shared" ca="1" si="1818"/>
        <v>71479</v>
      </c>
    </row>
    <row r="459" spans="9:36" x14ac:dyDescent="0.25">
      <c r="I459" s="31">
        <f>IF(K$2&lt;&gt;"",EDATE(I$4,K$2*ROWS(I$5:I459)),I$4+7*K$1*ROWS(I$5:I459))</f>
        <v>47016</v>
      </c>
      <c r="J459" s="31">
        <f t="shared" si="1636"/>
        <v>47016</v>
      </c>
      <c r="K459" s="31">
        <f t="shared" ca="1" si="1637"/>
        <v>47016</v>
      </c>
      <c r="L459" s="31">
        <f t="shared" ca="1" si="1638"/>
        <v>47016</v>
      </c>
      <c r="O459" s="31">
        <f>IF(Q$2&lt;&gt;"",EDATE(O$4,Q$2*ROWS(O$5:O459)),O$4+7*Q$1*ROWS(O$5:O459))</f>
        <v>50203</v>
      </c>
      <c r="P459" s="31">
        <f t="shared" ref="P459:R459" ca="1" si="1819">IF(OR(WEEKDAY(O459,2)&gt;5,COUNTIF($B$1:$B$15,O459)=1),O459+1,O459)</f>
        <v>50203</v>
      </c>
      <c r="Q459" s="31">
        <f t="shared" ca="1" si="1819"/>
        <v>50203</v>
      </c>
      <c r="R459" s="31">
        <f t="shared" ca="1" si="1819"/>
        <v>50203</v>
      </c>
      <c r="U459" s="31">
        <f>IF(W$2&lt;&gt;"",EDATE(U$4,W$2*ROWS(U$5:U459)),U$4+7*W$1*ROWS(U$5:U459))</f>
        <v>53390</v>
      </c>
      <c r="V459" s="31">
        <f t="shared" ref="V459:X459" ca="1" si="1820">IF(OR(WEEKDAY(U459,2)&gt;5,COUNTIF($B$1:$B$15,U459)=1),U459+1,U459)</f>
        <v>53391</v>
      </c>
      <c r="W459" s="31">
        <f t="shared" ca="1" si="1820"/>
        <v>53391</v>
      </c>
      <c r="X459" s="31">
        <f t="shared" ca="1" si="1820"/>
        <v>53391</v>
      </c>
      <c r="AA459" s="31">
        <f>IF(AC$2&lt;&gt;"",EDATE(AA$4,AC$2*ROWS(AA$5:AA459)),AA$4+7*AC$1*ROWS(AA$5:AA459))</f>
        <v>57686</v>
      </c>
      <c r="AB459" s="31">
        <f t="shared" ref="AB459:AD459" ca="1" si="1821">IF(OR(WEEKDAY(AA459,2)&gt;5,COUNTIF($B$1:$B$15,AA459)=1),AA459+1,AA459)</f>
        <v>57686</v>
      </c>
      <c r="AC459" s="31">
        <f t="shared" ca="1" si="1821"/>
        <v>57686</v>
      </c>
      <c r="AD459" s="31">
        <f t="shared" ca="1" si="1821"/>
        <v>57686</v>
      </c>
      <c r="AG459" s="31">
        <f>IF(AI$2&lt;&gt;"",EDATE(AG$4,AI$2*ROWS(AG$5:AG459)),AG$4+7*AI$1*ROWS(AG$5:AG459))</f>
        <v>71538</v>
      </c>
      <c r="AH459" s="31">
        <f t="shared" ref="AH459:AJ459" ca="1" si="1822">IF(OR(WEEKDAY(AG459,2)&gt;5,COUNTIF($B$1:$B$15,AG459)=1),AG459+1,AG459)</f>
        <v>71538</v>
      </c>
      <c r="AI459" s="31">
        <f t="shared" ca="1" si="1822"/>
        <v>71538</v>
      </c>
      <c r="AJ459" s="31">
        <f t="shared" ca="1" si="1822"/>
        <v>71538</v>
      </c>
    </row>
    <row r="460" spans="9:36" x14ac:dyDescent="0.25">
      <c r="I460" s="31">
        <f>IF(K$2&lt;&gt;"",EDATE(I$4,K$2*ROWS(I$5:I460)),I$4+7*K$1*ROWS(I$5:I460))</f>
        <v>47023</v>
      </c>
      <c r="J460" s="31">
        <f t="shared" si="1636"/>
        <v>47023</v>
      </c>
      <c r="K460" s="31">
        <f t="shared" ca="1" si="1637"/>
        <v>47023</v>
      </c>
      <c r="L460" s="31">
        <f t="shared" ca="1" si="1638"/>
        <v>47023</v>
      </c>
      <c r="O460" s="31">
        <f>IF(Q$2&lt;&gt;"",EDATE(O$4,Q$2*ROWS(O$5:O460)),O$4+7*Q$1*ROWS(O$5:O460))</f>
        <v>50217</v>
      </c>
      <c r="P460" s="31">
        <f t="shared" ref="P460:R460" ca="1" si="1823">IF(OR(WEEKDAY(O460,2)&gt;5,COUNTIF($B$1:$B$15,O460)=1),O460+1,O460)</f>
        <v>50217</v>
      </c>
      <c r="Q460" s="31">
        <f t="shared" ca="1" si="1823"/>
        <v>50217</v>
      </c>
      <c r="R460" s="31">
        <f t="shared" ca="1" si="1823"/>
        <v>50217</v>
      </c>
      <c r="U460" s="31">
        <f>IF(W$2&lt;&gt;"",EDATE(U$4,W$2*ROWS(U$5:U460)),U$4+7*W$1*ROWS(U$5:U460))</f>
        <v>53411</v>
      </c>
      <c r="V460" s="31">
        <f t="shared" ref="V460:X460" ca="1" si="1824">IF(OR(WEEKDAY(U460,2)&gt;5,COUNTIF($B$1:$B$15,U460)=1),U460+1,U460)</f>
        <v>53412</v>
      </c>
      <c r="W460" s="31">
        <f t="shared" ca="1" si="1824"/>
        <v>53412</v>
      </c>
      <c r="X460" s="31">
        <f t="shared" ca="1" si="1824"/>
        <v>53412</v>
      </c>
      <c r="AA460" s="31">
        <f>IF(AC$2&lt;&gt;"",EDATE(AA$4,AC$2*ROWS(AA$5:AA460)),AA$4+7*AC$1*ROWS(AA$5:AA460))</f>
        <v>57717</v>
      </c>
      <c r="AB460" s="31">
        <f t="shared" ref="AB460:AD460" ca="1" si="1825">IF(OR(WEEKDAY(AA460,2)&gt;5,COUNTIF($B$1:$B$15,AA460)=1),AA460+1,AA460)</f>
        <v>57717</v>
      </c>
      <c r="AC460" s="31">
        <f t="shared" ca="1" si="1825"/>
        <v>57717</v>
      </c>
      <c r="AD460" s="31">
        <f t="shared" ca="1" si="1825"/>
        <v>57717</v>
      </c>
      <c r="AG460" s="31">
        <f>IF(AI$2&lt;&gt;"",EDATE(AG$4,AI$2*ROWS(AG$5:AG460)),AG$4+7*AI$1*ROWS(AG$5:AG460))</f>
        <v>71599</v>
      </c>
      <c r="AH460" s="31">
        <f t="shared" ref="AH460:AJ460" ca="1" si="1826">IF(OR(WEEKDAY(AG460,2)&gt;5,COUNTIF($B$1:$B$15,AG460)=1),AG460+1,AG460)</f>
        <v>71599</v>
      </c>
      <c r="AI460" s="31">
        <f t="shared" ca="1" si="1826"/>
        <v>71599</v>
      </c>
      <c r="AJ460" s="31">
        <f t="shared" ca="1" si="1826"/>
        <v>71599</v>
      </c>
    </row>
    <row r="461" spans="9:36" x14ac:dyDescent="0.25">
      <c r="I461" s="31">
        <f>IF(K$2&lt;&gt;"",EDATE(I$4,K$2*ROWS(I$5:I461)),I$4+7*K$1*ROWS(I$5:I461))</f>
        <v>47030</v>
      </c>
      <c r="J461" s="31">
        <f t="shared" si="1636"/>
        <v>47030</v>
      </c>
      <c r="K461" s="31">
        <f t="shared" ca="1" si="1637"/>
        <v>47030</v>
      </c>
      <c r="L461" s="31">
        <f t="shared" ca="1" si="1638"/>
        <v>47030</v>
      </c>
      <c r="O461" s="31">
        <f>IF(Q$2&lt;&gt;"",EDATE(O$4,Q$2*ROWS(O$5:O461)),O$4+7*Q$1*ROWS(O$5:O461))</f>
        <v>50231</v>
      </c>
      <c r="P461" s="31">
        <f t="shared" ref="P461:R461" ca="1" si="1827">IF(OR(WEEKDAY(O461,2)&gt;5,COUNTIF($B$1:$B$15,O461)=1),O461+1,O461)</f>
        <v>50231</v>
      </c>
      <c r="Q461" s="31">
        <f t="shared" ca="1" si="1827"/>
        <v>50231</v>
      </c>
      <c r="R461" s="31">
        <f t="shared" ca="1" si="1827"/>
        <v>50231</v>
      </c>
      <c r="U461" s="31">
        <f>IF(W$2&lt;&gt;"",EDATE(U$4,W$2*ROWS(U$5:U461)),U$4+7*W$1*ROWS(U$5:U461))</f>
        <v>53432</v>
      </c>
      <c r="V461" s="31">
        <f t="shared" ref="V461:X461" ca="1" si="1828">IF(OR(WEEKDAY(U461,2)&gt;5,COUNTIF($B$1:$B$15,U461)=1),U461+1,U461)</f>
        <v>53433</v>
      </c>
      <c r="W461" s="31">
        <f t="shared" ca="1" si="1828"/>
        <v>53433</v>
      </c>
      <c r="X461" s="31">
        <f t="shared" ca="1" si="1828"/>
        <v>53433</v>
      </c>
      <c r="AA461" s="31">
        <f>IF(AC$2&lt;&gt;"",EDATE(AA$4,AC$2*ROWS(AA$5:AA461)),AA$4+7*AC$1*ROWS(AA$5:AA461))</f>
        <v>57748</v>
      </c>
      <c r="AB461" s="31">
        <f t="shared" ref="AB461:AD461" ca="1" si="1829">IF(OR(WEEKDAY(AA461,2)&gt;5,COUNTIF($B$1:$B$15,AA461)=1),AA461+1,AA461)</f>
        <v>57748</v>
      </c>
      <c r="AC461" s="31">
        <f t="shared" ca="1" si="1829"/>
        <v>57748</v>
      </c>
      <c r="AD461" s="31">
        <f t="shared" ca="1" si="1829"/>
        <v>57748</v>
      </c>
      <c r="AG461" s="31">
        <f>IF(AI$2&lt;&gt;"",EDATE(AG$4,AI$2*ROWS(AG$5:AG461)),AG$4+7*AI$1*ROWS(AG$5:AG461))</f>
        <v>71659</v>
      </c>
      <c r="AH461" s="31">
        <f t="shared" ref="AH461:AJ461" ca="1" si="1830">IF(OR(WEEKDAY(AG461,2)&gt;5,COUNTIF($B$1:$B$15,AG461)=1),AG461+1,AG461)</f>
        <v>71660</v>
      </c>
      <c r="AI461" s="31">
        <f t="shared" ca="1" si="1830"/>
        <v>71661</v>
      </c>
      <c r="AJ461" s="31">
        <f t="shared" ca="1" si="1830"/>
        <v>71661</v>
      </c>
    </row>
    <row r="462" spans="9:36" x14ac:dyDescent="0.25">
      <c r="I462" s="31">
        <f>IF(K$2&lt;&gt;"",EDATE(I$4,K$2*ROWS(I$5:I462)),I$4+7*K$1*ROWS(I$5:I462))</f>
        <v>47037</v>
      </c>
      <c r="J462" s="31">
        <f t="shared" si="1636"/>
        <v>47037</v>
      </c>
      <c r="K462" s="31">
        <f t="shared" ca="1" si="1637"/>
        <v>47037</v>
      </c>
      <c r="L462" s="31">
        <f t="shared" ca="1" si="1638"/>
        <v>47037</v>
      </c>
      <c r="O462" s="31">
        <f>IF(Q$2&lt;&gt;"",EDATE(O$4,Q$2*ROWS(O$5:O462)),O$4+7*Q$1*ROWS(O$5:O462))</f>
        <v>50245</v>
      </c>
      <c r="P462" s="31">
        <f t="shared" ref="P462:R462" ca="1" si="1831">IF(OR(WEEKDAY(O462,2)&gt;5,COUNTIF($B$1:$B$15,O462)=1),O462+1,O462)</f>
        <v>50245</v>
      </c>
      <c r="Q462" s="31">
        <f t="shared" ca="1" si="1831"/>
        <v>50245</v>
      </c>
      <c r="R462" s="31">
        <f t="shared" ca="1" si="1831"/>
        <v>50245</v>
      </c>
      <c r="U462" s="31">
        <f>IF(W$2&lt;&gt;"",EDATE(U$4,W$2*ROWS(U$5:U462)),U$4+7*W$1*ROWS(U$5:U462))</f>
        <v>53453</v>
      </c>
      <c r="V462" s="31">
        <f t="shared" ref="V462:X462" ca="1" si="1832">IF(OR(WEEKDAY(U462,2)&gt;5,COUNTIF($B$1:$B$15,U462)=1),U462+1,U462)</f>
        <v>53454</v>
      </c>
      <c r="W462" s="31">
        <f t="shared" ca="1" si="1832"/>
        <v>53454</v>
      </c>
      <c r="X462" s="31">
        <f t="shared" ca="1" si="1832"/>
        <v>53454</v>
      </c>
      <c r="AA462" s="31">
        <f>IF(AC$2&lt;&gt;"",EDATE(AA$4,AC$2*ROWS(AA$5:AA462)),AA$4+7*AC$1*ROWS(AA$5:AA462))</f>
        <v>57776</v>
      </c>
      <c r="AB462" s="31">
        <f t="shared" ref="AB462:AD462" ca="1" si="1833">IF(OR(WEEKDAY(AA462,2)&gt;5,COUNTIF($B$1:$B$15,AA462)=1),AA462+1,AA462)</f>
        <v>57776</v>
      </c>
      <c r="AC462" s="31">
        <f t="shared" ca="1" si="1833"/>
        <v>57776</v>
      </c>
      <c r="AD462" s="31">
        <f t="shared" ca="1" si="1833"/>
        <v>57776</v>
      </c>
      <c r="AG462" s="31">
        <f>IF(AI$2&lt;&gt;"",EDATE(AG$4,AI$2*ROWS(AG$5:AG462)),AG$4+7*AI$1*ROWS(AG$5:AG462))</f>
        <v>71720</v>
      </c>
      <c r="AH462" s="31">
        <f t="shared" ref="AH462:AJ462" ca="1" si="1834">IF(OR(WEEKDAY(AG462,2)&gt;5,COUNTIF($B$1:$B$15,AG462)=1),AG462+1,AG462)</f>
        <v>71720</v>
      </c>
      <c r="AI462" s="31">
        <f t="shared" ca="1" si="1834"/>
        <v>71720</v>
      </c>
      <c r="AJ462" s="31">
        <f t="shared" ca="1" si="1834"/>
        <v>71720</v>
      </c>
    </row>
    <row r="463" spans="9:36" x14ac:dyDescent="0.25">
      <c r="I463" s="31">
        <f>IF(K$2&lt;&gt;"",EDATE(I$4,K$2*ROWS(I$5:I463)),I$4+7*K$1*ROWS(I$5:I463))</f>
        <v>47044</v>
      </c>
      <c r="J463" s="31">
        <f t="shared" si="1636"/>
        <v>47044</v>
      </c>
      <c r="K463" s="31">
        <f t="shared" ca="1" si="1637"/>
        <v>47044</v>
      </c>
      <c r="L463" s="31">
        <f t="shared" ca="1" si="1638"/>
        <v>47044</v>
      </c>
      <c r="O463" s="31">
        <f>IF(Q$2&lt;&gt;"",EDATE(O$4,Q$2*ROWS(O$5:O463)),O$4+7*Q$1*ROWS(O$5:O463))</f>
        <v>50259</v>
      </c>
      <c r="P463" s="31">
        <f t="shared" ref="P463:R463" ca="1" si="1835">IF(OR(WEEKDAY(O463,2)&gt;5,COUNTIF($B$1:$B$15,O463)=1),O463+1,O463)</f>
        <v>50259</v>
      </c>
      <c r="Q463" s="31">
        <f t="shared" ca="1" si="1835"/>
        <v>50259</v>
      </c>
      <c r="R463" s="31">
        <f t="shared" ca="1" si="1835"/>
        <v>50259</v>
      </c>
      <c r="U463" s="31">
        <f>IF(W$2&lt;&gt;"",EDATE(U$4,W$2*ROWS(U$5:U463)),U$4+7*W$1*ROWS(U$5:U463))</f>
        <v>53474</v>
      </c>
      <c r="V463" s="31">
        <f t="shared" ref="V463:X463" ca="1" si="1836">IF(OR(WEEKDAY(U463,2)&gt;5,COUNTIF($B$1:$B$15,U463)=1),U463+1,U463)</f>
        <v>53475</v>
      </c>
      <c r="W463" s="31">
        <f t="shared" ca="1" si="1836"/>
        <v>53475</v>
      </c>
      <c r="X463" s="31">
        <f t="shared" ca="1" si="1836"/>
        <v>53475</v>
      </c>
      <c r="AA463" s="31">
        <f>IF(AC$2&lt;&gt;"",EDATE(AA$4,AC$2*ROWS(AA$5:AA463)),AA$4+7*AC$1*ROWS(AA$5:AA463))</f>
        <v>57807</v>
      </c>
      <c r="AB463" s="31">
        <f t="shared" ref="AB463:AD463" ca="1" si="1837">IF(OR(WEEKDAY(AA463,2)&gt;5,COUNTIF($B$1:$B$15,AA463)=1),AA463+1,AA463)</f>
        <v>57808</v>
      </c>
      <c r="AC463" s="31">
        <f t="shared" ca="1" si="1837"/>
        <v>57808</v>
      </c>
      <c r="AD463" s="31">
        <f t="shared" ca="1" si="1837"/>
        <v>57808</v>
      </c>
      <c r="AG463" s="31">
        <f>IF(AI$2&lt;&gt;"",EDATE(AG$4,AI$2*ROWS(AG$5:AG463)),AG$4+7*AI$1*ROWS(AG$5:AG463))</f>
        <v>71781</v>
      </c>
      <c r="AH463" s="31">
        <f t="shared" ref="AH463:AJ463" ca="1" si="1838">IF(OR(WEEKDAY(AG463,2)&gt;5,COUNTIF($B$1:$B$15,AG463)=1),AG463+1,AG463)</f>
        <v>71781</v>
      </c>
      <c r="AI463" s="31">
        <f t="shared" ca="1" si="1838"/>
        <v>71781</v>
      </c>
      <c r="AJ463" s="31">
        <f t="shared" ca="1" si="1838"/>
        <v>71781</v>
      </c>
    </row>
    <row r="464" spans="9:36" x14ac:dyDescent="0.25">
      <c r="I464" s="31">
        <f>IF(K$2&lt;&gt;"",EDATE(I$4,K$2*ROWS(I$5:I464)),I$4+7*K$1*ROWS(I$5:I464))</f>
        <v>47051</v>
      </c>
      <c r="J464" s="31">
        <f t="shared" si="1636"/>
        <v>47051</v>
      </c>
      <c r="K464" s="31">
        <f t="shared" ca="1" si="1637"/>
        <v>47051</v>
      </c>
      <c r="L464" s="31">
        <f t="shared" ca="1" si="1638"/>
        <v>47051</v>
      </c>
      <c r="O464" s="31">
        <f>IF(Q$2&lt;&gt;"",EDATE(O$4,Q$2*ROWS(O$5:O464)),O$4+7*Q$1*ROWS(O$5:O464))</f>
        <v>50273</v>
      </c>
      <c r="P464" s="31">
        <f t="shared" ref="P464:R464" ca="1" si="1839">IF(OR(WEEKDAY(O464,2)&gt;5,COUNTIF($B$1:$B$15,O464)=1),O464+1,O464)</f>
        <v>50273</v>
      </c>
      <c r="Q464" s="31">
        <f t="shared" ca="1" si="1839"/>
        <v>50273</v>
      </c>
      <c r="R464" s="31">
        <f t="shared" ca="1" si="1839"/>
        <v>50273</v>
      </c>
      <c r="U464" s="31">
        <f>IF(W$2&lt;&gt;"",EDATE(U$4,W$2*ROWS(U$5:U464)),U$4+7*W$1*ROWS(U$5:U464))</f>
        <v>53495</v>
      </c>
      <c r="V464" s="31">
        <f t="shared" ref="V464:X464" ca="1" si="1840">IF(OR(WEEKDAY(U464,2)&gt;5,COUNTIF($B$1:$B$15,U464)=1),U464+1,U464)</f>
        <v>53496</v>
      </c>
      <c r="W464" s="31">
        <f t="shared" ca="1" si="1840"/>
        <v>53496</v>
      </c>
      <c r="X464" s="31">
        <f t="shared" ca="1" si="1840"/>
        <v>53496</v>
      </c>
      <c r="AA464" s="31">
        <f>IF(AC$2&lt;&gt;"",EDATE(AA$4,AC$2*ROWS(AA$5:AA464)),AA$4+7*AC$1*ROWS(AA$5:AA464))</f>
        <v>57837</v>
      </c>
      <c r="AB464" s="31">
        <f t="shared" ref="AB464:AD464" ca="1" si="1841">IF(OR(WEEKDAY(AA464,2)&gt;5,COUNTIF($B$1:$B$15,AA464)=1),AA464+1,AA464)</f>
        <v>57837</v>
      </c>
      <c r="AC464" s="31">
        <f t="shared" ca="1" si="1841"/>
        <v>57837</v>
      </c>
      <c r="AD464" s="31">
        <f t="shared" ca="1" si="1841"/>
        <v>57837</v>
      </c>
      <c r="AG464" s="31">
        <f>IF(AI$2&lt;&gt;"",EDATE(AG$4,AI$2*ROWS(AG$5:AG464)),AG$4+7*AI$1*ROWS(AG$5:AG464))</f>
        <v>71843</v>
      </c>
      <c r="AH464" s="31">
        <f t="shared" ref="AH464:AJ464" ca="1" si="1842">IF(OR(WEEKDAY(AG464,2)&gt;5,COUNTIF($B$1:$B$15,AG464)=1),AG464+1,AG464)</f>
        <v>71843</v>
      </c>
      <c r="AI464" s="31">
        <f t="shared" ca="1" si="1842"/>
        <v>71843</v>
      </c>
      <c r="AJ464" s="31">
        <f t="shared" ca="1" si="1842"/>
        <v>71843</v>
      </c>
    </row>
    <row r="465" spans="9:36" x14ac:dyDescent="0.25">
      <c r="I465" s="31">
        <f>IF(K$2&lt;&gt;"",EDATE(I$4,K$2*ROWS(I$5:I465)),I$4+7*K$1*ROWS(I$5:I465))</f>
        <v>47058</v>
      </c>
      <c r="J465" s="31">
        <f t="shared" si="1636"/>
        <v>47058</v>
      </c>
      <c r="K465" s="31">
        <f t="shared" ca="1" si="1637"/>
        <v>47058</v>
      </c>
      <c r="L465" s="31">
        <f t="shared" ca="1" si="1638"/>
        <v>47058</v>
      </c>
      <c r="O465" s="31">
        <f>IF(Q$2&lt;&gt;"",EDATE(O$4,Q$2*ROWS(O$5:O465)),O$4+7*Q$1*ROWS(O$5:O465))</f>
        <v>50287</v>
      </c>
      <c r="P465" s="31">
        <f t="shared" ref="P465:R465" ca="1" si="1843">IF(OR(WEEKDAY(O465,2)&gt;5,COUNTIF($B$1:$B$15,O465)=1),O465+1,O465)</f>
        <v>50287</v>
      </c>
      <c r="Q465" s="31">
        <f t="shared" ca="1" si="1843"/>
        <v>50287</v>
      </c>
      <c r="R465" s="31">
        <f t="shared" ca="1" si="1843"/>
        <v>50287</v>
      </c>
      <c r="U465" s="31">
        <f>IF(W$2&lt;&gt;"",EDATE(U$4,W$2*ROWS(U$5:U465)),U$4+7*W$1*ROWS(U$5:U465))</f>
        <v>53516</v>
      </c>
      <c r="V465" s="31">
        <f t="shared" ref="V465:X465" ca="1" si="1844">IF(OR(WEEKDAY(U465,2)&gt;5,COUNTIF($B$1:$B$15,U465)=1),U465+1,U465)</f>
        <v>53517</v>
      </c>
      <c r="W465" s="31">
        <f t="shared" ca="1" si="1844"/>
        <v>53517</v>
      </c>
      <c r="X465" s="31">
        <f t="shared" ca="1" si="1844"/>
        <v>53517</v>
      </c>
      <c r="AA465" s="31">
        <f>IF(AC$2&lt;&gt;"",EDATE(AA$4,AC$2*ROWS(AA$5:AA465)),AA$4+7*AC$1*ROWS(AA$5:AA465))</f>
        <v>57868</v>
      </c>
      <c r="AB465" s="31">
        <f t="shared" ref="AB465:AD465" ca="1" si="1845">IF(OR(WEEKDAY(AA465,2)&gt;5,COUNTIF($B$1:$B$15,AA465)=1),AA465+1,AA465)</f>
        <v>57868</v>
      </c>
      <c r="AC465" s="31">
        <f t="shared" ca="1" si="1845"/>
        <v>57868</v>
      </c>
      <c r="AD465" s="31">
        <f t="shared" ca="1" si="1845"/>
        <v>57868</v>
      </c>
      <c r="AG465" s="31">
        <f>IF(AI$2&lt;&gt;"",EDATE(AG$4,AI$2*ROWS(AG$5:AG465)),AG$4+7*AI$1*ROWS(AG$5:AG465))</f>
        <v>71904</v>
      </c>
      <c r="AH465" s="31">
        <f t="shared" ref="AH465:AJ465" ca="1" si="1846">IF(OR(WEEKDAY(AG465,2)&gt;5,COUNTIF($B$1:$B$15,AG465)=1),AG465+1,AG465)</f>
        <v>71905</v>
      </c>
      <c r="AI465" s="31">
        <f t="shared" ca="1" si="1846"/>
        <v>71906</v>
      </c>
      <c r="AJ465" s="31">
        <f t="shared" ca="1" si="1846"/>
        <v>71906</v>
      </c>
    </row>
    <row r="466" spans="9:36" x14ac:dyDescent="0.25">
      <c r="I466" s="31">
        <f>IF(K$2&lt;&gt;"",EDATE(I$4,K$2*ROWS(I$5:I466)),I$4+7*K$1*ROWS(I$5:I466))</f>
        <v>47065</v>
      </c>
      <c r="J466" s="31">
        <f t="shared" si="1636"/>
        <v>47065</v>
      </c>
      <c r="K466" s="31">
        <f t="shared" ca="1" si="1637"/>
        <v>47065</v>
      </c>
      <c r="L466" s="31">
        <f t="shared" ca="1" si="1638"/>
        <v>47065</v>
      </c>
      <c r="O466" s="31">
        <f>IF(Q$2&lt;&gt;"",EDATE(O$4,Q$2*ROWS(O$5:O466)),O$4+7*Q$1*ROWS(O$5:O466))</f>
        <v>50301</v>
      </c>
      <c r="P466" s="31">
        <f t="shared" ref="P466:R466" ca="1" si="1847">IF(OR(WEEKDAY(O466,2)&gt;5,COUNTIF($B$1:$B$15,O466)=1),O466+1,O466)</f>
        <v>50301</v>
      </c>
      <c r="Q466" s="31">
        <f t="shared" ca="1" si="1847"/>
        <v>50301</v>
      </c>
      <c r="R466" s="31">
        <f t="shared" ca="1" si="1847"/>
        <v>50301</v>
      </c>
      <c r="U466" s="31">
        <f>IF(W$2&lt;&gt;"",EDATE(U$4,W$2*ROWS(U$5:U466)),U$4+7*W$1*ROWS(U$5:U466))</f>
        <v>53537</v>
      </c>
      <c r="V466" s="31">
        <f t="shared" ref="V466:X466" ca="1" si="1848">IF(OR(WEEKDAY(U466,2)&gt;5,COUNTIF($B$1:$B$15,U466)=1),U466+1,U466)</f>
        <v>53538</v>
      </c>
      <c r="W466" s="31">
        <f t="shared" ca="1" si="1848"/>
        <v>53538</v>
      </c>
      <c r="X466" s="31">
        <f t="shared" ca="1" si="1848"/>
        <v>53538</v>
      </c>
      <c r="AA466" s="31">
        <f>IF(AC$2&lt;&gt;"",EDATE(AA$4,AC$2*ROWS(AA$5:AA466)),AA$4+7*AC$1*ROWS(AA$5:AA466))</f>
        <v>57898</v>
      </c>
      <c r="AB466" s="31">
        <f t="shared" ref="AB466:AD466" ca="1" si="1849">IF(OR(WEEKDAY(AA466,2)&gt;5,COUNTIF($B$1:$B$15,AA466)=1),AA466+1,AA466)</f>
        <v>57899</v>
      </c>
      <c r="AC466" s="31">
        <f t="shared" ca="1" si="1849"/>
        <v>57899</v>
      </c>
      <c r="AD466" s="31">
        <f t="shared" ca="1" si="1849"/>
        <v>57899</v>
      </c>
      <c r="AG466" s="31">
        <f>IF(AI$2&lt;&gt;"",EDATE(AG$4,AI$2*ROWS(AG$5:AG466)),AG$4+7*AI$1*ROWS(AG$5:AG466))</f>
        <v>71965</v>
      </c>
      <c r="AH466" s="31">
        <f t="shared" ref="AH466:AJ466" ca="1" si="1850">IF(OR(WEEKDAY(AG466,2)&gt;5,COUNTIF($B$1:$B$15,AG466)=1),AG466+1,AG466)</f>
        <v>71965</v>
      </c>
      <c r="AI466" s="31">
        <f t="shared" ca="1" si="1850"/>
        <v>71965</v>
      </c>
      <c r="AJ466" s="31">
        <f t="shared" ca="1" si="1850"/>
        <v>71965</v>
      </c>
    </row>
    <row r="467" spans="9:36" x14ac:dyDescent="0.25">
      <c r="I467" s="31">
        <f>IF(K$2&lt;&gt;"",EDATE(I$4,K$2*ROWS(I$5:I467)),I$4+7*K$1*ROWS(I$5:I467))</f>
        <v>47072</v>
      </c>
      <c r="J467" s="31">
        <f t="shared" si="1636"/>
        <v>47072</v>
      </c>
      <c r="K467" s="31">
        <f t="shared" ca="1" si="1637"/>
        <v>47072</v>
      </c>
      <c r="L467" s="31">
        <f t="shared" ca="1" si="1638"/>
        <v>47072</v>
      </c>
      <c r="O467" s="31">
        <f>IF(Q$2&lt;&gt;"",EDATE(O$4,Q$2*ROWS(O$5:O467)),O$4+7*Q$1*ROWS(O$5:O467))</f>
        <v>50315</v>
      </c>
      <c r="P467" s="31">
        <f t="shared" ref="P467:R467" ca="1" si="1851">IF(OR(WEEKDAY(O467,2)&gt;5,COUNTIF($B$1:$B$15,O467)=1),O467+1,O467)</f>
        <v>50315</v>
      </c>
      <c r="Q467" s="31">
        <f t="shared" ca="1" si="1851"/>
        <v>50315</v>
      </c>
      <c r="R467" s="31">
        <f t="shared" ca="1" si="1851"/>
        <v>50315</v>
      </c>
      <c r="U467" s="31">
        <f>IF(W$2&lt;&gt;"",EDATE(U$4,W$2*ROWS(U$5:U467)),U$4+7*W$1*ROWS(U$5:U467))</f>
        <v>53558</v>
      </c>
      <c r="V467" s="31">
        <f t="shared" ref="V467:X467" ca="1" si="1852">IF(OR(WEEKDAY(U467,2)&gt;5,COUNTIF($B$1:$B$15,U467)=1),U467+1,U467)</f>
        <v>53559</v>
      </c>
      <c r="W467" s="31">
        <f t="shared" ca="1" si="1852"/>
        <v>53559</v>
      </c>
      <c r="X467" s="31">
        <f t="shared" ca="1" si="1852"/>
        <v>53559</v>
      </c>
      <c r="AA467" s="31">
        <f>IF(AC$2&lt;&gt;"",EDATE(AA$4,AC$2*ROWS(AA$5:AA467)),AA$4+7*AC$1*ROWS(AA$5:AA467))</f>
        <v>57929</v>
      </c>
      <c r="AB467" s="31">
        <f t="shared" ref="AB467:AD467" ca="1" si="1853">IF(OR(WEEKDAY(AA467,2)&gt;5,COUNTIF($B$1:$B$15,AA467)=1),AA467+1,AA467)</f>
        <v>57929</v>
      </c>
      <c r="AC467" s="31">
        <f t="shared" ca="1" si="1853"/>
        <v>57929</v>
      </c>
      <c r="AD467" s="31">
        <f t="shared" ca="1" si="1853"/>
        <v>57929</v>
      </c>
      <c r="AG467" s="31">
        <f>IF(AI$2&lt;&gt;"",EDATE(AG$4,AI$2*ROWS(AG$5:AG467)),AG$4+7*AI$1*ROWS(AG$5:AG467))</f>
        <v>72024</v>
      </c>
      <c r="AH467" s="31">
        <f t="shared" ref="AH467:AJ467" ca="1" si="1854">IF(OR(WEEKDAY(AG467,2)&gt;5,COUNTIF($B$1:$B$15,AG467)=1),AG467+1,AG467)</f>
        <v>72025</v>
      </c>
      <c r="AI467" s="31">
        <f t="shared" ca="1" si="1854"/>
        <v>72025</v>
      </c>
      <c r="AJ467" s="31">
        <f t="shared" ca="1" si="1854"/>
        <v>72025</v>
      </c>
    </row>
    <row r="468" spans="9:36" x14ac:dyDescent="0.25">
      <c r="I468" s="31">
        <f>IF(K$2&lt;&gt;"",EDATE(I$4,K$2*ROWS(I$5:I468)),I$4+7*K$1*ROWS(I$5:I468))</f>
        <v>47079</v>
      </c>
      <c r="J468" s="31">
        <f t="shared" si="1636"/>
        <v>47079</v>
      </c>
      <c r="K468" s="31">
        <f t="shared" ca="1" si="1637"/>
        <v>47079</v>
      </c>
      <c r="L468" s="31">
        <f t="shared" ca="1" si="1638"/>
        <v>47079</v>
      </c>
      <c r="O468" s="31">
        <f>IF(Q$2&lt;&gt;"",EDATE(O$4,Q$2*ROWS(O$5:O468)),O$4+7*Q$1*ROWS(O$5:O468))</f>
        <v>50329</v>
      </c>
      <c r="P468" s="31">
        <f t="shared" ref="P468:R468" ca="1" si="1855">IF(OR(WEEKDAY(O468,2)&gt;5,COUNTIF($B$1:$B$15,O468)=1),O468+1,O468)</f>
        <v>50329</v>
      </c>
      <c r="Q468" s="31">
        <f t="shared" ca="1" si="1855"/>
        <v>50329</v>
      </c>
      <c r="R468" s="31">
        <f t="shared" ca="1" si="1855"/>
        <v>50329</v>
      </c>
      <c r="U468" s="31">
        <f>IF(W$2&lt;&gt;"",EDATE(U$4,W$2*ROWS(U$5:U468)),U$4+7*W$1*ROWS(U$5:U468))</f>
        <v>53579</v>
      </c>
      <c r="V468" s="31">
        <f t="shared" ref="V468:X468" ca="1" si="1856">IF(OR(WEEKDAY(U468,2)&gt;5,COUNTIF($B$1:$B$15,U468)=1),U468+1,U468)</f>
        <v>53580</v>
      </c>
      <c r="W468" s="31">
        <f t="shared" ca="1" si="1856"/>
        <v>53580</v>
      </c>
      <c r="X468" s="31">
        <f t="shared" ca="1" si="1856"/>
        <v>53580</v>
      </c>
      <c r="AA468" s="31">
        <f>IF(AC$2&lt;&gt;"",EDATE(AA$4,AC$2*ROWS(AA$5:AA468)),AA$4+7*AC$1*ROWS(AA$5:AA468))</f>
        <v>57960</v>
      </c>
      <c r="AB468" s="31">
        <f t="shared" ref="AB468:AD468" ca="1" si="1857">IF(OR(WEEKDAY(AA468,2)&gt;5,COUNTIF($B$1:$B$15,AA468)=1),AA468+1,AA468)</f>
        <v>57961</v>
      </c>
      <c r="AC468" s="31">
        <f t="shared" ca="1" si="1857"/>
        <v>57962</v>
      </c>
      <c r="AD468" s="31">
        <f t="shared" ca="1" si="1857"/>
        <v>57962</v>
      </c>
      <c r="AG468" s="31">
        <f>IF(AI$2&lt;&gt;"",EDATE(AG$4,AI$2*ROWS(AG$5:AG468)),AG$4+7*AI$1*ROWS(AG$5:AG468))</f>
        <v>72085</v>
      </c>
      <c r="AH468" s="31">
        <f t="shared" ref="AH468:AJ468" ca="1" si="1858">IF(OR(WEEKDAY(AG468,2)&gt;5,COUNTIF($B$1:$B$15,AG468)=1),AG468+1,AG468)</f>
        <v>72085</v>
      </c>
      <c r="AI468" s="31">
        <f t="shared" ca="1" si="1858"/>
        <v>72085</v>
      </c>
      <c r="AJ468" s="31">
        <f t="shared" ca="1" si="1858"/>
        <v>72085</v>
      </c>
    </row>
    <row r="469" spans="9:36" x14ac:dyDescent="0.25">
      <c r="I469" s="31">
        <f>IF(K$2&lt;&gt;"",EDATE(I$4,K$2*ROWS(I$5:I469)),I$4+7*K$1*ROWS(I$5:I469))</f>
        <v>47086</v>
      </c>
      <c r="J469" s="31">
        <f t="shared" si="1636"/>
        <v>47086</v>
      </c>
      <c r="K469" s="31">
        <f t="shared" ca="1" si="1637"/>
        <v>47086</v>
      </c>
      <c r="L469" s="31">
        <f t="shared" ca="1" si="1638"/>
        <v>47086</v>
      </c>
      <c r="O469" s="31">
        <f>IF(Q$2&lt;&gt;"",EDATE(O$4,Q$2*ROWS(O$5:O469)),O$4+7*Q$1*ROWS(O$5:O469))</f>
        <v>50343</v>
      </c>
      <c r="P469" s="31">
        <f t="shared" ref="P469:R469" ca="1" si="1859">IF(OR(WEEKDAY(O469,2)&gt;5,COUNTIF($B$1:$B$15,O469)=1),O469+1,O469)</f>
        <v>50343</v>
      </c>
      <c r="Q469" s="31">
        <f t="shared" ca="1" si="1859"/>
        <v>50343</v>
      </c>
      <c r="R469" s="31">
        <f t="shared" ca="1" si="1859"/>
        <v>50343</v>
      </c>
      <c r="U469" s="31">
        <f>IF(W$2&lt;&gt;"",EDATE(U$4,W$2*ROWS(U$5:U469)),U$4+7*W$1*ROWS(U$5:U469))</f>
        <v>53600</v>
      </c>
      <c r="V469" s="31">
        <f t="shared" ref="V469:X469" ca="1" si="1860">IF(OR(WEEKDAY(U469,2)&gt;5,COUNTIF($B$1:$B$15,U469)=1),U469+1,U469)</f>
        <v>53601</v>
      </c>
      <c r="W469" s="31">
        <f t="shared" ca="1" si="1860"/>
        <v>53601</v>
      </c>
      <c r="X469" s="31">
        <f t="shared" ca="1" si="1860"/>
        <v>53601</v>
      </c>
      <c r="AA469" s="31">
        <f>IF(AC$2&lt;&gt;"",EDATE(AA$4,AC$2*ROWS(AA$5:AA469)),AA$4+7*AC$1*ROWS(AA$5:AA469))</f>
        <v>57990</v>
      </c>
      <c r="AB469" s="31">
        <f t="shared" ref="AB469:AD469" ca="1" si="1861">IF(OR(WEEKDAY(AA469,2)&gt;5,COUNTIF($B$1:$B$15,AA469)=1),AA469+1,AA469)</f>
        <v>57990</v>
      </c>
      <c r="AC469" s="31">
        <f t="shared" ca="1" si="1861"/>
        <v>57990</v>
      </c>
      <c r="AD469" s="31">
        <f t="shared" ca="1" si="1861"/>
        <v>57990</v>
      </c>
      <c r="AG469" s="31">
        <f>IF(AI$2&lt;&gt;"",EDATE(AG$4,AI$2*ROWS(AG$5:AG469)),AG$4+7*AI$1*ROWS(AG$5:AG469))</f>
        <v>72146</v>
      </c>
      <c r="AH469" s="31">
        <f t="shared" ref="AH469:AJ469" ca="1" si="1862">IF(OR(WEEKDAY(AG469,2)&gt;5,COUNTIF($B$1:$B$15,AG469)=1),AG469+1,AG469)</f>
        <v>72146</v>
      </c>
      <c r="AI469" s="31">
        <f t="shared" ca="1" si="1862"/>
        <v>72146</v>
      </c>
      <c r="AJ469" s="31">
        <f t="shared" ca="1" si="1862"/>
        <v>72146</v>
      </c>
    </row>
    <row r="470" spans="9:36" x14ac:dyDescent="0.25">
      <c r="I470" s="31">
        <f>IF(K$2&lt;&gt;"",EDATE(I$4,K$2*ROWS(I$5:I470)),I$4+7*K$1*ROWS(I$5:I470))</f>
        <v>47093</v>
      </c>
      <c r="J470" s="31">
        <f t="shared" si="1636"/>
        <v>47093</v>
      </c>
      <c r="K470" s="31">
        <f t="shared" ca="1" si="1637"/>
        <v>47093</v>
      </c>
      <c r="L470" s="31">
        <f t="shared" ca="1" si="1638"/>
        <v>47093</v>
      </c>
      <c r="O470" s="31">
        <f>IF(Q$2&lt;&gt;"",EDATE(O$4,Q$2*ROWS(O$5:O470)),O$4+7*Q$1*ROWS(O$5:O470))</f>
        <v>50357</v>
      </c>
      <c r="P470" s="31">
        <f t="shared" ref="P470:R470" ca="1" si="1863">IF(OR(WEEKDAY(O470,2)&gt;5,COUNTIF($B$1:$B$15,O470)=1),O470+1,O470)</f>
        <v>50357</v>
      </c>
      <c r="Q470" s="31">
        <f t="shared" ca="1" si="1863"/>
        <v>50357</v>
      </c>
      <c r="R470" s="31">
        <f t="shared" ca="1" si="1863"/>
        <v>50357</v>
      </c>
      <c r="U470" s="31">
        <f>IF(W$2&lt;&gt;"",EDATE(U$4,W$2*ROWS(U$5:U470)),U$4+7*W$1*ROWS(U$5:U470))</f>
        <v>53621</v>
      </c>
      <c r="V470" s="31">
        <f t="shared" ref="V470:X470" ca="1" si="1864">IF(OR(WEEKDAY(U470,2)&gt;5,COUNTIF($B$1:$B$15,U470)=1),U470+1,U470)</f>
        <v>53622</v>
      </c>
      <c r="W470" s="31">
        <f t="shared" ca="1" si="1864"/>
        <v>53622</v>
      </c>
      <c r="X470" s="31">
        <f t="shared" ca="1" si="1864"/>
        <v>53622</v>
      </c>
      <c r="AA470" s="31">
        <f>IF(AC$2&lt;&gt;"",EDATE(AA$4,AC$2*ROWS(AA$5:AA470)),AA$4+7*AC$1*ROWS(AA$5:AA470))</f>
        <v>58021</v>
      </c>
      <c r="AB470" s="31">
        <f t="shared" ref="AB470:AD470" ca="1" si="1865">IF(OR(WEEKDAY(AA470,2)&gt;5,COUNTIF($B$1:$B$15,AA470)=1),AA470+1,AA470)</f>
        <v>58021</v>
      </c>
      <c r="AC470" s="31">
        <f t="shared" ca="1" si="1865"/>
        <v>58021</v>
      </c>
      <c r="AD470" s="31">
        <f t="shared" ca="1" si="1865"/>
        <v>58021</v>
      </c>
      <c r="AG470" s="31">
        <f>IF(AI$2&lt;&gt;"",EDATE(AG$4,AI$2*ROWS(AG$5:AG470)),AG$4+7*AI$1*ROWS(AG$5:AG470))</f>
        <v>72208</v>
      </c>
      <c r="AH470" s="31">
        <f t="shared" ref="AH470:AJ470" ca="1" si="1866">IF(OR(WEEKDAY(AG470,2)&gt;5,COUNTIF($B$1:$B$15,AG470)=1),AG470+1,AG470)</f>
        <v>72208</v>
      </c>
      <c r="AI470" s="31">
        <f t="shared" ca="1" si="1866"/>
        <v>72208</v>
      </c>
      <c r="AJ470" s="31">
        <f t="shared" ca="1" si="1866"/>
        <v>72208</v>
      </c>
    </row>
    <row r="471" spans="9:36" x14ac:dyDescent="0.25">
      <c r="I471" s="31">
        <f>IF(K$2&lt;&gt;"",EDATE(I$4,K$2*ROWS(I$5:I471)),I$4+7*K$1*ROWS(I$5:I471))</f>
        <v>47100</v>
      </c>
      <c r="J471" s="31">
        <f t="shared" si="1636"/>
        <v>47100</v>
      </c>
      <c r="K471" s="31">
        <f t="shared" ca="1" si="1637"/>
        <v>47100</v>
      </c>
      <c r="L471" s="31">
        <f t="shared" ca="1" si="1638"/>
        <v>47100</v>
      </c>
      <c r="O471" s="31">
        <f>IF(Q$2&lt;&gt;"",EDATE(O$4,Q$2*ROWS(O$5:O471)),O$4+7*Q$1*ROWS(O$5:O471))</f>
        <v>50371</v>
      </c>
      <c r="P471" s="31">
        <f t="shared" ref="P471:R471" ca="1" si="1867">IF(OR(WEEKDAY(O471,2)&gt;5,COUNTIF($B$1:$B$15,O471)=1),O471+1,O471)</f>
        <v>50371</v>
      </c>
      <c r="Q471" s="31">
        <f t="shared" ca="1" si="1867"/>
        <v>50371</v>
      </c>
      <c r="R471" s="31">
        <f t="shared" ca="1" si="1867"/>
        <v>50371</v>
      </c>
      <c r="U471" s="31">
        <f>IF(W$2&lt;&gt;"",EDATE(U$4,W$2*ROWS(U$5:U471)),U$4+7*W$1*ROWS(U$5:U471))</f>
        <v>53642</v>
      </c>
      <c r="V471" s="31">
        <f t="shared" ref="V471:X471" ca="1" si="1868">IF(OR(WEEKDAY(U471,2)&gt;5,COUNTIF($B$1:$B$15,U471)=1),U471+1,U471)</f>
        <v>53643</v>
      </c>
      <c r="W471" s="31">
        <f t="shared" ca="1" si="1868"/>
        <v>53643</v>
      </c>
      <c r="X471" s="31">
        <f t="shared" ca="1" si="1868"/>
        <v>53643</v>
      </c>
      <c r="AA471" s="31">
        <f>IF(AC$2&lt;&gt;"",EDATE(AA$4,AC$2*ROWS(AA$5:AA471)),AA$4+7*AC$1*ROWS(AA$5:AA471))</f>
        <v>58051</v>
      </c>
      <c r="AB471" s="31">
        <f t="shared" ref="AB471:AD471" ca="1" si="1869">IF(OR(WEEKDAY(AA471,2)&gt;5,COUNTIF($B$1:$B$15,AA471)=1),AA471+1,AA471)</f>
        <v>58052</v>
      </c>
      <c r="AC471" s="31">
        <f t="shared" ca="1" si="1869"/>
        <v>58053</v>
      </c>
      <c r="AD471" s="31">
        <f t="shared" ca="1" si="1869"/>
        <v>58053</v>
      </c>
      <c r="AG471" s="31">
        <f>IF(AI$2&lt;&gt;"",EDATE(AG$4,AI$2*ROWS(AG$5:AG471)),AG$4+7*AI$1*ROWS(AG$5:AG471))</f>
        <v>72269</v>
      </c>
      <c r="AH471" s="31">
        <f t="shared" ref="AH471:AJ471" ca="1" si="1870">IF(OR(WEEKDAY(AG471,2)&gt;5,COUNTIF($B$1:$B$15,AG471)=1),AG471+1,AG471)</f>
        <v>72270</v>
      </c>
      <c r="AI471" s="31">
        <f t="shared" ca="1" si="1870"/>
        <v>72270</v>
      </c>
      <c r="AJ471" s="31">
        <f t="shared" ca="1" si="1870"/>
        <v>72270</v>
      </c>
    </row>
    <row r="472" spans="9:36" x14ac:dyDescent="0.25">
      <c r="I472" s="31">
        <f>IF(K$2&lt;&gt;"",EDATE(I$4,K$2*ROWS(I$5:I472)),I$4+7*K$1*ROWS(I$5:I472))</f>
        <v>47107</v>
      </c>
      <c r="J472" s="31">
        <f t="shared" si="1636"/>
        <v>47107</v>
      </c>
      <c r="K472" s="31">
        <f t="shared" ca="1" si="1637"/>
        <v>47107</v>
      </c>
      <c r="L472" s="31">
        <f t="shared" ca="1" si="1638"/>
        <v>47107</v>
      </c>
      <c r="O472" s="31">
        <f>IF(Q$2&lt;&gt;"",EDATE(O$4,Q$2*ROWS(O$5:O472)),O$4+7*Q$1*ROWS(O$5:O472))</f>
        <v>50385</v>
      </c>
      <c r="P472" s="31">
        <f t="shared" ref="P472:R472" ca="1" si="1871">IF(OR(WEEKDAY(O472,2)&gt;5,COUNTIF($B$1:$B$15,O472)=1),O472+1,O472)</f>
        <v>50385</v>
      </c>
      <c r="Q472" s="31">
        <f t="shared" ca="1" si="1871"/>
        <v>50385</v>
      </c>
      <c r="R472" s="31">
        <f t="shared" ca="1" si="1871"/>
        <v>50385</v>
      </c>
      <c r="U472" s="31">
        <f>IF(W$2&lt;&gt;"",EDATE(U$4,W$2*ROWS(U$5:U472)),U$4+7*W$1*ROWS(U$5:U472))</f>
        <v>53663</v>
      </c>
      <c r="V472" s="31">
        <f t="shared" ref="V472:X472" ca="1" si="1872">IF(OR(WEEKDAY(U472,2)&gt;5,COUNTIF($B$1:$B$15,U472)=1),U472+1,U472)</f>
        <v>53664</v>
      </c>
      <c r="W472" s="31">
        <f t="shared" ca="1" si="1872"/>
        <v>53664</v>
      </c>
      <c r="X472" s="31">
        <f t="shared" ca="1" si="1872"/>
        <v>53664</v>
      </c>
      <c r="AA472" s="31">
        <f>IF(AC$2&lt;&gt;"",EDATE(AA$4,AC$2*ROWS(AA$5:AA472)),AA$4+7*AC$1*ROWS(AA$5:AA472))</f>
        <v>58082</v>
      </c>
      <c r="AB472" s="31">
        <f t="shared" ref="AB472:AD472" ca="1" si="1873">IF(OR(WEEKDAY(AA472,2)&gt;5,COUNTIF($B$1:$B$15,AA472)=1),AA472+1,AA472)</f>
        <v>58082</v>
      </c>
      <c r="AC472" s="31">
        <f t="shared" ca="1" si="1873"/>
        <v>58082</v>
      </c>
      <c r="AD472" s="31">
        <f t="shared" ca="1" si="1873"/>
        <v>58082</v>
      </c>
      <c r="AG472" s="31">
        <f>IF(AI$2&lt;&gt;"",EDATE(AG$4,AI$2*ROWS(AG$5:AG472)),AG$4+7*AI$1*ROWS(AG$5:AG472))</f>
        <v>72330</v>
      </c>
      <c r="AH472" s="31">
        <f t="shared" ref="AH472:AJ472" ca="1" si="1874">IF(OR(WEEKDAY(AG472,2)&gt;5,COUNTIF($B$1:$B$15,AG472)=1),AG472+1,AG472)</f>
        <v>72330</v>
      </c>
      <c r="AI472" s="31">
        <f t="shared" ca="1" si="1874"/>
        <v>72330</v>
      </c>
      <c r="AJ472" s="31">
        <f t="shared" ca="1" si="1874"/>
        <v>72330</v>
      </c>
    </row>
    <row r="473" spans="9:36" x14ac:dyDescent="0.25">
      <c r="I473" s="31">
        <f>IF(K$2&lt;&gt;"",EDATE(I$4,K$2*ROWS(I$5:I473)),I$4+7*K$1*ROWS(I$5:I473))</f>
        <v>47114</v>
      </c>
      <c r="J473" s="31">
        <f t="shared" si="1636"/>
        <v>47114</v>
      </c>
      <c r="K473" s="31">
        <f t="shared" ca="1" si="1637"/>
        <v>47114</v>
      </c>
      <c r="L473" s="31">
        <f t="shared" ca="1" si="1638"/>
        <v>47114</v>
      </c>
      <c r="O473" s="31">
        <f>IF(Q$2&lt;&gt;"",EDATE(O$4,Q$2*ROWS(O$5:O473)),O$4+7*Q$1*ROWS(O$5:O473))</f>
        <v>50399</v>
      </c>
      <c r="P473" s="31">
        <f t="shared" ref="P473:R473" ca="1" si="1875">IF(OR(WEEKDAY(O473,2)&gt;5,COUNTIF($B$1:$B$15,O473)=1),O473+1,O473)</f>
        <v>50399</v>
      </c>
      <c r="Q473" s="31">
        <f t="shared" ca="1" si="1875"/>
        <v>50399</v>
      </c>
      <c r="R473" s="31">
        <f t="shared" ca="1" si="1875"/>
        <v>50399</v>
      </c>
      <c r="U473" s="31">
        <f>IF(W$2&lt;&gt;"",EDATE(U$4,W$2*ROWS(U$5:U473)),U$4+7*W$1*ROWS(U$5:U473))</f>
        <v>53684</v>
      </c>
      <c r="V473" s="31">
        <f t="shared" ref="V473:X473" ca="1" si="1876">IF(OR(WEEKDAY(U473,2)&gt;5,COUNTIF($B$1:$B$15,U473)=1),U473+1,U473)</f>
        <v>53685</v>
      </c>
      <c r="W473" s="31">
        <f t="shared" ca="1" si="1876"/>
        <v>53685</v>
      </c>
      <c r="X473" s="31">
        <f t="shared" ca="1" si="1876"/>
        <v>53685</v>
      </c>
      <c r="AA473" s="31">
        <f>IF(AC$2&lt;&gt;"",EDATE(AA$4,AC$2*ROWS(AA$5:AA473)),AA$4+7*AC$1*ROWS(AA$5:AA473))</f>
        <v>58113</v>
      </c>
      <c r="AB473" s="31">
        <f t="shared" ref="AB473:AD473" ca="1" si="1877">IF(OR(WEEKDAY(AA473,2)&gt;5,COUNTIF($B$1:$B$15,AA473)=1),AA473+1,AA473)</f>
        <v>58113</v>
      </c>
      <c r="AC473" s="31">
        <f t="shared" ca="1" si="1877"/>
        <v>58113</v>
      </c>
      <c r="AD473" s="31">
        <f t="shared" ca="1" si="1877"/>
        <v>58113</v>
      </c>
      <c r="AG473" s="31">
        <f>IF(AI$2&lt;&gt;"",EDATE(AG$4,AI$2*ROWS(AG$5:AG473)),AG$4+7*AI$1*ROWS(AG$5:AG473))</f>
        <v>72389</v>
      </c>
      <c r="AH473" s="31">
        <f t="shared" ref="AH473:AJ473" ca="1" si="1878">IF(OR(WEEKDAY(AG473,2)&gt;5,COUNTIF($B$1:$B$15,AG473)=1),AG473+1,AG473)</f>
        <v>72389</v>
      </c>
      <c r="AI473" s="31">
        <f t="shared" ca="1" si="1878"/>
        <v>72389</v>
      </c>
      <c r="AJ473" s="31">
        <f t="shared" ca="1" si="1878"/>
        <v>72389</v>
      </c>
    </row>
    <row r="474" spans="9:36" x14ac:dyDescent="0.25">
      <c r="I474" s="31">
        <f>IF(K$2&lt;&gt;"",EDATE(I$4,K$2*ROWS(I$5:I474)),I$4+7*K$1*ROWS(I$5:I474))</f>
        <v>47121</v>
      </c>
      <c r="J474" s="31">
        <f t="shared" si="1636"/>
        <v>47121</v>
      </c>
      <c r="K474" s="31">
        <f t="shared" ca="1" si="1637"/>
        <v>47121</v>
      </c>
      <c r="L474" s="31">
        <f t="shared" ca="1" si="1638"/>
        <v>47121</v>
      </c>
      <c r="O474" s="31">
        <f>IF(Q$2&lt;&gt;"",EDATE(O$4,Q$2*ROWS(O$5:O474)),O$4+7*Q$1*ROWS(O$5:O474))</f>
        <v>50413</v>
      </c>
      <c r="P474" s="31">
        <f t="shared" ref="P474:R474" ca="1" si="1879">IF(OR(WEEKDAY(O474,2)&gt;5,COUNTIF($B$1:$B$15,O474)=1),O474+1,O474)</f>
        <v>50413</v>
      </c>
      <c r="Q474" s="31">
        <f t="shared" ca="1" si="1879"/>
        <v>50413</v>
      </c>
      <c r="R474" s="31">
        <f t="shared" ca="1" si="1879"/>
        <v>50413</v>
      </c>
      <c r="U474" s="31">
        <f>IF(W$2&lt;&gt;"",EDATE(U$4,W$2*ROWS(U$5:U474)),U$4+7*W$1*ROWS(U$5:U474))</f>
        <v>53705</v>
      </c>
      <c r="V474" s="31">
        <f t="shared" ref="V474:X474" ca="1" si="1880">IF(OR(WEEKDAY(U474,2)&gt;5,COUNTIF($B$1:$B$15,U474)=1),U474+1,U474)</f>
        <v>53706</v>
      </c>
      <c r="W474" s="31">
        <f t="shared" ca="1" si="1880"/>
        <v>53706</v>
      </c>
      <c r="X474" s="31">
        <f t="shared" ca="1" si="1880"/>
        <v>53706</v>
      </c>
      <c r="AA474" s="31">
        <f>IF(AC$2&lt;&gt;"",EDATE(AA$4,AC$2*ROWS(AA$5:AA474)),AA$4+7*AC$1*ROWS(AA$5:AA474))</f>
        <v>58141</v>
      </c>
      <c r="AB474" s="31">
        <f t="shared" ref="AB474:AD474" ca="1" si="1881">IF(OR(WEEKDAY(AA474,2)&gt;5,COUNTIF($B$1:$B$15,AA474)=1),AA474+1,AA474)</f>
        <v>58141</v>
      </c>
      <c r="AC474" s="31">
        <f t="shared" ca="1" si="1881"/>
        <v>58141</v>
      </c>
      <c r="AD474" s="31">
        <f t="shared" ca="1" si="1881"/>
        <v>58141</v>
      </c>
      <c r="AG474" s="31">
        <f>IF(AI$2&lt;&gt;"",EDATE(AG$4,AI$2*ROWS(AG$5:AG474)),AG$4+7*AI$1*ROWS(AG$5:AG474))</f>
        <v>72450</v>
      </c>
      <c r="AH474" s="31">
        <f t="shared" ref="AH474:AJ474" ca="1" si="1882">IF(OR(WEEKDAY(AG474,2)&gt;5,COUNTIF($B$1:$B$15,AG474)=1),AG474+1,AG474)</f>
        <v>72451</v>
      </c>
      <c r="AI474" s="31">
        <f t="shared" ca="1" si="1882"/>
        <v>72452</v>
      </c>
      <c r="AJ474" s="31">
        <f t="shared" ca="1" si="1882"/>
        <v>72452</v>
      </c>
    </row>
    <row r="475" spans="9:36" x14ac:dyDescent="0.25">
      <c r="I475" s="31">
        <f>IF(K$2&lt;&gt;"",EDATE(I$4,K$2*ROWS(I$5:I475)),I$4+7*K$1*ROWS(I$5:I475))</f>
        <v>47128</v>
      </c>
      <c r="J475" s="31">
        <f t="shared" si="1636"/>
        <v>47128</v>
      </c>
      <c r="K475" s="31">
        <f t="shared" ca="1" si="1637"/>
        <v>47128</v>
      </c>
      <c r="L475" s="31">
        <f t="shared" ca="1" si="1638"/>
        <v>47128</v>
      </c>
      <c r="O475" s="31">
        <f>IF(Q$2&lt;&gt;"",EDATE(O$4,Q$2*ROWS(O$5:O475)),O$4+7*Q$1*ROWS(O$5:O475))</f>
        <v>50427</v>
      </c>
      <c r="P475" s="31">
        <f t="shared" ref="P475:R475" ca="1" si="1883">IF(OR(WEEKDAY(O475,2)&gt;5,COUNTIF($B$1:$B$15,O475)=1),O475+1,O475)</f>
        <v>50427</v>
      </c>
      <c r="Q475" s="31">
        <f t="shared" ca="1" si="1883"/>
        <v>50427</v>
      </c>
      <c r="R475" s="31">
        <f t="shared" ca="1" si="1883"/>
        <v>50427</v>
      </c>
      <c r="U475" s="31">
        <f>IF(W$2&lt;&gt;"",EDATE(U$4,W$2*ROWS(U$5:U475)),U$4+7*W$1*ROWS(U$5:U475))</f>
        <v>53726</v>
      </c>
      <c r="V475" s="31">
        <f t="shared" ref="V475:X475" ca="1" si="1884">IF(OR(WEEKDAY(U475,2)&gt;5,COUNTIF($B$1:$B$15,U475)=1),U475+1,U475)</f>
        <v>53727</v>
      </c>
      <c r="W475" s="31">
        <f t="shared" ca="1" si="1884"/>
        <v>53727</v>
      </c>
      <c r="X475" s="31">
        <f t="shared" ca="1" si="1884"/>
        <v>53727</v>
      </c>
      <c r="AA475" s="31">
        <f>IF(AC$2&lt;&gt;"",EDATE(AA$4,AC$2*ROWS(AA$5:AA475)),AA$4+7*AC$1*ROWS(AA$5:AA475))</f>
        <v>58172</v>
      </c>
      <c r="AB475" s="31">
        <f t="shared" ref="AB475:AD475" ca="1" si="1885">IF(OR(WEEKDAY(AA475,2)&gt;5,COUNTIF($B$1:$B$15,AA475)=1),AA475+1,AA475)</f>
        <v>58172</v>
      </c>
      <c r="AC475" s="31">
        <f t="shared" ca="1" si="1885"/>
        <v>58172</v>
      </c>
      <c r="AD475" s="31">
        <f t="shared" ca="1" si="1885"/>
        <v>58172</v>
      </c>
      <c r="AG475" s="31">
        <f>IF(AI$2&lt;&gt;"",EDATE(AG$4,AI$2*ROWS(AG$5:AG475)),AG$4+7*AI$1*ROWS(AG$5:AG475))</f>
        <v>72511</v>
      </c>
      <c r="AH475" s="31">
        <f t="shared" ref="AH475:AJ475" ca="1" si="1886">IF(OR(WEEKDAY(AG475,2)&gt;5,COUNTIF($B$1:$B$15,AG475)=1),AG475+1,AG475)</f>
        <v>72511</v>
      </c>
      <c r="AI475" s="31">
        <f t="shared" ca="1" si="1886"/>
        <v>72511</v>
      </c>
      <c r="AJ475" s="31">
        <f t="shared" ca="1" si="1886"/>
        <v>72511</v>
      </c>
    </row>
    <row r="476" spans="9:36" x14ac:dyDescent="0.25">
      <c r="I476" s="31">
        <f>IF(K$2&lt;&gt;"",EDATE(I$4,K$2*ROWS(I$5:I476)),I$4+7*K$1*ROWS(I$5:I476))</f>
        <v>47135</v>
      </c>
      <c r="J476" s="31">
        <f t="shared" si="1636"/>
        <v>47135</v>
      </c>
      <c r="K476" s="31">
        <f t="shared" ca="1" si="1637"/>
        <v>47135</v>
      </c>
      <c r="L476" s="31">
        <f t="shared" ca="1" si="1638"/>
        <v>47135</v>
      </c>
      <c r="O476" s="31">
        <f>IF(Q$2&lt;&gt;"",EDATE(O$4,Q$2*ROWS(O$5:O476)),O$4+7*Q$1*ROWS(O$5:O476))</f>
        <v>50441</v>
      </c>
      <c r="P476" s="31">
        <f t="shared" ref="P476:R476" ca="1" si="1887">IF(OR(WEEKDAY(O476,2)&gt;5,COUNTIF($B$1:$B$15,O476)=1),O476+1,O476)</f>
        <v>50441</v>
      </c>
      <c r="Q476" s="31">
        <f t="shared" ca="1" si="1887"/>
        <v>50441</v>
      </c>
      <c r="R476" s="31">
        <f t="shared" ca="1" si="1887"/>
        <v>50441</v>
      </c>
      <c r="U476" s="31">
        <f>IF(W$2&lt;&gt;"",EDATE(U$4,W$2*ROWS(U$5:U476)),U$4+7*W$1*ROWS(U$5:U476))</f>
        <v>53747</v>
      </c>
      <c r="V476" s="31">
        <f t="shared" ref="V476:X476" ca="1" si="1888">IF(OR(WEEKDAY(U476,2)&gt;5,COUNTIF($B$1:$B$15,U476)=1),U476+1,U476)</f>
        <v>53748</v>
      </c>
      <c r="W476" s="31">
        <f t="shared" ca="1" si="1888"/>
        <v>53748</v>
      </c>
      <c r="X476" s="31">
        <f t="shared" ca="1" si="1888"/>
        <v>53748</v>
      </c>
      <c r="AA476" s="31">
        <f>IF(AC$2&lt;&gt;"",EDATE(AA$4,AC$2*ROWS(AA$5:AA476)),AA$4+7*AC$1*ROWS(AA$5:AA476))</f>
        <v>58202</v>
      </c>
      <c r="AB476" s="31">
        <f t="shared" ref="AB476:AD476" ca="1" si="1889">IF(OR(WEEKDAY(AA476,2)&gt;5,COUNTIF($B$1:$B$15,AA476)=1),AA476+1,AA476)</f>
        <v>58202</v>
      </c>
      <c r="AC476" s="31">
        <f t="shared" ca="1" si="1889"/>
        <v>58202</v>
      </c>
      <c r="AD476" s="31">
        <f t="shared" ca="1" si="1889"/>
        <v>58202</v>
      </c>
      <c r="AG476" s="31">
        <f>IF(AI$2&lt;&gt;"",EDATE(AG$4,AI$2*ROWS(AG$5:AG476)),AG$4+7*AI$1*ROWS(AG$5:AG476))</f>
        <v>72573</v>
      </c>
      <c r="AH476" s="31">
        <f t="shared" ref="AH476:AJ476" ca="1" si="1890">IF(OR(WEEKDAY(AG476,2)&gt;5,COUNTIF($B$1:$B$15,AG476)=1),AG476+1,AG476)</f>
        <v>72573</v>
      </c>
      <c r="AI476" s="31">
        <f t="shared" ca="1" si="1890"/>
        <v>72573</v>
      </c>
      <c r="AJ476" s="31">
        <f t="shared" ca="1" si="1890"/>
        <v>72573</v>
      </c>
    </row>
    <row r="477" spans="9:36" x14ac:dyDescent="0.25">
      <c r="I477" s="31">
        <f>IF(K$2&lt;&gt;"",EDATE(I$4,K$2*ROWS(I$5:I477)),I$4+7*K$1*ROWS(I$5:I477))</f>
        <v>47142</v>
      </c>
      <c r="J477" s="31">
        <f t="shared" si="1636"/>
        <v>47142</v>
      </c>
      <c r="K477" s="31">
        <f t="shared" ca="1" si="1637"/>
        <v>47142</v>
      </c>
      <c r="L477" s="31">
        <f t="shared" ca="1" si="1638"/>
        <v>47142</v>
      </c>
      <c r="O477" s="31">
        <f>IF(Q$2&lt;&gt;"",EDATE(O$4,Q$2*ROWS(O$5:O477)),O$4+7*Q$1*ROWS(O$5:O477))</f>
        <v>50455</v>
      </c>
      <c r="P477" s="31">
        <f t="shared" ref="P477:R477" ca="1" si="1891">IF(OR(WEEKDAY(O477,2)&gt;5,COUNTIF($B$1:$B$15,O477)=1),O477+1,O477)</f>
        <v>50455</v>
      </c>
      <c r="Q477" s="31">
        <f t="shared" ca="1" si="1891"/>
        <v>50455</v>
      </c>
      <c r="R477" s="31">
        <f t="shared" ca="1" si="1891"/>
        <v>50455</v>
      </c>
      <c r="U477" s="31">
        <f>IF(W$2&lt;&gt;"",EDATE(U$4,W$2*ROWS(U$5:U477)),U$4+7*W$1*ROWS(U$5:U477))</f>
        <v>53768</v>
      </c>
      <c r="V477" s="31">
        <f t="shared" ref="V477:X477" ca="1" si="1892">IF(OR(WEEKDAY(U477,2)&gt;5,COUNTIF($B$1:$B$15,U477)=1),U477+1,U477)</f>
        <v>53769</v>
      </c>
      <c r="W477" s="31">
        <f t="shared" ca="1" si="1892"/>
        <v>53769</v>
      </c>
      <c r="X477" s="31">
        <f t="shared" ca="1" si="1892"/>
        <v>53769</v>
      </c>
      <c r="AA477" s="31">
        <f>IF(AC$2&lt;&gt;"",EDATE(AA$4,AC$2*ROWS(AA$5:AA477)),AA$4+7*AC$1*ROWS(AA$5:AA477))</f>
        <v>58233</v>
      </c>
      <c r="AB477" s="31">
        <f t="shared" ref="AB477:AD477" ca="1" si="1893">IF(OR(WEEKDAY(AA477,2)&gt;5,COUNTIF($B$1:$B$15,AA477)=1),AA477+1,AA477)</f>
        <v>58234</v>
      </c>
      <c r="AC477" s="31">
        <f t="shared" ca="1" si="1893"/>
        <v>58235</v>
      </c>
      <c r="AD477" s="31">
        <f t="shared" ca="1" si="1893"/>
        <v>58235</v>
      </c>
      <c r="AG477" s="31">
        <f>IF(AI$2&lt;&gt;"",EDATE(AG$4,AI$2*ROWS(AG$5:AG477)),AG$4+7*AI$1*ROWS(AG$5:AG477))</f>
        <v>72634</v>
      </c>
      <c r="AH477" s="31">
        <f t="shared" ref="AH477:AJ477" ca="1" si="1894">IF(OR(WEEKDAY(AG477,2)&gt;5,COUNTIF($B$1:$B$15,AG477)=1),AG477+1,AG477)</f>
        <v>72634</v>
      </c>
      <c r="AI477" s="31">
        <f t="shared" ca="1" si="1894"/>
        <v>72634</v>
      </c>
      <c r="AJ477" s="31">
        <f t="shared" ca="1" si="1894"/>
        <v>72634</v>
      </c>
    </row>
    <row r="478" spans="9:36" x14ac:dyDescent="0.25">
      <c r="I478" s="31">
        <f>IF(K$2&lt;&gt;"",EDATE(I$4,K$2*ROWS(I$5:I478)),I$4+7*K$1*ROWS(I$5:I478))</f>
        <v>47149</v>
      </c>
      <c r="J478" s="31">
        <f t="shared" ref="J478:J541" si="1895">IF(OR(WEEKDAY(I478,2)&gt;5,COUNTIF(B474:B488,I478)=1),I478+1,I478)</f>
        <v>47149</v>
      </c>
      <c r="K478" s="31">
        <f t="shared" ref="K478:K541" ca="1" si="1896">IF(OR(WEEKDAY(J478,2)&gt;5,COUNTIF(Fériés,J478)=1),J478+1,J478)</f>
        <v>47149</v>
      </c>
      <c r="L478" s="31">
        <f t="shared" ref="L478:L541" ca="1" si="1897">IF(OR(WEEKDAY(K478,2)&gt;5,COUNTIF(Fériés,K478)=1),K478+1,K478)</f>
        <v>47149</v>
      </c>
      <c r="O478" s="31">
        <f>IF(Q$2&lt;&gt;"",EDATE(O$4,Q$2*ROWS(O$5:O478)),O$4+7*Q$1*ROWS(O$5:O478))</f>
        <v>50469</v>
      </c>
      <c r="P478" s="31">
        <f t="shared" ref="P478:R478" ca="1" si="1898">IF(OR(WEEKDAY(O478,2)&gt;5,COUNTIF($B$1:$B$15,O478)=1),O478+1,O478)</f>
        <v>50469</v>
      </c>
      <c r="Q478" s="31">
        <f t="shared" ca="1" si="1898"/>
        <v>50469</v>
      </c>
      <c r="R478" s="31">
        <f t="shared" ca="1" si="1898"/>
        <v>50469</v>
      </c>
      <c r="U478" s="31">
        <f>IF(W$2&lt;&gt;"",EDATE(U$4,W$2*ROWS(U$5:U478)),U$4+7*W$1*ROWS(U$5:U478))</f>
        <v>53789</v>
      </c>
      <c r="V478" s="31">
        <f t="shared" ref="V478:X478" ca="1" si="1899">IF(OR(WEEKDAY(U478,2)&gt;5,COUNTIF($B$1:$B$15,U478)=1),U478+1,U478)</f>
        <v>53790</v>
      </c>
      <c r="W478" s="31">
        <f t="shared" ca="1" si="1899"/>
        <v>53790</v>
      </c>
      <c r="X478" s="31">
        <f t="shared" ca="1" si="1899"/>
        <v>53790</v>
      </c>
      <c r="AA478" s="31">
        <f>IF(AC$2&lt;&gt;"",EDATE(AA$4,AC$2*ROWS(AA$5:AA478)),AA$4+7*AC$1*ROWS(AA$5:AA478))</f>
        <v>58263</v>
      </c>
      <c r="AB478" s="31">
        <f t="shared" ref="AB478:AD478" ca="1" si="1900">IF(OR(WEEKDAY(AA478,2)&gt;5,COUNTIF($B$1:$B$15,AA478)=1),AA478+1,AA478)</f>
        <v>58263</v>
      </c>
      <c r="AC478" s="31">
        <f t="shared" ca="1" si="1900"/>
        <v>58263</v>
      </c>
      <c r="AD478" s="31">
        <f t="shared" ca="1" si="1900"/>
        <v>58263</v>
      </c>
      <c r="AG478" s="31">
        <f>IF(AI$2&lt;&gt;"",EDATE(AG$4,AI$2*ROWS(AG$5:AG478)),AG$4+7*AI$1*ROWS(AG$5:AG478))</f>
        <v>72695</v>
      </c>
      <c r="AH478" s="31">
        <f t="shared" ref="AH478:AJ478" ca="1" si="1901">IF(OR(WEEKDAY(AG478,2)&gt;5,COUNTIF($B$1:$B$15,AG478)=1),AG478+1,AG478)</f>
        <v>72696</v>
      </c>
      <c r="AI478" s="31">
        <f t="shared" ca="1" si="1901"/>
        <v>72697</v>
      </c>
      <c r="AJ478" s="31">
        <f t="shared" ca="1" si="1901"/>
        <v>72697</v>
      </c>
    </row>
    <row r="479" spans="9:36" x14ac:dyDescent="0.25">
      <c r="I479" s="31">
        <f>IF(K$2&lt;&gt;"",EDATE(I$4,K$2*ROWS(I$5:I479)),I$4+7*K$1*ROWS(I$5:I479))</f>
        <v>47156</v>
      </c>
      <c r="J479" s="31">
        <f t="shared" si="1895"/>
        <v>47156</v>
      </c>
      <c r="K479" s="31">
        <f t="shared" ca="1" si="1896"/>
        <v>47156</v>
      </c>
      <c r="L479" s="31">
        <f t="shared" ca="1" si="1897"/>
        <v>47156</v>
      </c>
      <c r="O479" s="31">
        <f>IF(Q$2&lt;&gt;"",EDATE(O$4,Q$2*ROWS(O$5:O479)),O$4+7*Q$1*ROWS(O$5:O479))</f>
        <v>50483</v>
      </c>
      <c r="P479" s="31">
        <f t="shared" ref="P479:R479" ca="1" si="1902">IF(OR(WEEKDAY(O479,2)&gt;5,COUNTIF($B$1:$B$15,O479)=1),O479+1,O479)</f>
        <v>50483</v>
      </c>
      <c r="Q479" s="31">
        <f t="shared" ca="1" si="1902"/>
        <v>50483</v>
      </c>
      <c r="R479" s="31">
        <f t="shared" ca="1" si="1902"/>
        <v>50483</v>
      </c>
      <c r="U479" s="31">
        <f>IF(W$2&lt;&gt;"",EDATE(U$4,W$2*ROWS(U$5:U479)),U$4+7*W$1*ROWS(U$5:U479))</f>
        <v>53810</v>
      </c>
      <c r="V479" s="31">
        <f t="shared" ref="V479:X479" ca="1" si="1903">IF(OR(WEEKDAY(U479,2)&gt;5,COUNTIF($B$1:$B$15,U479)=1),U479+1,U479)</f>
        <v>53811</v>
      </c>
      <c r="W479" s="31">
        <f t="shared" ca="1" si="1903"/>
        <v>53811</v>
      </c>
      <c r="X479" s="31">
        <f t="shared" ca="1" si="1903"/>
        <v>53811</v>
      </c>
      <c r="AA479" s="31">
        <f>IF(AC$2&lt;&gt;"",EDATE(AA$4,AC$2*ROWS(AA$5:AA479)),AA$4+7*AC$1*ROWS(AA$5:AA479))</f>
        <v>58294</v>
      </c>
      <c r="AB479" s="31">
        <f t="shared" ref="AB479:AD479" ca="1" si="1904">IF(OR(WEEKDAY(AA479,2)&gt;5,COUNTIF($B$1:$B$15,AA479)=1),AA479+1,AA479)</f>
        <v>58294</v>
      </c>
      <c r="AC479" s="31">
        <f t="shared" ca="1" si="1904"/>
        <v>58294</v>
      </c>
      <c r="AD479" s="31">
        <f t="shared" ca="1" si="1904"/>
        <v>58294</v>
      </c>
      <c r="AG479" s="31">
        <f>IF(AI$2&lt;&gt;"",EDATE(AG$4,AI$2*ROWS(AG$5:AG479)),AG$4+7*AI$1*ROWS(AG$5:AG479))</f>
        <v>72754</v>
      </c>
      <c r="AH479" s="31">
        <f t="shared" ref="AH479:AJ479" ca="1" si="1905">IF(OR(WEEKDAY(AG479,2)&gt;5,COUNTIF($B$1:$B$15,AG479)=1),AG479+1,AG479)</f>
        <v>72754</v>
      </c>
      <c r="AI479" s="31">
        <f t="shared" ca="1" si="1905"/>
        <v>72754</v>
      </c>
      <c r="AJ479" s="31">
        <f t="shared" ca="1" si="1905"/>
        <v>72754</v>
      </c>
    </row>
    <row r="480" spans="9:36" x14ac:dyDescent="0.25">
      <c r="I480" s="31">
        <f>IF(K$2&lt;&gt;"",EDATE(I$4,K$2*ROWS(I$5:I480)),I$4+7*K$1*ROWS(I$5:I480))</f>
        <v>47163</v>
      </c>
      <c r="J480" s="31">
        <f t="shared" si="1895"/>
        <v>47163</v>
      </c>
      <c r="K480" s="31">
        <f t="shared" ca="1" si="1896"/>
        <v>47163</v>
      </c>
      <c r="L480" s="31">
        <f t="shared" ca="1" si="1897"/>
        <v>47163</v>
      </c>
      <c r="O480" s="31">
        <f>IF(Q$2&lt;&gt;"",EDATE(O$4,Q$2*ROWS(O$5:O480)),O$4+7*Q$1*ROWS(O$5:O480))</f>
        <v>50497</v>
      </c>
      <c r="P480" s="31">
        <f t="shared" ref="P480:R480" ca="1" si="1906">IF(OR(WEEKDAY(O480,2)&gt;5,COUNTIF($B$1:$B$15,O480)=1),O480+1,O480)</f>
        <v>50497</v>
      </c>
      <c r="Q480" s="31">
        <f t="shared" ca="1" si="1906"/>
        <v>50497</v>
      </c>
      <c r="R480" s="31">
        <f t="shared" ca="1" si="1906"/>
        <v>50497</v>
      </c>
      <c r="U480" s="31">
        <f>IF(W$2&lt;&gt;"",EDATE(U$4,W$2*ROWS(U$5:U480)),U$4+7*W$1*ROWS(U$5:U480))</f>
        <v>53831</v>
      </c>
      <c r="V480" s="31">
        <f t="shared" ref="V480:X480" ca="1" si="1907">IF(OR(WEEKDAY(U480,2)&gt;5,COUNTIF($B$1:$B$15,U480)=1),U480+1,U480)</f>
        <v>53832</v>
      </c>
      <c r="W480" s="31">
        <f t="shared" ca="1" si="1907"/>
        <v>53832</v>
      </c>
      <c r="X480" s="31">
        <f t="shared" ca="1" si="1907"/>
        <v>53832</v>
      </c>
      <c r="AA480" s="31">
        <f>IF(AC$2&lt;&gt;"",EDATE(AA$4,AC$2*ROWS(AA$5:AA480)),AA$4+7*AC$1*ROWS(AA$5:AA480))</f>
        <v>58325</v>
      </c>
      <c r="AB480" s="31">
        <f t="shared" ref="AB480:AD480" ca="1" si="1908">IF(OR(WEEKDAY(AA480,2)&gt;5,COUNTIF($B$1:$B$15,AA480)=1),AA480+1,AA480)</f>
        <v>58326</v>
      </c>
      <c r="AC480" s="31">
        <f t="shared" ca="1" si="1908"/>
        <v>58326</v>
      </c>
      <c r="AD480" s="31">
        <f t="shared" ca="1" si="1908"/>
        <v>58326</v>
      </c>
      <c r="AG480" s="31">
        <f>IF(AI$2&lt;&gt;"",EDATE(AG$4,AI$2*ROWS(AG$5:AG480)),AG$4+7*AI$1*ROWS(AG$5:AG480))</f>
        <v>72815</v>
      </c>
      <c r="AH480" s="31">
        <f t="shared" ref="AH480:AJ480" ca="1" si="1909">IF(OR(WEEKDAY(AG480,2)&gt;5,COUNTIF($B$1:$B$15,AG480)=1),AG480+1,AG480)</f>
        <v>72816</v>
      </c>
      <c r="AI480" s="31">
        <f t="shared" ca="1" si="1909"/>
        <v>72816</v>
      </c>
      <c r="AJ480" s="31">
        <f t="shared" ca="1" si="1909"/>
        <v>72816</v>
      </c>
    </row>
    <row r="481" spans="9:36" x14ac:dyDescent="0.25">
      <c r="I481" s="31">
        <f>IF(K$2&lt;&gt;"",EDATE(I$4,K$2*ROWS(I$5:I481)),I$4+7*K$1*ROWS(I$5:I481))</f>
        <v>47170</v>
      </c>
      <c r="J481" s="31">
        <f t="shared" si="1895"/>
        <v>47170</v>
      </c>
      <c r="K481" s="31">
        <f t="shared" ca="1" si="1896"/>
        <v>47170</v>
      </c>
      <c r="L481" s="31">
        <f t="shared" ca="1" si="1897"/>
        <v>47170</v>
      </c>
      <c r="O481" s="31">
        <f>IF(Q$2&lt;&gt;"",EDATE(O$4,Q$2*ROWS(O$5:O481)),O$4+7*Q$1*ROWS(O$5:O481))</f>
        <v>50511</v>
      </c>
      <c r="P481" s="31">
        <f t="shared" ref="P481:R481" ca="1" si="1910">IF(OR(WEEKDAY(O481,2)&gt;5,COUNTIF($B$1:$B$15,O481)=1),O481+1,O481)</f>
        <v>50511</v>
      </c>
      <c r="Q481" s="31">
        <f t="shared" ca="1" si="1910"/>
        <v>50511</v>
      </c>
      <c r="R481" s="31">
        <f t="shared" ca="1" si="1910"/>
        <v>50511</v>
      </c>
      <c r="U481" s="31">
        <f>IF(W$2&lt;&gt;"",EDATE(U$4,W$2*ROWS(U$5:U481)),U$4+7*W$1*ROWS(U$5:U481))</f>
        <v>53852</v>
      </c>
      <c r="V481" s="31">
        <f t="shared" ref="V481:X481" ca="1" si="1911">IF(OR(WEEKDAY(U481,2)&gt;5,COUNTIF($B$1:$B$15,U481)=1),U481+1,U481)</f>
        <v>53853</v>
      </c>
      <c r="W481" s="31">
        <f t="shared" ca="1" si="1911"/>
        <v>53853</v>
      </c>
      <c r="X481" s="31">
        <f t="shared" ca="1" si="1911"/>
        <v>53853</v>
      </c>
      <c r="AA481" s="31">
        <f>IF(AC$2&lt;&gt;"",EDATE(AA$4,AC$2*ROWS(AA$5:AA481)),AA$4+7*AC$1*ROWS(AA$5:AA481))</f>
        <v>58355</v>
      </c>
      <c r="AB481" s="31">
        <f t="shared" ref="AB481:AD481" ca="1" si="1912">IF(OR(WEEKDAY(AA481,2)&gt;5,COUNTIF($B$1:$B$15,AA481)=1),AA481+1,AA481)</f>
        <v>58355</v>
      </c>
      <c r="AC481" s="31">
        <f t="shared" ca="1" si="1912"/>
        <v>58355</v>
      </c>
      <c r="AD481" s="31">
        <f t="shared" ca="1" si="1912"/>
        <v>58355</v>
      </c>
      <c r="AG481" s="31">
        <f>IF(AI$2&lt;&gt;"",EDATE(AG$4,AI$2*ROWS(AG$5:AG481)),AG$4+7*AI$1*ROWS(AG$5:AG481))</f>
        <v>72876</v>
      </c>
      <c r="AH481" s="31">
        <f t="shared" ref="AH481:AJ481" ca="1" si="1913">IF(OR(WEEKDAY(AG481,2)&gt;5,COUNTIF($B$1:$B$15,AG481)=1),AG481+1,AG481)</f>
        <v>72876</v>
      </c>
      <c r="AI481" s="31">
        <f t="shared" ca="1" si="1913"/>
        <v>72876</v>
      </c>
      <c r="AJ481" s="31">
        <f t="shared" ca="1" si="1913"/>
        <v>72876</v>
      </c>
    </row>
    <row r="482" spans="9:36" x14ac:dyDescent="0.25">
      <c r="I482" s="31">
        <f>IF(K$2&lt;&gt;"",EDATE(I$4,K$2*ROWS(I$5:I482)),I$4+7*K$1*ROWS(I$5:I482))</f>
        <v>47177</v>
      </c>
      <c r="J482" s="31">
        <f t="shared" si="1895"/>
        <v>47177</v>
      </c>
      <c r="K482" s="31">
        <f t="shared" ca="1" si="1896"/>
        <v>47177</v>
      </c>
      <c r="L482" s="31">
        <f t="shared" ca="1" si="1897"/>
        <v>47177</v>
      </c>
      <c r="O482" s="31">
        <f>IF(Q$2&lt;&gt;"",EDATE(O$4,Q$2*ROWS(O$5:O482)),O$4+7*Q$1*ROWS(O$5:O482))</f>
        <v>50525</v>
      </c>
      <c r="P482" s="31">
        <f t="shared" ref="P482:R482" ca="1" si="1914">IF(OR(WEEKDAY(O482,2)&gt;5,COUNTIF($B$1:$B$15,O482)=1),O482+1,O482)</f>
        <v>50525</v>
      </c>
      <c r="Q482" s="31">
        <f t="shared" ca="1" si="1914"/>
        <v>50525</v>
      </c>
      <c r="R482" s="31">
        <f t="shared" ca="1" si="1914"/>
        <v>50525</v>
      </c>
      <c r="U482" s="31">
        <f>IF(W$2&lt;&gt;"",EDATE(U$4,W$2*ROWS(U$5:U482)),U$4+7*W$1*ROWS(U$5:U482))</f>
        <v>53873</v>
      </c>
      <c r="V482" s="31">
        <f t="shared" ref="V482:X482" ca="1" si="1915">IF(OR(WEEKDAY(U482,2)&gt;5,COUNTIF($B$1:$B$15,U482)=1),U482+1,U482)</f>
        <v>53874</v>
      </c>
      <c r="W482" s="31">
        <f t="shared" ca="1" si="1915"/>
        <v>53874</v>
      </c>
      <c r="X482" s="31">
        <f t="shared" ca="1" si="1915"/>
        <v>53874</v>
      </c>
      <c r="AA482" s="31">
        <f>IF(AC$2&lt;&gt;"",EDATE(AA$4,AC$2*ROWS(AA$5:AA482)),AA$4+7*AC$1*ROWS(AA$5:AA482))</f>
        <v>58386</v>
      </c>
      <c r="AB482" s="31">
        <f t="shared" ref="AB482:AD482" ca="1" si="1916">IF(OR(WEEKDAY(AA482,2)&gt;5,COUNTIF($B$1:$B$15,AA482)=1),AA482+1,AA482)</f>
        <v>58386</v>
      </c>
      <c r="AC482" s="31">
        <f t="shared" ca="1" si="1916"/>
        <v>58386</v>
      </c>
      <c r="AD482" s="31">
        <f t="shared" ca="1" si="1916"/>
        <v>58386</v>
      </c>
      <c r="AG482" s="31">
        <f>IF(AI$2&lt;&gt;"",EDATE(AG$4,AI$2*ROWS(AG$5:AG482)),AG$4+7*AI$1*ROWS(AG$5:AG482))</f>
        <v>72938</v>
      </c>
      <c r="AH482" s="31">
        <f t="shared" ref="AH482:AJ482" ca="1" si="1917">IF(OR(WEEKDAY(AG482,2)&gt;5,COUNTIF($B$1:$B$15,AG482)=1),AG482+1,AG482)</f>
        <v>72938</v>
      </c>
      <c r="AI482" s="31">
        <f t="shared" ca="1" si="1917"/>
        <v>72938</v>
      </c>
      <c r="AJ482" s="31">
        <f t="shared" ca="1" si="1917"/>
        <v>72938</v>
      </c>
    </row>
    <row r="483" spans="9:36" x14ac:dyDescent="0.25">
      <c r="I483" s="31">
        <f>IF(K$2&lt;&gt;"",EDATE(I$4,K$2*ROWS(I$5:I483)),I$4+7*K$1*ROWS(I$5:I483))</f>
        <v>47184</v>
      </c>
      <c r="J483" s="31">
        <f t="shared" si="1895"/>
        <v>47184</v>
      </c>
      <c r="K483" s="31">
        <f t="shared" ca="1" si="1896"/>
        <v>47184</v>
      </c>
      <c r="L483" s="31">
        <f t="shared" ca="1" si="1897"/>
        <v>47184</v>
      </c>
      <c r="O483" s="31">
        <f>IF(Q$2&lt;&gt;"",EDATE(O$4,Q$2*ROWS(O$5:O483)),O$4+7*Q$1*ROWS(O$5:O483))</f>
        <v>50539</v>
      </c>
      <c r="P483" s="31">
        <f t="shared" ref="P483:R483" ca="1" si="1918">IF(OR(WEEKDAY(O483,2)&gt;5,COUNTIF($B$1:$B$15,O483)=1),O483+1,O483)</f>
        <v>50539</v>
      </c>
      <c r="Q483" s="31">
        <f t="shared" ca="1" si="1918"/>
        <v>50539</v>
      </c>
      <c r="R483" s="31">
        <f t="shared" ca="1" si="1918"/>
        <v>50539</v>
      </c>
      <c r="U483" s="31">
        <f>IF(W$2&lt;&gt;"",EDATE(U$4,W$2*ROWS(U$5:U483)),U$4+7*W$1*ROWS(U$5:U483))</f>
        <v>53894</v>
      </c>
      <c r="V483" s="31">
        <f t="shared" ref="V483:X483" ca="1" si="1919">IF(OR(WEEKDAY(U483,2)&gt;5,COUNTIF($B$1:$B$15,U483)=1),U483+1,U483)</f>
        <v>53895</v>
      </c>
      <c r="W483" s="31">
        <f t="shared" ca="1" si="1919"/>
        <v>53895</v>
      </c>
      <c r="X483" s="31">
        <f t="shared" ca="1" si="1919"/>
        <v>53895</v>
      </c>
      <c r="AA483" s="31">
        <f>IF(AC$2&lt;&gt;"",EDATE(AA$4,AC$2*ROWS(AA$5:AA483)),AA$4+7*AC$1*ROWS(AA$5:AA483))</f>
        <v>58416</v>
      </c>
      <c r="AB483" s="31">
        <f t="shared" ref="AB483:AD483" ca="1" si="1920">IF(OR(WEEKDAY(AA483,2)&gt;5,COUNTIF($B$1:$B$15,AA483)=1),AA483+1,AA483)</f>
        <v>58417</v>
      </c>
      <c r="AC483" s="31">
        <f t="shared" ca="1" si="1920"/>
        <v>58417</v>
      </c>
      <c r="AD483" s="31">
        <f t="shared" ca="1" si="1920"/>
        <v>58417</v>
      </c>
      <c r="AG483" s="31">
        <f>IF(AI$2&lt;&gt;"",EDATE(AG$4,AI$2*ROWS(AG$5:AG483)),AG$4+7*AI$1*ROWS(AG$5:AG483))</f>
        <v>72999</v>
      </c>
      <c r="AH483" s="31">
        <f t="shared" ref="AH483:AJ483" ca="1" si="1921">IF(OR(WEEKDAY(AG483,2)&gt;5,COUNTIF($B$1:$B$15,AG483)=1),AG483+1,AG483)</f>
        <v>72999</v>
      </c>
      <c r="AI483" s="31">
        <f t="shared" ca="1" si="1921"/>
        <v>72999</v>
      </c>
      <c r="AJ483" s="31">
        <f t="shared" ca="1" si="1921"/>
        <v>72999</v>
      </c>
    </row>
    <row r="484" spans="9:36" x14ac:dyDescent="0.25">
      <c r="I484" s="31">
        <f>IF(K$2&lt;&gt;"",EDATE(I$4,K$2*ROWS(I$5:I484)),I$4+7*K$1*ROWS(I$5:I484))</f>
        <v>47191</v>
      </c>
      <c r="J484" s="31">
        <f t="shared" si="1895"/>
        <v>47191</v>
      </c>
      <c r="K484" s="31">
        <f t="shared" ca="1" si="1896"/>
        <v>47191</v>
      </c>
      <c r="L484" s="31">
        <f t="shared" ca="1" si="1897"/>
        <v>47191</v>
      </c>
      <c r="O484" s="31">
        <f>IF(Q$2&lt;&gt;"",EDATE(O$4,Q$2*ROWS(O$5:O484)),O$4+7*Q$1*ROWS(O$5:O484))</f>
        <v>50553</v>
      </c>
      <c r="P484" s="31">
        <f t="shared" ref="P484:R484" ca="1" si="1922">IF(OR(WEEKDAY(O484,2)&gt;5,COUNTIF($B$1:$B$15,O484)=1),O484+1,O484)</f>
        <v>50553</v>
      </c>
      <c r="Q484" s="31">
        <f t="shared" ca="1" si="1922"/>
        <v>50553</v>
      </c>
      <c r="R484" s="31">
        <f t="shared" ca="1" si="1922"/>
        <v>50553</v>
      </c>
      <c r="U484" s="31">
        <f>IF(W$2&lt;&gt;"",EDATE(U$4,W$2*ROWS(U$5:U484)),U$4+7*W$1*ROWS(U$5:U484))</f>
        <v>53915</v>
      </c>
      <c r="V484" s="31">
        <f t="shared" ref="V484:X484" ca="1" si="1923">IF(OR(WEEKDAY(U484,2)&gt;5,COUNTIF($B$1:$B$15,U484)=1),U484+1,U484)</f>
        <v>53916</v>
      </c>
      <c r="W484" s="31">
        <f t="shared" ca="1" si="1923"/>
        <v>53916</v>
      </c>
      <c r="X484" s="31">
        <f t="shared" ca="1" si="1923"/>
        <v>53916</v>
      </c>
      <c r="AA484" s="31">
        <f>IF(AC$2&lt;&gt;"",EDATE(AA$4,AC$2*ROWS(AA$5:AA484)),AA$4+7*AC$1*ROWS(AA$5:AA484))</f>
        <v>58447</v>
      </c>
      <c r="AB484" s="31">
        <f t="shared" ref="AB484:AD484" ca="1" si="1924">IF(OR(WEEKDAY(AA484,2)&gt;5,COUNTIF($B$1:$B$15,AA484)=1),AA484+1,AA484)</f>
        <v>58447</v>
      </c>
      <c r="AC484" s="31">
        <f t="shared" ca="1" si="1924"/>
        <v>58447</v>
      </c>
      <c r="AD484" s="31">
        <f t="shared" ca="1" si="1924"/>
        <v>58447</v>
      </c>
      <c r="AG484" s="31">
        <f>IF(AI$2&lt;&gt;"",EDATE(AG$4,AI$2*ROWS(AG$5:AG484)),AG$4+7*AI$1*ROWS(AG$5:AG484))</f>
        <v>73060</v>
      </c>
      <c r="AH484" s="31">
        <f t="shared" ref="AH484:AJ484" ca="1" si="1925">IF(OR(WEEKDAY(AG484,2)&gt;5,COUNTIF($B$1:$B$15,AG484)=1),AG484+1,AG484)</f>
        <v>73061</v>
      </c>
      <c r="AI484" s="31">
        <f t="shared" ca="1" si="1925"/>
        <v>73061</v>
      </c>
      <c r="AJ484" s="31">
        <f t="shared" ca="1" si="1925"/>
        <v>73061</v>
      </c>
    </row>
    <row r="485" spans="9:36" x14ac:dyDescent="0.25">
      <c r="I485" s="31">
        <f>IF(K$2&lt;&gt;"",EDATE(I$4,K$2*ROWS(I$5:I485)),I$4+7*K$1*ROWS(I$5:I485))</f>
        <v>47198</v>
      </c>
      <c r="J485" s="31">
        <f t="shared" si="1895"/>
        <v>47198</v>
      </c>
      <c r="K485" s="31">
        <f t="shared" ca="1" si="1896"/>
        <v>47198</v>
      </c>
      <c r="L485" s="31">
        <f t="shared" ca="1" si="1897"/>
        <v>47198</v>
      </c>
      <c r="O485" s="31">
        <f>IF(Q$2&lt;&gt;"",EDATE(O$4,Q$2*ROWS(O$5:O485)),O$4+7*Q$1*ROWS(O$5:O485))</f>
        <v>50567</v>
      </c>
      <c r="P485" s="31">
        <f t="shared" ref="P485:R485" ca="1" si="1926">IF(OR(WEEKDAY(O485,2)&gt;5,COUNTIF($B$1:$B$15,O485)=1),O485+1,O485)</f>
        <v>50567</v>
      </c>
      <c r="Q485" s="31">
        <f t="shared" ca="1" si="1926"/>
        <v>50567</v>
      </c>
      <c r="R485" s="31">
        <f t="shared" ca="1" si="1926"/>
        <v>50567</v>
      </c>
      <c r="U485" s="31">
        <f>IF(W$2&lt;&gt;"",EDATE(U$4,W$2*ROWS(U$5:U485)),U$4+7*W$1*ROWS(U$5:U485))</f>
        <v>53936</v>
      </c>
      <c r="V485" s="31">
        <f t="shared" ref="V485:X485" ca="1" si="1927">IF(OR(WEEKDAY(U485,2)&gt;5,COUNTIF($B$1:$B$15,U485)=1),U485+1,U485)</f>
        <v>53937</v>
      </c>
      <c r="W485" s="31">
        <f t="shared" ca="1" si="1927"/>
        <v>53937</v>
      </c>
      <c r="X485" s="31">
        <f t="shared" ca="1" si="1927"/>
        <v>53937</v>
      </c>
      <c r="AA485" s="31">
        <f>IF(AC$2&lt;&gt;"",EDATE(AA$4,AC$2*ROWS(AA$5:AA485)),AA$4+7*AC$1*ROWS(AA$5:AA485))</f>
        <v>58478</v>
      </c>
      <c r="AB485" s="31">
        <f t="shared" ref="AB485:AD485" ca="1" si="1928">IF(OR(WEEKDAY(AA485,2)&gt;5,COUNTIF($B$1:$B$15,AA485)=1),AA485+1,AA485)</f>
        <v>58479</v>
      </c>
      <c r="AC485" s="31">
        <f t="shared" ca="1" si="1928"/>
        <v>58480</v>
      </c>
      <c r="AD485" s="31">
        <f t="shared" ca="1" si="1928"/>
        <v>58480</v>
      </c>
      <c r="AG485" s="31">
        <f>IF(AI$2&lt;&gt;"",EDATE(AG$4,AI$2*ROWS(AG$5:AG485)),AG$4+7*AI$1*ROWS(AG$5:AG485))</f>
        <v>73119</v>
      </c>
      <c r="AH485" s="31">
        <f t="shared" ref="AH485:AJ485" ca="1" si="1929">IF(OR(WEEKDAY(AG485,2)&gt;5,COUNTIF($B$1:$B$15,AG485)=1),AG485+1,AG485)</f>
        <v>73119</v>
      </c>
      <c r="AI485" s="31">
        <f t="shared" ca="1" si="1929"/>
        <v>73119</v>
      </c>
      <c r="AJ485" s="31">
        <f t="shared" ca="1" si="1929"/>
        <v>73119</v>
      </c>
    </row>
    <row r="486" spans="9:36" x14ac:dyDescent="0.25">
      <c r="I486" s="31">
        <f>IF(K$2&lt;&gt;"",EDATE(I$4,K$2*ROWS(I$5:I486)),I$4+7*K$1*ROWS(I$5:I486))</f>
        <v>47205</v>
      </c>
      <c r="J486" s="31">
        <f t="shared" si="1895"/>
        <v>47205</v>
      </c>
      <c r="K486" s="31">
        <f t="shared" ca="1" si="1896"/>
        <v>47205</v>
      </c>
      <c r="L486" s="31">
        <f t="shared" ca="1" si="1897"/>
        <v>47205</v>
      </c>
      <c r="O486" s="31">
        <f>IF(Q$2&lt;&gt;"",EDATE(O$4,Q$2*ROWS(O$5:O486)),O$4+7*Q$1*ROWS(O$5:O486))</f>
        <v>50581</v>
      </c>
      <c r="P486" s="31">
        <f t="shared" ref="P486:R486" ca="1" si="1930">IF(OR(WEEKDAY(O486,2)&gt;5,COUNTIF($B$1:$B$15,O486)=1),O486+1,O486)</f>
        <v>50581</v>
      </c>
      <c r="Q486" s="31">
        <f t="shared" ca="1" si="1930"/>
        <v>50581</v>
      </c>
      <c r="R486" s="31">
        <f t="shared" ca="1" si="1930"/>
        <v>50581</v>
      </c>
      <c r="U486" s="31">
        <f>IF(W$2&lt;&gt;"",EDATE(U$4,W$2*ROWS(U$5:U486)),U$4+7*W$1*ROWS(U$5:U486))</f>
        <v>53957</v>
      </c>
      <c r="V486" s="31">
        <f t="shared" ref="V486:X486" ca="1" si="1931">IF(OR(WEEKDAY(U486,2)&gt;5,COUNTIF($B$1:$B$15,U486)=1),U486+1,U486)</f>
        <v>53958</v>
      </c>
      <c r="W486" s="31">
        <f t="shared" ca="1" si="1931"/>
        <v>53958</v>
      </c>
      <c r="X486" s="31">
        <f t="shared" ca="1" si="1931"/>
        <v>53958</v>
      </c>
      <c r="AA486" s="31">
        <f>IF(AC$2&lt;&gt;"",EDATE(AA$4,AC$2*ROWS(AA$5:AA486)),AA$4+7*AC$1*ROWS(AA$5:AA486))</f>
        <v>58507</v>
      </c>
      <c r="AB486" s="31">
        <f t="shared" ref="AB486:AD486" ca="1" si="1932">IF(OR(WEEKDAY(AA486,2)&gt;5,COUNTIF($B$1:$B$15,AA486)=1),AA486+1,AA486)</f>
        <v>58508</v>
      </c>
      <c r="AC486" s="31">
        <f t="shared" ca="1" si="1932"/>
        <v>58508</v>
      </c>
      <c r="AD486" s="31">
        <f t="shared" ca="1" si="1932"/>
        <v>58508</v>
      </c>
      <c r="AG486" s="31">
        <f>IF(AI$2&lt;&gt;"",EDATE(AG$4,AI$2*ROWS(AG$5:AG486)),AG$4+7*AI$1*ROWS(AG$5:AG486))</f>
        <v>73180</v>
      </c>
      <c r="AH486" s="31">
        <f t="shared" ref="AH486:AJ486" ca="1" si="1933">IF(OR(WEEKDAY(AG486,2)&gt;5,COUNTIF($B$1:$B$15,AG486)=1),AG486+1,AG486)</f>
        <v>73180</v>
      </c>
      <c r="AI486" s="31">
        <f t="shared" ca="1" si="1933"/>
        <v>73180</v>
      </c>
      <c r="AJ486" s="31">
        <f t="shared" ca="1" si="1933"/>
        <v>73180</v>
      </c>
    </row>
    <row r="487" spans="9:36" x14ac:dyDescent="0.25">
      <c r="I487" s="31">
        <f>IF(K$2&lt;&gt;"",EDATE(I$4,K$2*ROWS(I$5:I487)),I$4+7*K$1*ROWS(I$5:I487))</f>
        <v>47212</v>
      </c>
      <c r="J487" s="31">
        <f t="shared" si="1895"/>
        <v>47212</v>
      </c>
      <c r="K487" s="31">
        <f t="shared" ca="1" si="1896"/>
        <v>47212</v>
      </c>
      <c r="L487" s="31">
        <f t="shared" ca="1" si="1897"/>
        <v>47212</v>
      </c>
      <c r="O487" s="31">
        <f>IF(Q$2&lt;&gt;"",EDATE(O$4,Q$2*ROWS(O$5:O487)),O$4+7*Q$1*ROWS(O$5:O487))</f>
        <v>50595</v>
      </c>
      <c r="P487" s="31">
        <f t="shared" ref="P487:R487" ca="1" si="1934">IF(OR(WEEKDAY(O487,2)&gt;5,COUNTIF($B$1:$B$15,O487)=1),O487+1,O487)</f>
        <v>50595</v>
      </c>
      <c r="Q487" s="31">
        <f t="shared" ca="1" si="1934"/>
        <v>50595</v>
      </c>
      <c r="R487" s="31">
        <f t="shared" ca="1" si="1934"/>
        <v>50595</v>
      </c>
      <c r="U487" s="31">
        <f>IF(W$2&lt;&gt;"",EDATE(U$4,W$2*ROWS(U$5:U487)),U$4+7*W$1*ROWS(U$5:U487))</f>
        <v>53978</v>
      </c>
      <c r="V487" s="31">
        <f t="shared" ref="V487:X487" ca="1" si="1935">IF(OR(WEEKDAY(U487,2)&gt;5,COUNTIF($B$1:$B$15,U487)=1),U487+1,U487)</f>
        <v>53979</v>
      </c>
      <c r="W487" s="31">
        <f t="shared" ca="1" si="1935"/>
        <v>53979</v>
      </c>
      <c r="X487" s="31">
        <f t="shared" ca="1" si="1935"/>
        <v>53979</v>
      </c>
      <c r="AA487" s="31">
        <f>IF(AC$2&lt;&gt;"",EDATE(AA$4,AC$2*ROWS(AA$5:AA487)),AA$4+7*AC$1*ROWS(AA$5:AA487))</f>
        <v>58538</v>
      </c>
      <c r="AB487" s="31">
        <f t="shared" ref="AB487:AD487" ca="1" si="1936">IF(OR(WEEKDAY(AA487,2)&gt;5,COUNTIF($B$1:$B$15,AA487)=1),AA487+1,AA487)</f>
        <v>58538</v>
      </c>
      <c r="AC487" s="31">
        <f t="shared" ca="1" si="1936"/>
        <v>58538</v>
      </c>
      <c r="AD487" s="31">
        <f t="shared" ca="1" si="1936"/>
        <v>58538</v>
      </c>
      <c r="AG487" s="31">
        <f>IF(AI$2&lt;&gt;"",EDATE(AG$4,AI$2*ROWS(AG$5:AG487)),AG$4+7*AI$1*ROWS(AG$5:AG487))</f>
        <v>73241</v>
      </c>
      <c r="AH487" s="31">
        <f t="shared" ref="AH487:AJ487" ca="1" si="1937">IF(OR(WEEKDAY(AG487,2)&gt;5,COUNTIF($B$1:$B$15,AG487)=1),AG487+1,AG487)</f>
        <v>73242</v>
      </c>
      <c r="AI487" s="31">
        <f t="shared" ca="1" si="1937"/>
        <v>73243</v>
      </c>
      <c r="AJ487" s="31">
        <f t="shared" ca="1" si="1937"/>
        <v>73243</v>
      </c>
    </row>
    <row r="488" spans="9:36" x14ac:dyDescent="0.25">
      <c r="I488" s="31">
        <f>IF(K$2&lt;&gt;"",EDATE(I$4,K$2*ROWS(I$5:I488)),I$4+7*K$1*ROWS(I$5:I488))</f>
        <v>47219</v>
      </c>
      <c r="J488" s="31">
        <f t="shared" si="1895"/>
        <v>47219</v>
      </c>
      <c r="K488" s="31">
        <f t="shared" ca="1" si="1896"/>
        <v>47219</v>
      </c>
      <c r="L488" s="31">
        <f t="shared" ca="1" si="1897"/>
        <v>47219</v>
      </c>
      <c r="O488" s="31">
        <f>IF(Q$2&lt;&gt;"",EDATE(O$4,Q$2*ROWS(O$5:O488)),O$4+7*Q$1*ROWS(O$5:O488))</f>
        <v>50609</v>
      </c>
      <c r="P488" s="31">
        <f t="shared" ref="P488:R488" ca="1" si="1938">IF(OR(WEEKDAY(O488,2)&gt;5,COUNTIF($B$1:$B$15,O488)=1),O488+1,O488)</f>
        <v>50609</v>
      </c>
      <c r="Q488" s="31">
        <f t="shared" ca="1" si="1938"/>
        <v>50609</v>
      </c>
      <c r="R488" s="31">
        <f t="shared" ca="1" si="1938"/>
        <v>50609</v>
      </c>
      <c r="U488" s="31">
        <f>IF(W$2&lt;&gt;"",EDATE(U$4,W$2*ROWS(U$5:U488)),U$4+7*W$1*ROWS(U$5:U488))</f>
        <v>53999</v>
      </c>
      <c r="V488" s="31">
        <f t="shared" ref="V488:X488" ca="1" si="1939">IF(OR(WEEKDAY(U488,2)&gt;5,COUNTIF($B$1:$B$15,U488)=1),U488+1,U488)</f>
        <v>54000</v>
      </c>
      <c r="W488" s="31">
        <f t="shared" ca="1" si="1939"/>
        <v>54000</v>
      </c>
      <c r="X488" s="31">
        <f t="shared" ca="1" si="1939"/>
        <v>54000</v>
      </c>
      <c r="AA488" s="31">
        <f>IF(AC$2&lt;&gt;"",EDATE(AA$4,AC$2*ROWS(AA$5:AA488)),AA$4+7*AC$1*ROWS(AA$5:AA488))</f>
        <v>58568</v>
      </c>
      <c r="AB488" s="31">
        <f t="shared" ref="AB488:AD488" ca="1" si="1940">IF(OR(WEEKDAY(AA488,2)&gt;5,COUNTIF($B$1:$B$15,AA488)=1),AA488+1,AA488)</f>
        <v>58568</v>
      </c>
      <c r="AC488" s="31">
        <f t="shared" ca="1" si="1940"/>
        <v>58568</v>
      </c>
      <c r="AD488" s="31">
        <f t="shared" ca="1" si="1940"/>
        <v>58568</v>
      </c>
      <c r="AG488" s="31">
        <f>IF(AI$2&lt;&gt;"",EDATE(AG$4,AI$2*ROWS(AG$5:AG488)),AG$4+7*AI$1*ROWS(AG$5:AG488))</f>
        <v>73303</v>
      </c>
      <c r="AH488" s="31">
        <f t="shared" ref="AH488:AJ488" ca="1" si="1941">IF(OR(WEEKDAY(AG488,2)&gt;5,COUNTIF($B$1:$B$15,AG488)=1),AG488+1,AG488)</f>
        <v>73303</v>
      </c>
      <c r="AI488" s="31">
        <f t="shared" ca="1" si="1941"/>
        <v>73303</v>
      </c>
      <c r="AJ488" s="31">
        <f t="shared" ca="1" si="1941"/>
        <v>73303</v>
      </c>
    </row>
    <row r="489" spans="9:36" x14ac:dyDescent="0.25">
      <c r="I489" s="31">
        <f>IF(K$2&lt;&gt;"",EDATE(I$4,K$2*ROWS(I$5:I489)),I$4+7*K$1*ROWS(I$5:I489))</f>
        <v>47226</v>
      </c>
      <c r="J489" s="31">
        <f t="shared" si="1895"/>
        <v>47226</v>
      </c>
      <c r="K489" s="31">
        <f t="shared" ca="1" si="1896"/>
        <v>47226</v>
      </c>
      <c r="L489" s="31">
        <f t="shared" ca="1" si="1897"/>
        <v>47226</v>
      </c>
      <c r="O489" s="31">
        <f>IF(Q$2&lt;&gt;"",EDATE(O$4,Q$2*ROWS(O$5:O489)),O$4+7*Q$1*ROWS(O$5:O489))</f>
        <v>50623</v>
      </c>
      <c r="P489" s="31">
        <f t="shared" ref="P489:R489" ca="1" si="1942">IF(OR(WEEKDAY(O489,2)&gt;5,COUNTIF($B$1:$B$15,O489)=1),O489+1,O489)</f>
        <v>50623</v>
      </c>
      <c r="Q489" s="31">
        <f t="shared" ca="1" si="1942"/>
        <v>50623</v>
      </c>
      <c r="R489" s="31">
        <f t="shared" ca="1" si="1942"/>
        <v>50623</v>
      </c>
      <c r="U489" s="31">
        <f>IF(W$2&lt;&gt;"",EDATE(U$4,W$2*ROWS(U$5:U489)),U$4+7*W$1*ROWS(U$5:U489))</f>
        <v>54020</v>
      </c>
      <c r="V489" s="31">
        <f t="shared" ref="V489:X489" ca="1" si="1943">IF(OR(WEEKDAY(U489,2)&gt;5,COUNTIF($B$1:$B$15,U489)=1),U489+1,U489)</f>
        <v>54021</v>
      </c>
      <c r="W489" s="31">
        <f t="shared" ca="1" si="1943"/>
        <v>54021</v>
      </c>
      <c r="X489" s="31">
        <f t="shared" ca="1" si="1943"/>
        <v>54021</v>
      </c>
      <c r="AA489" s="31">
        <f>IF(AC$2&lt;&gt;"",EDATE(AA$4,AC$2*ROWS(AA$5:AA489)),AA$4+7*AC$1*ROWS(AA$5:AA489))</f>
        <v>58599</v>
      </c>
      <c r="AB489" s="31">
        <f t="shared" ref="AB489:AD489" ca="1" si="1944">IF(OR(WEEKDAY(AA489,2)&gt;5,COUNTIF($B$1:$B$15,AA489)=1),AA489+1,AA489)</f>
        <v>58599</v>
      </c>
      <c r="AC489" s="31">
        <f t="shared" ca="1" si="1944"/>
        <v>58599</v>
      </c>
      <c r="AD489" s="31">
        <f t="shared" ca="1" si="1944"/>
        <v>58599</v>
      </c>
      <c r="AG489" s="31">
        <f>IF(AI$2&lt;&gt;"",EDATE(AG$4,AI$2*ROWS(AG$5:AG489)),AG$4+7*AI$1*ROWS(AG$5:AG489))</f>
        <v>73364</v>
      </c>
      <c r="AH489" s="31">
        <f t="shared" ref="AH489:AJ489" ca="1" si="1945">IF(OR(WEEKDAY(AG489,2)&gt;5,COUNTIF($B$1:$B$15,AG489)=1),AG489+1,AG489)</f>
        <v>73364</v>
      </c>
      <c r="AI489" s="31">
        <f t="shared" ca="1" si="1945"/>
        <v>73364</v>
      </c>
      <c r="AJ489" s="31">
        <f t="shared" ca="1" si="1945"/>
        <v>73364</v>
      </c>
    </row>
    <row r="490" spans="9:36" x14ac:dyDescent="0.25">
      <c r="I490" s="31">
        <f>IF(K$2&lt;&gt;"",EDATE(I$4,K$2*ROWS(I$5:I490)),I$4+7*K$1*ROWS(I$5:I490))</f>
        <v>47233</v>
      </c>
      <c r="J490" s="31">
        <f t="shared" si="1895"/>
        <v>47233</v>
      </c>
      <c r="K490" s="31">
        <f t="shared" ca="1" si="1896"/>
        <v>47233</v>
      </c>
      <c r="L490" s="31">
        <f t="shared" ca="1" si="1897"/>
        <v>47233</v>
      </c>
      <c r="O490" s="31">
        <f>IF(Q$2&lt;&gt;"",EDATE(O$4,Q$2*ROWS(O$5:O490)),O$4+7*Q$1*ROWS(O$5:O490))</f>
        <v>50637</v>
      </c>
      <c r="P490" s="31">
        <f t="shared" ref="P490:R490" ca="1" si="1946">IF(OR(WEEKDAY(O490,2)&gt;5,COUNTIF($B$1:$B$15,O490)=1),O490+1,O490)</f>
        <v>50637</v>
      </c>
      <c r="Q490" s="31">
        <f t="shared" ca="1" si="1946"/>
        <v>50637</v>
      </c>
      <c r="R490" s="31">
        <f t="shared" ca="1" si="1946"/>
        <v>50637</v>
      </c>
      <c r="U490" s="31">
        <f>IF(W$2&lt;&gt;"",EDATE(U$4,W$2*ROWS(U$5:U490)),U$4+7*W$1*ROWS(U$5:U490))</f>
        <v>54041</v>
      </c>
      <c r="V490" s="31">
        <f t="shared" ref="V490:X490" ca="1" si="1947">IF(OR(WEEKDAY(U490,2)&gt;5,COUNTIF($B$1:$B$15,U490)=1),U490+1,U490)</f>
        <v>54042</v>
      </c>
      <c r="W490" s="31">
        <f t="shared" ca="1" si="1947"/>
        <v>54042</v>
      </c>
      <c r="X490" s="31">
        <f t="shared" ca="1" si="1947"/>
        <v>54042</v>
      </c>
      <c r="AA490" s="31">
        <f>IF(AC$2&lt;&gt;"",EDATE(AA$4,AC$2*ROWS(AA$5:AA490)),AA$4+7*AC$1*ROWS(AA$5:AA490))</f>
        <v>58629</v>
      </c>
      <c r="AB490" s="31">
        <f t="shared" ref="AB490:AD490" ca="1" si="1948">IF(OR(WEEKDAY(AA490,2)&gt;5,COUNTIF($B$1:$B$15,AA490)=1),AA490+1,AA490)</f>
        <v>58629</v>
      </c>
      <c r="AC490" s="31">
        <f t="shared" ca="1" si="1948"/>
        <v>58629</v>
      </c>
      <c r="AD490" s="31">
        <f t="shared" ca="1" si="1948"/>
        <v>58629</v>
      </c>
      <c r="AG490" s="31">
        <f>IF(AI$2&lt;&gt;"",EDATE(AG$4,AI$2*ROWS(AG$5:AG490)),AG$4+7*AI$1*ROWS(AG$5:AG490))</f>
        <v>73425</v>
      </c>
      <c r="AH490" s="31">
        <f t="shared" ref="AH490:AJ490" ca="1" si="1949">IF(OR(WEEKDAY(AG490,2)&gt;5,COUNTIF($B$1:$B$15,AG490)=1),AG490+1,AG490)</f>
        <v>73425</v>
      </c>
      <c r="AI490" s="31">
        <f t="shared" ca="1" si="1949"/>
        <v>73425</v>
      </c>
      <c r="AJ490" s="31">
        <f t="shared" ca="1" si="1949"/>
        <v>73425</v>
      </c>
    </row>
    <row r="491" spans="9:36" x14ac:dyDescent="0.25">
      <c r="I491" s="31">
        <f>IF(K$2&lt;&gt;"",EDATE(I$4,K$2*ROWS(I$5:I491)),I$4+7*K$1*ROWS(I$5:I491))</f>
        <v>47240</v>
      </c>
      <c r="J491" s="31">
        <f t="shared" si="1895"/>
        <v>47240</v>
      </c>
      <c r="K491" s="31">
        <f t="shared" ca="1" si="1896"/>
        <v>47240</v>
      </c>
      <c r="L491" s="31">
        <f t="shared" ca="1" si="1897"/>
        <v>47240</v>
      </c>
      <c r="O491" s="31">
        <f>IF(Q$2&lt;&gt;"",EDATE(O$4,Q$2*ROWS(O$5:O491)),O$4+7*Q$1*ROWS(O$5:O491))</f>
        <v>50651</v>
      </c>
      <c r="P491" s="31">
        <f t="shared" ref="P491:R491" ca="1" si="1950">IF(OR(WEEKDAY(O491,2)&gt;5,COUNTIF($B$1:$B$15,O491)=1),O491+1,O491)</f>
        <v>50651</v>
      </c>
      <c r="Q491" s="31">
        <f t="shared" ca="1" si="1950"/>
        <v>50651</v>
      </c>
      <c r="R491" s="31">
        <f t="shared" ca="1" si="1950"/>
        <v>50651</v>
      </c>
      <c r="U491" s="31">
        <f>IF(W$2&lt;&gt;"",EDATE(U$4,W$2*ROWS(U$5:U491)),U$4+7*W$1*ROWS(U$5:U491))</f>
        <v>54062</v>
      </c>
      <c r="V491" s="31">
        <f t="shared" ref="V491:X491" ca="1" si="1951">IF(OR(WEEKDAY(U491,2)&gt;5,COUNTIF($B$1:$B$15,U491)=1),U491+1,U491)</f>
        <v>54063</v>
      </c>
      <c r="W491" s="31">
        <f t="shared" ca="1" si="1951"/>
        <v>54063</v>
      </c>
      <c r="X491" s="31">
        <f t="shared" ca="1" si="1951"/>
        <v>54063</v>
      </c>
      <c r="AA491" s="31">
        <f>IF(AC$2&lt;&gt;"",EDATE(AA$4,AC$2*ROWS(AA$5:AA491)),AA$4+7*AC$1*ROWS(AA$5:AA491))</f>
        <v>58660</v>
      </c>
      <c r="AB491" s="31">
        <f t="shared" ref="AB491:AD491" ca="1" si="1952">IF(OR(WEEKDAY(AA491,2)&gt;5,COUNTIF($B$1:$B$15,AA491)=1),AA491+1,AA491)</f>
        <v>58661</v>
      </c>
      <c r="AC491" s="31">
        <f t="shared" ca="1" si="1952"/>
        <v>58662</v>
      </c>
      <c r="AD491" s="31">
        <f t="shared" ca="1" si="1952"/>
        <v>58662</v>
      </c>
      <c r="AG491" s="31">
        <f>IF(AI$2&lt;&gt;"",EDATE(AG$4,AI$2*ROWS(AG$5:AG491)),AG$4+7*AI$1*ROWS(AG$5:AG491))</f>
        <v>73484</v>
      </c>
      <c r="AH491" s="31">
        <f t="shared" ref="AH491:AJ491" ca="1" si="1953">IF(OR(WEEKDAY(AG491,2)&gt;5,COUNTIF($B$1:$B$15,AG491)=1),AG491+1,AG491)</f>
        <v>73484</v>
      </c>
      <c r="AI491" s="31">
        <f t="shared" ca="1" si="1953"/>
        <v>73484</v>
      </c>
      <c r="AJ491" s="31">
        <f t="shared" ca="1" si="1953"/>
        <v>73484</v>
      </c>
    </row>
    <row r="492" spans="9:36" x14ac:dyDescent="0.25">
      <c r="I492" s="31">
        <f>IF(K$2&lt;&gt;"",EDATE(I$4,K$2*ROWS(I$5:I492)),I$4+7*K$1*ROWS(I$5:I492))</f>
        <v>47247</v>
      </c>
      <c r="J492" s="31">
        <f t="shared" si="1895"/>
        <v>47247</v>
      </c>
      <c r="K492" s="31">
        <f t="shared" ca="1" si="1896"/>
        <v>47247</v>
      </c>
      <c r="L492" s="31">
        <f t="shared" ca="1" si="1897"/>
        <v>47247</v>
      </c>
      <c r="O492" s="31">
        <f>IF(Q$2&lt;&gt;"",EDATE(O$4,Q$2*ROWS(O$5:O492)),O$4+7*Q$1*ROWS(O$5:O492))</f>
        <v>50665</v>
      </c>
      <c r="P492" s="31">
        <f t="shared" ref="P492:R492" ca="1" si="1954">IF(OR(WEEKDAY(O492,2)&gt;5,COUNTIF($B$1:$B$15,O492)=1),O492+1,O492)</f>
        <v>50665</v>
      </c>
      <c r="Q492" s="31">
        <f t="shared" ca="1" si="1954"/>
        <v>50665</v>
      </c>
      <c r="R492" s="31">
        <f t="shared" ca="1" si="1954"/>
        <v>50665</v>
      </c>
      <c r="U492" s="31">
        <f>IF(W$2&lt;&gt;"",EDATE(U$4,W$2*ROWS(U$5:U492)),U$4+7*W$1*ROWS(U$5:U492))</f>
        <v>54083</v>
      </c>
      <c r="V492" s="31">
        <f t="shared" ref="V492:X492" ca="1" si="1955">IF(OR(WEEKDAY(U492,2)&gt;5,COUNTIF($B$1:$B$15,U492)=1),U492+1,U492)</f>
        <v>54084</v>
      </c>
      <c r="W492" s="31">
        <f t="shared" ca="1" si="1955"/>
        <v>54084</v>
      </c>
      <c r="X492" s="31">
        <f t="shared" ca="1" si="1955"/>
        <v>54084</v>
      </c>
      <c r="AA492" s="31">
        <f>IF(AC$2&lt;&gt;"",EDATE(AA$4,AC$2*ROWS(AA$5:AA492)),AA$4+7*AC$1*ROWS(AA$5:AA492))</f>
        <v>58691</v>
      </c>
      <c r="AB492" s="31">
        <f t="shared" ref="AB492:AD492" ca="1" si="1956">IF(OR(WEEKDAY(AA492,2)&gt;5,COUNTIF($B$1:$B$15,AA492)=1),AA492+1,AA492)</f>
        <v>58691</v>
      </c>
      <c r="AC492" s="31">
        <f t="shared" ca="1" si="1956"/>
        <v>58691</v>
      </c>
      <c r="AD492" s="31">
        <f t="shared" ca="1" si="1956"/>
        <v>58691</v>
      </c>
      <c r="AG492" s="31">
        <f>IF(AI$2&lt;&gt;"",EDATE(AG$4,AI$2*ROWS(AG$5:AG492)),AG$4+7*AI$1*ROWS(AG$5:AG492))</f>
        <v>73545</v>
      </c>
      <c r="AH492" s="31">
        <f t="shared" ref="AH492:AJ492" ca="1" si="1957">IF(OR(WEEKDAY(AG492,2)&gt;5,COUNTIF($B$1:$B$15,AG492)=1),AG492+1,AG492)</f>
        <v>73545</v>
      </c>
      <c r="AI492" s="31">
        <f t="shared" ca="1" si="1957"/>
        <v>73545</v>
      </c>
      <c r="AJ492" s="31">
        <f t="shared" ca="1" si="1957"/>
        <v>73545</v>
      </c>
    </row>
    <row r="493" spans="9:36" x14ac:dyDescent="0.25">
      <c r="I493" s="31">
        <f>IF(K$2&lt;&gt;"",EDATE(I$4,K$2*ROWS(I$5:I493)),I$4+7*K$1*ROWS(I$5:I493))</f>
        <v>47254</v>
      </c>
      <c r="J493" s="31">
        <f t="shared" si="1895"/>
        <v>47254</v>
      </c>
      <c r="K493" s="31">
        <f t="shared" ca="1" si="1896"/>
        <v>47254</v>
      </c>
      <c r="L493" s="31">
        <f t="shared" ca="1" si="1897"/>
        <v>47254</v>
      </c>
      <c r="O493" s="31">
        <f>IF(Q$2&lt;&gt;"",EDATE(O$4,Q$2*ROWS(O$5:O493)),O$4+7*Q$1*ROWS(O$5:O493))</f>
        <v>50679</v>
      </c>
      <c r="P493" s="31">
        <f t="shared" ref="P493:R493" ca="1" si="1958">IF(OR(WEEKDAY(O493,2)&gt;5,COUNTIF($B$1:$B$15,O493)=1),O493+1,O493)</f>
        <v>50679</v>
      </c>
      <c r="Q493" s="31">
        <f t="shared" ca="1" si="1958"/>
        <v>50679</v>
      </c>
      <c r="R493" s="31">
        <f t="shared" ca="1" si="1958"/>
        <v>50679</v>
      </c>
      <c r="U493" s="31">
        <f>IF(W$2&lt;&gt;"",EDATE(U$4,W$2*ROWS(U$5:U493)),U$4+7*W$1*ROWS(U$5:U493))</f>
        <v>54104</v>
      </c>
      <c r="V493" s="31">
        <f t="shared" ref="V493:X493" ca="1" si="1959">IF(OR(WEEKDAY(U493,2)&gt;5,COUNTIF($B$1:$B$15,U493)=1),U493+1,U493)</f>
        <v>54105</v>
      </c>
      <c r="W493" s="31">
        <f t="shared" ca="1" si="1959"/>
        <v>54105</v>
      </c>
      <c r="X493" s="31">
        <f t="shared" ca="1" si="1959"/>
        <v>54105</v>
      </c>
      <c r="AA493" s="31">
        <f>IF(AC$2&lt;&gt;"",EDATE(AA$4,AC$2*ROWS(AA$5:AA493)),AA$4+7*AC$1*ROWS(AA$5:AA493))</f>
        <v>58721</v>
      </c>
      <c r="AB493" s="31">
        <f t="shared" ref="AB493:AD493" ca="1" si="1960">IF(OR(WEEKDAY(AA493,2)&gt;5,COUNTIF($B$1:$B$15,AA493)=1),AA493+1,AA493)</f>
        <v>58721</v>
      </c>
      <c r="AC493" s="31">
        <f t="shared" ca="1" si="1960"/>
        <v>58721</v>
      </c>
      <c r="AD493" s="31">
        <f t="shared" ca="1" si="1960"/>
        <v>58721</v>
      </c>
      <c r="AG493" s="31">
        <f>IF(AI$2&lt;&gt;"",EDATE(AG$4,AI$2*ROWS(AG$5:AG493)),AG$4+7*AI$1*ROWS(AG$5:AG493))</f>
        <v>73606</v>
      </c>
      <c r="AH493" s="31">
        <f t="shared" ref="AH493:AJ493" ca="1" si="1961">IF(OR(WEEKDAY(AG493,2)&gt;5,COUNTIF($B$1:$B$15,AG493)=1),AG493+1,AG493)</f>
        <v>73607</v>
      </c>
      <c r="AI493" s="31">
        <f t="shared" ca="1" si="1961"/>
        <v>73607</v>
      </c>
      <c r="AJ493" s="31">
        <f t="shared" ca="1" si="1961"/>
        <v>73607</v>
      </c>
    </row>
    <row r="494" spans="9:36" x14ac:dyDescent="0.25">
      <c r="I494" s="31">
        <f>IF(K$2&lt;&gt;"",EDATE(I$4,K$2*ROWS(I$5:I494)),I$4+7*K$1*ROWS(I$5:I494))</f>
        <v>47261</v>
      </c>
      <c r="J494" s="31">
        <f t="shared" si="1895"/>
        <v>47261</v>
      </c>
      <c r="K494" s="31">
        <f t="shared" ca="1" si="1896"/>
        <v>47261</v>
      </c>
      <c r="L494" s="31">
        <f t="shared" ca="1" si="1897"/>
        <v>47261</v>
      </c>
      <c r="O494" s="31">
        <f>IF(Q$2&lt;&gt;"",EDATE(O$4,Q$2*ROWS(O$5:O494)),O$4+7*Q$1*ROWS(O$5:O494))</f>
        <v>50693</v>
      </c>
      <c r="P494" s="31">
        <f t="shared" ref="P494:R494" ca="1" si="1962">IF(OR(WEEKDAY(O494,2)&gt;5,COUNTIF($B$1:$B$15,O494)=1),O494+1,O494)</f>
        <v>50693</v>
      </c>
      <c r="Q494" s="31">
        <f t="shared" ca="1" si="1962"/>
        <v>50693</v>
      </c>
      <c r="R494" s="31">
        <f t="shared" ca="1" si="1962"/>
        <v>50693</v>
      </c>
      <c r="U494" s="31">
        <f>IF(W$2&lt;&gt;"",EDATE(U$4,W$2*ROWS(U$5:U494)),U$4+7*W$1*ROWS(U$5:U494))</f>
        <v>54125</v>
      </c>
      <c r="V494" s="31">
        <f t="shared" ref="V494:X494" ca="1" si="1963">IF(OR(WEEKDAY(U494,2)&gt;5,COUNTIF($B$1:$B$15,U494)=1),U494+1,U494)</f>
        <v>54126</v>
      </c>
      <c r="W494" s="31">
        <f t="shared" ca="1" si="1963"/>
        <v>54126</v>
      </c>
      <c r="X494" s="31">
        <f t="shared" ca="1" si="1963"/>
        <v>54126</v>
      </c>
      <c r="AA494" s="31">
        <f>IF(AC$2&lt;&gt;"",EDATE(AA$4,AC$2*ROWS(AA$5:AA494)),AA$4+7*AC$1*ROWS(AA$5:AA494))</f>
        <v>58752</v>
      </c>
      <c r="AB494" s="31">
        <f t="shared" ref="AB494:AD494" ca="1" si="1964">IF(OR(WEEKDAY(AA494,2)&gt;5,COUNTIF($B$1:$B$15,AA494)=1),AA494+1,AA494)</f>
        <v>58753</v>
      </c>
      <c r="AC494" s="31">
        <f t="shared" ca="1" si="1964"/>
        <v>58753</v>
      </c>
      <c r="AD494" s="31">
        <f t="shared" ca="1" si="1964"/>
        <v>58753</v>
      </c>
      <c r="AG494" s="31">
        <f>IF(AI$2&lt;&gt;"",EDATE(AG$4,AI$2*ROWS(AG$5:AG494)),AG$4+7*AI$1*ROWS(AG$5:AG494))</f>
        <v>73668</v>
      </c>
      <c r="AH494" s="31">
        <f t="shared" ref="AH494:AJ494" ca="1" si="1965">IF(OR(WEEKDAY(AG494,2)&gt;5,COUNTIF($B$1:$B$15,AG494)=1),AG494+1,AG494)</f>
        <v>73669</v>
      </c>
      <c r="AI494" s="31">
        <f t="shared" ca="1" si="1965"/>
        <v>73670</v>
      </c>
      <c r="AJ494" s="31">
        <f t="shared" ca="1" si="1965"/>
        <v>73670</v>
      </c>
    </row>
    <row r="495" spans="9:36" x14ac:dyDescent="0.25">
      <c r="I495" s="31">
        <f>IF(K$2&lt;&gt;"",EDATE(I$4,K$2*ROWS(I$5:I495)),I$4+7*K$1*ROWS(I$5:I495))</f>
        <v>47268</v>
      </c>
      <c r="J495" s="31">
        <f t="shared" si="1895"/>
        <v>47268</v>
      </c>
      <c r="K495" s="31">
        <f t="shared" ca="1" si="1896"/>
        <v>47268</v>
      </c>
      <c r="L495" s="31">
        <f t="shared" ca="1" si="1897"/>
        <v>47268</v>
      </c>
      <c r="O495" s="31">
        <f>IF(Q$2&lt;&gt;"",EDATE(O$4,Q$2*ROWS(O$5:O495)),O$4+7*Q$1*ROWS(O$5:O495))</f>
        <v>50707</v>
      </c>
      <c r="P495" s="31">
        <f t="shared" ref="P495:R495" ca="1" si="1966">IF(OR(WEEKDAY(O495,2)&gt;5,COUNTIF($B$1:$B$15,O495)=1),O495+1,O495)</f>
        <v>50707</v>
      </c>
      <c r="Q495" s="31">
        <f t="shared" ca="1" si="1966"/>
        <v>50707</v>
      </c>
      <c r="R495" s="31">
        <f t="shared" ca="1" si="1966"/>
        <v>50707</v>
      </c>
      <c r="U495" s="31">
        <f>IF(W$2&lt;&gt;"",EDATE(U$4,W$2*ROWS(U$5:U495)),U$4+7*W$1*ROWS(U$5:U495))</f>
        <v>54146</v>
      </c>
      <c r="V495" s="31">
        <f t="shared" ref="V495:X495" ca="1" si="1967">IF(OR(WEEKDAY(U495,2)&gt;5,COUNTIF($B$1:$B$15,U495)=1),U495+1,U495)</f>
        <v>54147</v>
      </c>
      <c r="W495" s="31">
        <f t="shared" ca="1" si="1967"/>
        <v>54147</v>
      </c>
      <c r="X495" s="31">
        <f t="shared" ca="1" si="1967"/>
        <v>54147</v>
      </c>
      <c r="AA495" s="31">
        <f>IF(AC$2&lt;&gt;"",EDATE(AA$4,AC$2*ROWS(AA$5:AA495)),AA$4+7*AC$1*ROWS(AA$5:AA495))</f>
        <v>58782</v>
      </c>
      <c r="AB495" s="31">
        <f t="shared" ref="AB495:AD495" ca="1" si="1968">IF(OR(WEEKDAY(AA495,2)&gt;5,COUNTIF($B$1:$B$15,AA495)=1),AA495+1,AA495)</f>
        <v>58782</v>
      </c>
      <c r="AC495" s="31">
        <f t="shared" ca="1" si="1968"/>
        <v>58782</v>
      </c>
      <c r="AD495" s="31">
        <f t="shared" ca="1" si="1968"/>
        <v>58782</v>
      </c>
      <c r="AG495" s="31">
        <f>IF(AI$2&lt;&gt;"",EDATE(AG$4,AI$2*ROWS(AG$5:AG495)),AG$4+7*AI$1*ROWS(AG$5:AG495))</f>
        <v>73729</v>
      </c>
      <c r="AH495" s="31">
        <f t="shared" ref="AH495:AJ495" ca="1" si="1969">IF(OR(WEEKDAY(AG495,2)&gt;5,COUNTIF($B$1:$B$15,AG495)=1),AG495+1,AG495)</f>
        <v>73729</v>
      </c>
      <c r="AI495" s="31">
        <f t="shared" ca="1" si="1969"/>
        <v>73729</v>
      </c>
      <c r="AJ495" s="31">
        <f t="shared" ca="1" si="1969"/>
        <v>73729</v>
      </c>
    </row>
    <row r="496" spans="9:36" x14ac:dyDescent="0.25">
      <c r="I496" s="31">
        <f>IF(K$2&lt;&gt;"",EDATE(I$4,K$2*ROWS(I$5:I496)),I$4+7*K$1*ROWS(I$5:I496))</f>
        <v>47275</v>
      </c>
      <c r="J496" s="31">
        <f t="shared" si="1895"/>
        <v>47275</v>
      </c>
      <c r="K496" s="31">
        <f t="shared" ca="1" si="1896"/>
        <v>47275</v>
      </c>
      <c r="L496" s="31">
        <f t="shared" ca="1" si="1897"/>
        <v>47275</v>
      </c>
      <c r="O496" s="31">
        <f>IF(Q$2&lt;&gt;"",EDATE(O$4,Q$2*ROWS(O$5:O496)),O$4+7*Q$1*ROWS(O$5:O496))</f>
        <v>50721</v>
      </c>
      <c r="P496" s="31">
        <f t="shared" ref="P496:R496" ca="1" si="1970">IF(OR(WEEKDAY(O496,2)&gt;5,COUNTIF($B$1:$B$15,O496)=1),O496+1,O496)</f>
        <v>50721</v>
      </c>
      <c r="Q496" s="31">
        <f t="shared" ca="1" si="1970"/>
        <v>50721</v>
      </c>
      <c r="R496" s="31">
        <f t="shared" ca="1" si="1970"/>
        <v>50721</v>
      </c>
      <c r="U496" s="31">
        <f>IF(W$2&lt;&gt;"",EDATE(U$4,W$2*ROWS(U$5:U496)),U$4+7*W$1*ROWS(U$5:U496))</f>
        <v>54167</v>
      </c>
      <c r="V496" s="31">
        <f t="shared" ref="V496:X496" ca="1" si="1971">IF(OR(WEEKDAY(U496,2)&gt;5,COUNTIF($B$1:$B$15,U496)=1),U496+1,U496)</f>
        <v>54168</v>
      </c>
      <c r="W496" s="31">
        <f t="shared" ca="1" si="1971"/>
        <v>54168</v>
      </c>
      <c r="X496" s="31">
        <f t="shared" ca="1" si="1971"/>
        <v>54168</v>
      </c>
      <c r="AA496" s="31">
        <f>IF(AC$2&lt;&gt;"",EDATE(AA$4,AC$2*ROWS(AA$5:AA496)),AA$4+7*AC$1*ROWS(AA$5:AA496))</f>
        <v>58813</v>
      </c>
      <c r="AB496" s="31">
        <f t="shared" ref="AB496:AD496" ca="1" si="1972">IF(OR(WEEKDAY(AA496,2)&gt;5,COUNTIF($B$1:$B$15,AA496)=1),AA496+1,AA496)</f>
        <v>58813</v>
      </c>
      <c r="AC496" s="31">
        <f t="shared" ca="1" si="1972"/>
        <v>58813</v>
      </c>
      <c r="AD496" s="31">
        <f t="shared" ca="1" si="1972"/>
        <v>58813</v>
      </c>
      <c r="AG496" s="31">
        <f>IF(AI$2&lt;&gt;"",EDATE(AG$4,AI$2*ROWS(AG$5:AG496)),AG$4+7*AI$1*ROWS(AG$5:AG496))</f>
        <v>73790</v>
      </c>
      <c r="AH496" s="31">
        <f t="shared" ref="AH496:AJ496" ca="1" si="1973">IF(OR(WEEKDAY(AG496,2)&gt;5,COUNTIF($B$1:$B$15,AG496)=1),AG496+1,AG496)</f>
        <v>73790</v>
      </c>
      <c r="AI496" s="31">
        <f t="shared" ca="1" si="1973"/>
        <v>73790</v>
      </c>
      <c r="AJ496" s="31">
        <f t="shared" ca="1" si="1973"/>
        <v>73790</v>
      </c>
    </row>
    <row r="497" spans="9:36" x14ac:dyDescent="0.25">
      <c r="I497" s="31">
        <f>IF(K$2&lt;&gt;"",EDATE(I$4,K$2*ROWS(I$5:I497)),I$4+7*K$1*ROWS(I$5:I497))</f>
        <v>47282</v>
      </c>
      <c r="J497" s="31">
        <f t="shared" si="1895"/>
        <v>47282</v>
      </c>
      <c r="K497" s="31">
        <f t="shared" ca="1" si="1896"/>
        <v>47282</v>
      </c>
      <c r="L497" s="31">
        <f t="shared" ca="1" si="1897"/>
        <v>47282</v>
      </c>
      <c r="O497" s="31">
        <f>IF(Q$2&lt;&gt;"",EDATE(O$4,Q$2*ROWS(O$5:O497)),O$4+7*Q$1*ROWS(O$5:O497))</f>
        <v>50735</v>
      </c>
      <c r="P497" s="31">
        <f t="shared" ref="P497:R497" ca="1" si="1974">IF(OR(WEEKDAY(O497,2)&gt;5,COUNTIF($B$1:$B$15,O497)=1),O497+1,O497)</f>
        <v>50735</v>
      </c>
      <c r="Q497" s="31">
        <f t="shared" ca="1" si="1974"/>
        <v>50735</v>
      </c>
      <c r="R497" s="31">
        <f t="shared" ca="1" si="1974"/>
        <v>50735</v>
      </c>
      <c r="U497" s="31">
        <f>IF(W$2&lt;&gt;"",EDATE(U$4,W$2*ROWS(U$5:U497)),U$4+7*W$1*ROWS(U$5:U497))</f>
        <v>54188</v>
      </c>
      <c r="V497" s="31">
        <f t="shared" ref="V497:X497" ca="1" si="1975">IF(OR(WEEKDAY(U497,2)&gt;5,COUNTIF($B$1:$B$15,U497)=1),U497+1,U497)</f>
        <v>54189</v>
      </c>
      <c r="W497" s="31">
        <f t="shared" ca="1" si="1975"/>
        <v>54189</v>
      </c>
      <c r="X497" s="31">
        <f t="shared" ca="1" si="1975"/>
        <v>54189</v>
      </c>
      <c r="AA497" s="31">
        <f>IF(AC$2&lt;&gt;"",EDATE(AA$4,AC$2*ROWS(AA$5:AA497)),AA$4+7*AC$1*ROWS(AA$5:AA497))</f>
        <v>58844</v>
      </c>
      <c r="AB497" s="31">
        <f t="shared" ref="AB497:AD497" ca="1" si="1976">IF(OR(WEEKDAY(AA497,2)&gt;5,COUNTIF($B$1:$B$15,AA497)=1),AA497+1,AA497)</f>
        <v>58844</v>
      </c>
      <c r="AC497" s="31">
        <f t="shared" ca="1" si="1976"/>
        <v>58844</v>
      </c>
      <c r="AD497" s="31">
        <f t="shared" ca="1" si="1976"/>
        <v>58844</v>
      </c>
      <c r="AG497" s="31">
        <f>IF(AI$2&lt;&gt;"",EDATE(AG$4,AI$2*ROWS(AG$5:AG497)),AG$4+7*AI$1*ROWS(AG$5:AG497))</f>
        <v>73849</v>
      </c>
      <c r="AH497" s="31">
        <f t="shared" ref="AH497:AJ497" ca="1" si="1977">IF(OR(WEEKDAY(AG497,2)&gt;5,COUNTIF($B$1:$B$15,AG497)=1),AG497+1,AG497)</f>
        <v>73849</v>
      </c>
      <c r="AI497" s="31">
        <f t="shared" ca="1" si="1977"/>
        <v>73849</v>
      </c>
      <c r="AJ497" s="31">
        <f t="shared" ca="1" si="1977"/>
        <v>73849</v>
      </c>
    </row>
    <row r="498" spans="9:36" x14ac:dyDescent="0.25">
      <c r="I498" s="31">
        <f>IF(K$2&lt;&gt;"",EDATE(I$4,K$2*ROWS(I$5:I498)),I$4+7*K$1*ROWS(I$5:I498))</f>
        <v>47289</v>
      </c>
      <c r="J498" s="31">
        <f t="shared" si="1895"/>
        <v>47289</v>
      </c>
      <c r="K498" s="31">
        <f t="shared" ca="1" si="1896"/>
        <v>47289</v>
      </c>
      <c r="L498" s="31">
        <f t="shared" ca="1" si="1897"/>
        <v>47289</v>
      </c>
      <c r="O498" s="31">
        <f>IF(Q$2&lt;&gt;"",EDATE(O$4,Q$2*ROWS(O$5:O498)),O$4+7*Q$1*ROWS(O$5:O498))</f>
        <v>50749</v>
      </c>
      <c r="P498" s="31">
        <f t="shared" ref="P498:R498" ca="1" si="1978">IF(OR(WEEKDAY(O498,2)&gt;5,COUNTIF($B$1:$B$15,O498)=1),O498+1,O498)</f>
        <v>50749</v>
      </c>
      <c r="Q498" s="31">
        <f t="shared" ca="1" si="1978"/>
        <v>50749</v>
      </c>
      <c r="R498" s="31">
        <f t="shared" ca="1" si="1978"/>
        <v>50749</v>
      </c>
      <c r="U498" s="31">
        <f>IF(W$2&lt;&gt;"",EDATE(U$4,W$2*ROWS(U$5:U498)),U$4+7*W$1*ROWS(U$5:U498))</f>
        <v>54209</v>
      </c>
      <c r="V498" s="31">
        <f t="shared" ref="V498:X498" ca="1" si="1979">IF(OR(WEEKDAY(U498,2)&gt;5,COUNTIF($B$1:$B$15,U498)=1),U498+1,U498)</f>
        <v>54210</v>
      </c>
      <c r="W498" s="31">
        <f t="shared" ca="1" si="1979"/>
        <v>54210</v>
      </c>
      <c r="X498" s="31">
        <f t="shared" ca="1" si="1979"/>
        <v>54210</v>
      </c>
      <c r="AA498" s="31">
        <f>IF(AC$2&lt;&gt;"",EDATE(AA$4,AC$2*ROWS(AA$5:AA498)),AA$4+7*AC$1*ROWS(AA$5:AA498))</f>
        <v>58872</v>
      </c>
      <c r="AB498" s="31">
        <f t="shared" ref="AB498:AD498" ca="1" si="1980">IF(OR(WEEKDAY(AA498,2)&gt;5,COUNTIF($B$1:$B$15,AA498)=1),AA498+1,AA498)</f>
        <v>58872</v>
      </c>
      <c r="AC498" s="31">
        <f t="shared" ca="1" si="1980"/>
        <v>58872</v>
      </c>
      <c r="AD498" s="31">
        <f t="shared" ca="1" si="1980"/>
        <v>58872</v>
      </c>
      <c r="AG498" s="31">
        <f>IF(AI$2&lt;&gt;"",EDATE(AG$4,AI$2*ROWS(AG$5:AG498)),AG$4+7*AI$1*ROWS(AG$5:AG498))</f>
        <v>73910</v>
      </c>
      <c r="AH498" s="31">
        <f t="shared" ref="AH498:AJ498" ca="1" si="1981">IF(OR(WEEKDAY(AG498,2)&gt;5,COUNTIF($B$1:$B$15,AG498)=1),AG498+1,AG498)</f>
        <v>73910</v>
      </c>
      <c r="AI498" s="31">
        <f t="shared" ca="1" si="1981"/>
        <v>73910</v>
      </c>
      <c r="AJ498" s="31">
        <f t="shared" ca="1" si="1981"/>
        <v>73910</v>
      </c>
    </row>
    <row r="499" spans="9:36" x14ac:dyDescent="0.25">
      <c r="I499" s="31">
        <f>IF(K$2&lt;&gt;"",EDATE(I$4,K$2*ROWS(I$5:I499)),I$4+7*K$1*ROWS(I$5:I499))</f>
        <v>47296</v>
      </c>
      <c r="J499" s="31">
        <f t="shared" si="1895"/>
        <v>47296</v>
      </c>
      <c r="K499" s="31">
        <f t="shared" ca="1" si="1896"/>
        <v>47296</v>
      </c>
      <c r="L499" s="31">
        <f t="shared" ca="1" si="1897"/>
        <v>47296</v>
      </c>
      <c r="O499" s="31">
        <f>IF(Q$2&lt;&gt;"",EDATE(O$4,Q$2*ROWS(O$5:O499)),O$4+7*Q$1*ROWS(O$5:O499))</f>
        <v>50763</v>
      </c>
      <c r="P499" s="31">
        <f t="shared" ref="P499:R499" ca="1" si="1982">IF(OR(WEEKDAY(O499,2)&gt;5,COUNTIF($B$1:$B$15,O499)=1),O499+1,O499)</f>
        <v>50763</v>
      </c>
      <c r="Q499" s="31">
        <f t="shared" ca="1" si="1982"/>
        <v>50763</v>
      </c>
      <c r="R499" s="31">
        <f t="shared" ca="1" si="1982"/>
        <v>50763</v>
      </c>
      <c r="U499" s="31">
        <f>IF(W$2&lt;&gt;"",EDATE(U$4,W$2*ROWS(U$5:U499)),U$4+7*W$1*ROWS(U$5:U499))</f>
        <v>54230</v>
      </c>
      <c r="V499" s="31">
        <f t="shared" ref="V499:X499" ca="1" si="1983">IF(OR(WEEKDAY(U499,2)&gt;5,COUNTIF($B$1:$B$15,U499)=1),U499+1,U499)</f>
        <v>54231</v>
      </c>
      <c r="W499" s="31">
        <f t="shared" ca="1" si="1983"/>
        <v>54231</v>
      </c>
      <c r="X499" s="31">
        <f t="shared" ca="1" si="1983"/>
        <v>54231</v>
      </c>
      <c r="AA499" s="31">
        <f>IF(AC$2&lt;&gt;"",EDATE(AA$4,AC$2*ROWS(AA$5:AA499)),AA$4+7*AC$1*ROWS(AA$5:AA499))</f>
        <v>58903</v>
      </c>
      <c r="AB499" s="31">
        <f t="shared" ref="AB499:AD499" ca="1" si="1984">IF(OR(WEEKDAY(AA499,2)&gt;5,COUNTIF($B$1:$B$15,AA499)=1),AA499+1,AA499)</f>
        <v>58903</v>
      </c>
      <c r="AC499" s="31">
        <f t="shared" ca="1" si="1984"/>
        <v>58903</v>
      </c>
      <c r="AD499" s="31">
        <f t="shared" ca="1" si="1984"/>
        <v>58903</v>
      </c>
      <c r="AG499" s="31">
        <f>IF(AI$2&lt;&gt;"",EDATE(AG$4,AI$2*ROWS(AG$5:AG499)),AG$4+7*AI$1*ROWS(AG$5:AG499))</f>
        <v>73971</v>
      </c>
      <c r="AH499" s="31">
        <f t="shared" ref="AH499:AJ499" ca="1" si="1985">IF(OR(WEEKDAY(AG499,2)&gt;5,COUNTIF($B$1:$B$15,AG499)=1),AG499+1,AG499)</f>
        <v>73971</v>
      </c>
      <c r="AI499" s="31">
        <f t="shared" ca="1" si="1985"/>
        <v>73971</v>
      </c>
      <c r="AJ499" s="31">
        <f t="shared" ca="1" si="1985"/>
        <v>73971</v>
      </c>
    </row>
    <row r="500" spans="9:36" x14ac:dyDescent="0.25">
      <c r="I500" s="31">
        <f>IF(K$2&lt;&gt;"",EDATE(I$4,K$2*ROWS(I$5:I500)),I$4+7*K$1*ROWS(I$5:I500))</f>
        <v>47303</v>
      </c>
      <c r="J500" s="31">
        <f t="shared" si="1895"/>
        <v>47303</v>
      </c>
      <c r="K500" s="31">
        <f t="shared" ca="1" si="1896"/>
        <v>47303</v>
      </c>
      <c r="L500" s="31">
        <f t="shared" ca="1" si="1897"/>
        <v>47303</v>
      </c>
      <c r="O500" s="31">
        <f>IF(Q$2&lt;&gt;"",EDATE(O$4,Q$2*ROWS(O$5:O500)),O$4+7*Q$1*ROWS(O$5:O500))</f>
        <v>50777</v>
      </c>
      <c r="P500" s="31">
        <f t="shared" ref="P500:R500" ca="1" si="1986">IF(OR(WEEKDAY(O500,2)&gt;5,COUNTIF($B$1:$B$15,O500)=1),O500+1,O500)</f>
        <v>50777</v>
      </c>
      <c r="Q500" s="31">
        <f t="shared" ca="1" si="1986"/>
        <v>50777</v>
      </c>
      <c r="R500" s="31">
        <f t="shared" ca="1" si="1986"/>
        <v>50777</v>
      </c>
      <c r="U500" s="31">
        <f>IF(W$2&lt;&gt;"",EDATE(U$4,W$2*ROWS(U$5:U500)),U$4+7*W$1*ROWS(U$5:U500))</f>
        <v>54251</v>
      </c>
      <c r="V500" s="31">
        <f t="shared" ref="V500:X500" ca="1" si="1987">IF(OR(WEEKDAY(U500,2)&gt;5,COUNTIF($B$1:$B$15,U500)=1),U500+1,U500)</f>
        <v>54252</v>
      </c>
      <c r="W500" s="31">
        <f t="shared" ca="1" si="1987"/>
        <v>54252</v>
      </c>
      <c r="X500" s="31">
        <f t="shared" ca="1" si="1987"/>
        <v>54252</v>
      </c>
      <c r="AA500" s="31">
        <f>IF(AC$2&lt;&gt;"",EDATE(AA$4,AC$2*ROWS(AA$5:AA500)),AA$4+7*AC$1*ROWS(AA$5:AA500))</f>
        <v>58933</v>
      </c>
      <c r="AB500" s="31">
        <f t="shared" ref="AB500:AD500" ca="1" si="1988">IF(OR(WEEKDAY(AA500,2)&gt;5,COUNTIF($B$1:$B$15,AA500)=1),AA500+1,AA500)</f>
        <v>58934</v>
      </c>
      <c r="AC500" s="31">
        <f t="shared" ca="1" si="1988"/>
        <v>58935</v>
      </c>
      <c r="AD500" s="31">
        <f t="shared" ca="1" si="1988"/>
        <v>58935</v>
      </c>
      <c r="AG500" s="31">
        <f>IF(AI$2&lt;&gt;"",EDATE(AG$4,AI$2*ROWS(AG$5:AG500)),AG$4+7*AI$1*ROWS(AG$5:AG500))</f>
        <v>74033</v>
      </c>
      <c r="AH500" s="31">
        <f t="shared" ref="AH500:AJ500" ca="1" si="1989">IF(OR(WEEKDAY(AG500,2)&gt;5,COUNTIF($B$1:$B$15,AG500)=1),AG500+1,AG500)</f>
        <v>74034</v>
      </c>
      <c r="AI500" s="31">
        <f t="shared" ca="1" si="1989"/>
        <v>74034</v>
      </c>
      <c r="AJ500" s="31">
        <f t="shared" ca="1" si="1989"/>
        <v>74034</v>
      </c>
    </row>
    <row r="501" spans="9:36" x14ac:dyDescent="0.25">
      <c r="I501" s="31">
        <f>IF(K$2&lt;&gt;"",EDATE(I$4,K$2*ROWS(I$5:I501)),I$4+7*K$1*ROWS(I$5:I501))</f>
        <v>47310</v>
      </c>
      <c r="J501" s="31">
        <f t="shared" si="1895"/>
        <v>47310</v>
      </c>
      <c r="K501" s="31">
        <f t="shared" ca="1" si="1896"/>
        <v>47310</v>
      </c>
      <c r="L501" s="31">
        <f t="shared" ca="1" si="1897"/>
        <v>47310</v>
      </c>
      <c r="O501" s="31">
        <f>IF(Q$2&lt;&gt;"",EDATE(O$4,Q$2*ROWS(O$5:O501)),O$4+7*Q$1*ROWS(O$5:O501))</f>
        <v>50791</v>
      </c>
      <c r="P501" s="31">
        <f t="shared" ref="P501:R501" ca="1" si="1990">IF(OR(WEEKDAY(O501,2)&gt;5,COUNTIF($B$1:$B$15,O501)=1),O501+1,O501)</f>
        <v>50791</v>
      </c>
      <c r="Q501" s="31">
        <f t="shared" ca="1" si="1990"/>
        <v>50791</v>
      </c>
      <c r="R501" s="31">
        <f t="shared" ca="1" si="1990"/>
        <v>50791</v>
      </c>
      <c r="U501" s="31">
        <f>IF(W$2&lt;&gt;"",EDATE(U$4,W$2*ROWS(U$5:U501)),U$4+7*W$1*ROWS(U$5:U501))</f>
        <v>54272</v>
      </c>
      <c r="V501" s="31">
        <f t="shared" ref="V501:X501" ca="1" si="1991">IF(OR(WEEKDAY(U501,2)&gt;5,COUNTIF($B$1:$B$15,U501)=1),U501+1,U501)</f>
        <v>54273</v>
      </c>
      <c r="W501" s="31">
        <f t="shared" ca="1" si="1991"/>
        <v>54273</v>
      </c>
      <c r="X501" s="31">
        <f t="shared" ca="1" si="1991"/>
        <v>54273</v>
      </c>
      <c r="AA501" s="31">
        <f>IF(AC$2&lt;&gt;"",EDATE(AA$4,AC$2*ROWS(AA$5:AA501)),AA$4+7*AC$1*ROWS(AA$5:AA501))</f>
        <v>58964</v>
      </c>
      <c r="AB501" s="31">
        <f t="shared" ref="AB501:AD501" ca="1" si="1992">IF(OR(WEEKDAY(AA501,2)&gt;5,COUNTIF($B$1:$B$15,AA501)=1),AA501+1,AA501)</f>
        <v>58964</v>
      </c>
      <c r="AC501" s="31">
        <f t="shared" ca="1" si="1992"/>
        <v>58964</v>
      </c>
      <c r="AD501" s="31">
        <f t="shared" ca="1" si="1992"/>
        <v>58964</v>
      </c>
      <c r="AG501" s="31">
        <f>IF(AI$2&lt;&gt;"",EDATE(AG$4,AI$2*ROWS(AG$5:AG501)),AG$4+7*AI$1*ROWS(AG$5:AG501))</f>
        <v>74094</v>
      </c>
      <c r="AH501" s="31">
        <f t="shared" ref="AH501:AJ501" ca="1" si="1993">IF(OR(WEEKDAY(AG501,2)&gt;5,COUNTIF($B$1:$B$15,AG501)=1),AG501+1,AG501)</f>
        <v>74094</v>
      </c>
      <c r="AI501" s="31">
        <f t="shared" ca="1" si="1993"/>
        <v>74094</v>
      </c>
      <c r="AJ501" s="31">
        <f t="shared" ca="1" si="1993"/>
        <v>74094</v>
      </c>
    </row>
    <row r="502" spans="9:36" x14ac:dyDescent="0.25">
      <c r="I502" s="31">
        <f>IF(K$2&lt;&gt;"",EDATE(I$4,K$2*ROWS(I$5:I502)),I$4+7*K$1*ROWS(I$5:I502))</f>
        <v>47317</v>
      </c>
      <c r="J502" s="31">
        <f t="shared" si="1895"/>
        <v>47317</v>
      </c>
      <c r="K502" s="31">
        <f t="shared" ca="1" si="1896"/>
        <v>47317</v>
      </c>
      <c r="L502" s="31">
        <f t="shared" ca="1" si="1897"/>
        <v>47317</v>
      </c>
      <c r="O502" s="31">
        <f>IF(Q$2&lt;&gt;"",EDATE(O$4,Q$2*ROWS(O$5:O502)),O$4+7*Q$1*ROWS(O$5:O502))</f>
        <v>50805</v>
      </c>
      <c r="P502" s="31">
        <f t="shared" ref="P502:R502" ca="1" si="1994">IF(OR(WEEKDAY(O502,2)&gt;5,COUNTIF($B$1:$B$15,O502)=1),O502+1,O502)</f>
        <v>50805</v>
      </c>
      <c r="Q502" s="31">
        <f t="shared" ca="1" si="1994"/>
        <v>50805</v>
      </c>
      <c r="R502" s="31">
        <f t="shared" ca="1" si="1994"/>
        <v>50805</v>
      </c>
      <c r="U502" s="31">
        <f>IF(W$2&lt;&gt;"",EDATE(U$4,W$2*ROWS(U$5:U502)),U$4+7*W$1*ROWS(U$5:U502))</f>
        <v>54293</v>
      </c>
      <c r="V502" s="31">
        <f t="shared" ref="V502:X502" ca="1" si="1995">IF(OR(WEEKDAY(U502,2)&gt;5,COUNTIF($B$1:$B$15,U502)=1),U502+1,U502)</f>
        <v>54294</v>
      </c>
      <c r="W502" s="31">
        <f t="shared" ca="1" si="1995"/>
        <v>54294</v>
      </c>
      <c r="X502" s="31">
        <f t="shared" ca="1" si="1995"/>
        <v>54294</v>
      </c>
      <c r="AA502" s="31">
        <f>IF(AC$2&lt;&gt;"",EDATE(AA$4,AC$2*ROWS(AA$5:AA502)),AA$4+7*AC$1*ROWS(AA$5:AA502))</f>
        <v>58994</v>
      </c>
      <c r="AB502" s="31">
        <f t="shared" ref="AB502:AD502" ca="1" si="1996">IF(OR(WEEKDAY(AA502,2)&gt;5,COUNTIF($B$1:$B$15,AA502)=1),AA502+1,AA502)</f>
        <v>58994</v>
      </c>
      <c r="AC502" s="31">
        <f t="shared" ca="1" si="1996"/>
        <v>58994</v>
      </c>
      <c r="AD502" s="31">
        <f t="shared" ca="1" si="1996"/>
        <v>58994</v>
      </c>
      <c r="AG502" s="31">
        <f>IF(AI$2&lt;&gt;"",EDATE(AG$4,AI$2*ROWS(AG$5:AG502)),AG$4+7*AI$1*ROWS(AG$5:AG502))</f>
        <v>74155</v>
      </c>
      <c r="AH502" s="31">
        <f t="shared" ref="AH502:AJ502" ca="1" si="1997">IF(OR(WEEKDAY(AG502,2)&gt;5,COUNTIF($B$1:$B$15,AG502)=1),AG502+1,AG502)</f>
        <v>74155</v>
      </c>
      <c r="AI502" s="31">
        <f t="shared" ca="1" si="1997"/>
        <v>74155</v>
      </c>
      <c r="AJ502" s="31">
        <f t="shared" ca="1" si="1997"/>
        <v>74155</v>
      </c>
    </row>
    <row r="503" spans="9:36" x14ac:dyDescent="0.25">
      <c r="I503" s="31">
        <f>IF(K$2&lt;&gt;"",EDATE(I$4,K$2*ROWS(I$5:I503)),I$4+7*K$1*ROWS(I$5:I503))</f>
        <v>47324</v>
      </c>
      <c r="J503" s="31">
        <f t="shared" si="1895"/>
        <v>47324</v>
      </c>
      <c r="K503" s="31">
        <f t="shared" ca="1" si="1896"/>
        <v>47324</v>
      </c>
      <c r="L503" s="31">
        <f t="shared" ca="1" si="1897"/>
        <v>47324</v>
      </c>
      <c r="O503" s="31">
        <f>IF(Q$2&lt;&gt;"",EDATE(O$4,Q$2*ROWS(O$5:O503)),O$4+7*Q$1*ROWS(O$5:O503))</f>
        <v>50819</v>
      </c>
      <c r="P503" s="31">
        <f t="shared" ref="P503:R503" ca="1" si="1998">IF(OR(WEEKDAY(O503,2)&gt;5,COUNTIF($B$1:$B$15,O503)=1),O503+1,O503)</f>
        <v>50819</v>
      </c>
      <c r="Q503" s="31">
        <f t="shared" ca="1" si="1998"/>
        <v>50819</v>
      </c>
      <c r="R503" s="31">
        <f t="shared" ca="1" si="1998"/>
        <v>50819</v>
      </c>
      <c r="U503" s="31">
        <f>IF(W$2&lt;&gt;"",EDATE(U$4,W$2*ROWS(U$5:U503)),U$4+7*W$1*ROWS(U$5:U503))</f>
        <v>54314</v>
      </c>
      <c r="V503" s="31">
        <f t="shared" ref="V503:X503" ca="1" si="1999">IF(OR(WEEKDAY(U503,2)&gt;5,COUNTIF($B$1:$B$15,U503)=1),U503+1,U503)</f>
        <v>54315</v>
      </c>
      <c r="W503" s="31">
        <f t="shared" ca="1" si="1999"/>
        <v>54315</v>
      </c>
      <c r="X503" s="31">
        <f t="shared" ca="1" si="1999"/>
        <v>54315</v>
      </c>
      <c r="AA503" s="31">
        <f>IF(AC$2&lt;&gt;"",EDATE(AA$4,AC$2*ROWS(AA$5:AA503)),AA$4+7*AC$1*ROWS(AA$5:AA503))</f>
        <v>59025</v>
      </c>
      <c r="AB503" s="31">
        <f t="shared" ref="AB503:AD503" ca="1" si="2000">IF(OR(WEEKDAY(AA503,2)&gt;5,COUNTIF($B$1:$B$15,AA503)=1),AA503+1,AA503)</f>
        <v>59026</v>
      </c>
      <c r="AC503" s="31">
        <f t="shared" ca="1" si="2000"/>
        <v>59026</v>
      </c>
      <c r="AD503" s="31">
        <f t="shared" ca="1" si="2000"/>
        <v>59026</v>
      </c>
      <c r="AG503" s="31">
        <f>IF(AI$2&lt;&gt;"",EDATE(AG$4,AI$2*ROWS(AG$5:AG503)),AG$4+7*AI$1*ROWS(AG$5:AG503))</f>
        <v>74214</v>
      </c>
      <c r="AH503" s="31">
        <f t="shared" ref="AH503:AJ503" ca="1" si="2001">IF(OR(WEEKDAY(AG503,2)&gt;5,COUNTIF($B$1:$B$15,AG503)=1),AG503+1,AG503)</f>
        <v>74215</v>
      </c>
      <c r="AI503" s="31">
        <f t="shared" ca="1" si="2001"/>
        <v>74216</v>
      </c>
      <c r="AJ503" s="31">
        <f t="shared" ca="1" si="2001"/>
        <v>74216</v>
      </c>
    </row>
    <row r="504" spans="9:36" x14ac:dyDescent="0.25">
      <c r="I504" s="31">
        <f>IF(K$2&lt;&gt;"",EDATE(I$4,K$2*ROWS(I$5:I504)),I$4+7*K$1*ROWS(I$5:I504))</f>
        <v>47331</v>
      </c>
      <c r="J504" s="31">
        <f t="shared" si="1895"/>
        <v>47331</v>
      </c>
      <c r="K504" s="31">
        <f t="shared" ca="1" si="1896"/>
        <v>47331</v>
      </c>
      <c r="L504" s="31">
        <f t="shared" ca="1" si="1897"/>
        <v>47331</v>
      </c>
      <c r="O504" s="31">
        <f>IF(Q$2&lt;&gt;"",EDATE(O$4,Q$2*ROWS(O$5:O504)),O$4+7*Q$1*ROWS(O$5:O504))</f>
        <v>50833</v>
      </c>
      <c r="P504" s="31">
        <f t="shared" ref="P504:R504" ca="1" si="2002">IF(OR(WEEKDAY(O504,2)&gt;5,COUNTIF($B$1:$B$15,O504)=1),O504+1,O504)</f>
        <v>50833</v>
      </c>
      <c r="Q504" s="31">
        <f t="shared" ca="1" si="2002"/>
        <v>50833</v>
      </c>
      <c r="R504" s="31">
        <f t="shared" ca="1" si="2002"/>
        <v>50833</v>
      </c>
      <c r="U504" s="31">
        <f>IF(W$2&lt;&gt;"",EDATE(U$4,W$2*ROWS(U$5:U504)),U$4+7*W$1*ROWS(U$5:U504))</f>
        <v>54335</v>
      </c>
      <c r="V504" s="31">
        <f t="shared" ref="V504:X504" ca="1" si="2003">IF(OR(WEEKDAY(U504,2)&gt;5,COUNTIF($B$1:$B$15,U504)=1),U504+1,U504)</f>
        <v>54336</v>
      </c>
      <c r="W504" s="31">
        <f t="shared" ca="1" si="2003"/>
        <v>54336</v>
      </c>
      <c r="X504" s="31">
        <f t="shared" ca="1" si="2003"/>
        <v>54336</v>
      </c>
      <c r="AA504" s="31">
        <f>IF(AC$2&lt;&gt;"",EDATE(AA$4,AC$2*ROWS(AA$5:AA504)),AA$4+7*AC$1*ROWS(AA$5:AA504))</f>
        <v>59056</v>
      </c>
      <c r="AB504" s="31">
        <f t="shared" ref="AB504:AD504" ca="1" si="2004">IF(OR(WEEKDAY(AA504,2)&gt;5,COUNTIF($B$1:$B$15,AA504)=1),AA504+1,AA504)</f>
        <v>59056</v>
      </c>
      <c r="AC504" s="31">
        <f t="shared" ca="1" si="2004"/>
        <v>59056</v>
      </c>
      <c r="AD504" s="31">
        <f t="shared" ca="1" si="2004"/>
        <v>59056</v>
      </c>
      <c r="AG504" s="31">
        <f>IF(AI$2&lt;&gt;"",EDATE(AG$4,AI$2*ROWS(AG$5:AG504)),AG$4+7*AI$1*ROWS(AG$5:AG504))</f>
        <v>74275</v>
      </c>
      <c r="AH504" s="31">
        <f t="shared" ref="AH504:AJ504" ca="1" si="2005">IF(OR(WEEKDAY(AG504,2)&gt;5,COUNTIF($B$1:$B$15,AG504)=1),AG504+1,AG504)</f>
        <v>74275</v>
      </c>
      <c r="AI504" s="31">
        <f t="shared" ca="1" si="2005"/>
        <v>74275</v>
      </c>
      <c r="AJ504" s="31">
        <f t="shared" ca="1" si="2005"/>
        <v>74275</v>
      </c>
    </row>
    <row r="505" spans="9:36" x14ac:dyDescent="0.25">
      <c r="I505" s="31">
        <f>IF(K$2&lt;&gt;"",EDATE(I$4,K$2*ROWS(I$5:I505)),I$4+7*K$1*ROWS(I$5:I505))</f>
        <v>47338</v>
      </c>
      <c r="J505" s="31">
        <f t="shared" si="1895"/>
        <v>47338</v>
      </c>
      <c r="K505" s="31">
        <f t="shared" ca="1" si="1896"/>
        <v>47338</v>
      </c>
      <c r="L505" s="31">
        <f t="shared" ca="1" si="1897"/>
        <v>47338</v>
      </c>
      <c r="O505" s="31">
        <f>IF(Q$2&lt;&gt;"",EDATE(O$4,Q$2*ROWS(O$5:O505)),O$4+7*Q$1*ROWS(O$5:O505))</f>
        <v>50847</v>
      </c>
      <c r="P505" s="31">
        <f t="shared" ref="P505:R505" ca="1" si="2006">IF(OR(WEEKDAY(O505,2)&gt;5,COUNTIF($B$1:$B$15,O505)=1),O505+1,O505)</f>
        <v>50847</v>
      </c>
      <c r="Q505" s="31">
        <f t="shared" ca="1" si="2006"/>
        <v>50847</v>
      </c>
      <c r="R505" s="31">
        <f t="shared" ca="1" si="2006"/>
        <v>50847</v>
      </c>
      <c r="U505" s="31">
        <f>IF(W$2&lt;&gt;"",EDATE(U$4,W$2*ROWS(U$5:U505)),U$4+7*W$1*ROWS(U$5:U505))</f>
        <v>54356</v>
      </c>
      <c r="V505" s="31">
        <f t="shared" ref="V505:X505" ca="1" si="2007">IF(OR(WEEKDAY(U505,2)&gt;5,COUNTIF($B$1:$B$15,U505)=1),U505+1,U505)</f>
        <v>54357</v>
      </c>
      <c r="W505" s="31">
        <f t="shared" ca="1" si="2007"/>
        <v>54357</v>
      </c>
      <c r="X505" s="31">
        <f t="shared" ca="1" si="2007"/>
        <v>54357</v>
      </c>
      <c r="AA505" s="31">
        <f>IF(AC$2&lt;&gt;"",EDATE(AA$4,AC$2*ROWS(AA$5:AA505)),AA$4+7*AC$1*ROWS(AA$5:AA505))</f>
        <v>59086</v>
      </c>
      <c r="AB505" s="31">
        <f t="shared" ref="AB505:AD505" ca="1" si="2008">IF(OR(WEEKDAY(AA505,2)&gt;5,COUNTIF($B$1:$B$15,AA505)=1),AA505+1,AA505)</f>
        <v>59086</v>
      </c>
      <c r="AC505" s="31">
        <f t="shared" ca="1" si="2008"/>
        <v>59086</v>
      </c>
      <c r="AD505" s="31">
        <f t="shared" ca="1" si="2008"/>
        <v>59086</v>
      </c>
      <c r="AG505" s="31">
        <f>IF(AI$2&lt;&gt;"",EDATE(AG$4,AI$2*ROWS(AG$5:AG505)),AG$4+7*AI$1*ROWS(AG$5:AG505))</f>
        <v>74336</v>
      </c>
      <c r="AH505" s="31">
        <f t="shared" ref="AH505:AJ505" ca="1" si="2009">IF(OR(WEEKDAY(AG505,2)&gt;5,COUNTIF($B$1:$B$15,AG505)=1),AG505+1,AG505)</f>
        <v>74336</v>
      </c>
      <c r="AI505" s="31">
        <f t="shared" ca="1" si="2009"/>
        <v>74336</v>
      </c>
      <c r="AJ505" s="31">
        <f t="shared" ca="1" si="2009"/>
        <v>74336</v>
      </c>
    </row>
    <row r="506" spans="9:36" x14ac:dyDescent="0.25">
      <c r="I506" s="31">
        <f>IF(K$2&lt;&gt;"",EDATE(I$4,K$2*ROWS(I$5:I506)),I$4+7*K$1*ROWS(I$5:I506))</f>
        <v>47345</v>
      </c>
      <c r="J506" s="31">
        <f t="shared" si="1895"/>
        <v>47345</v>
      </c>
      <c r="K506" s="31">
        <f t="shared" ca="1" si="1896"/>
        <v>47345</v>
      </c>
      <c r="L506" s="31">
        <f t="shared" ca="1" si="1897"/>
        <v>47345</v>
      </c>
      <c r="O506" s="31">
        <f>IF(Q$2&lt;&gt;"",EDATE(O$4,Q$2*ROWS(O$5:O506)),O$4+7*Q$1*ROWS(O$5:O506))</f>
        <v>50861</v>
      </c>
      <c r="P506" s="31">
        <f t="shared" ref="P506:R506" ca="1" si="2010">IF(OR(WEEKDAY(O506,2)&gt;5,COUNTIF($B$1:$B$15,O506)=1),O506+1,O506)</f>
        <v>50861</v>
      </c>
      <c r="Q506" s="31">
        <f t="shared" ca="1" si="2010"/>
        <v>50861</v>
      </c>
      <c r="R506" s="31">
        <f t="shared" ca="1" si="2010"/>
        <v>50861</v>
      </c>
      <c r="U506" s="31">
        <f>IF(W$2&lt;&gt;"",EDATE(U$4,W$2*ROWS(U$5:U506)),U$4+7*W$1*ROWS(U$5:U506))</f>
        <v>54377</v>
      </c>
      <c r="V506" s="31">
        <f t="shared" ref="V506:X506" ca="1" si="2011">IF(OR(WEEKDAY(U506,2)&gt;5,COUNTIF($B$1:$B$15,U506)=1),U506+1,U506)</f>
        <v>54378</v>
      </c>
      <c r="W506" s="31">
        <f t="shared" ca="1" si="2011"/>
        <v>54378</v>
      </c>
      <c r="X506" s="31">
        <f t="shared" ca="1" si="2011"/>
        <v>54378</v>
      </c>
      <c r="AA506" s="31">
        <f>IF(AC$2&lt;&gt;"",EDATE(AA$4,AC$2*ROWS(AA$5:AA506)),AA$4+7*AC$1*ROWS(AA$5:AA506))</f>
        <v>59117</v>
      </c>
      <c r="AB506" s="31">
        <f t="shared" ref="AB506:AD506" ca="1" si="2012">IF(OR(WEEKDAY(AA506,2)&gt;5,COUNTIF($B$1:$B$15,AA506)=1),AA506+1,AA506)</f>
        <v>59117</v>
      </c>
      <c r="AC506" s="31">
        <f t="shared" ca="1" si="2012"/>
        <v>59117</v>
      </c>
      <c r="AD506" s="31">
        <f t="shared" ca="1" si="2012"/>
        <v>59117</v>
      </c>
      <c r="AG506" s="31">
        <f>IF(AI$2&lt;&gt;"",EDATE(AG$4,AI$2*ROWS(AG$5:AG506)),AG$4+7*AI$1*ROWS(AG$5:AG506))</f>
        <v>74398</v>
      </c>
      <c r="AH506" s="31">
        <f t="shared" ref="AH506:AJ506" ca="1" si="2013">IF(OR(WEEKDAY(AG506,2)&gt;5,COUNTIF($B$1:$B$15,AG506)=1),AG506+1,AG506)</f>
        <v>74398</v>
      </c>
      <c r="AI506" s="31">
        <f t="shared" ca="1" si="2013"/>
        <v>74398</v>
      </c>
      <c r="AJ506" s="31">
        <f t="shared" ca="1" si="2013"/>
        <v>74398</v>
      </c>
    </row>
    <row r="507" spans="9:36" x14ac:dyDescent="0.25">
      <c r="I507" s="31">
        <f>IF(K$2&lt;&gt;"",EDATE(I$4,K$2*ROWS(I$5:I507)),I$4+7*K$1*ROWS(I$5:I507))</f>
        <v>47352</v>
      </c>
      <c r="J507" s="31">
        <f t="shared" si="1895"/>
        <v>47352</v>
      </c>
      <c r="K507" s="31">
        <f t="shared" ca="1" si="1896"/>
        <v>47352</v>
      </c>
      <c r="L507" s="31">
        <f t="shared" ca="1" si="1897"/>
        <v>47352</v>
      </c>
      <c r="O507" s="31">
        <f>IF(Q$2&lt;&gt;"",EDATE(O$4,Q$2*ROWS(O$5:O507)),O$4+7*Q$1*ROWS(O$5:O507))</f>
        <v>50875</v>
      </c>
      <c r="P507" s="31">
        <f t="shared" ref="P507:R507" ca="1" si="2014">IF(OR(WEEKDAY(O507,2)&gt;5,COUNTIF($B$1:$B$15,O507)=1),O507+1,O507)</f>
        <v>50875</v>
      </c>
      <c r="Q507" s="31">
        <f t="shared" ca="1" si="2014"/>
        <v>50875</v>
      </c>
      <c r="R507" s="31">
        <f t="shared" ca="1" si="2014"/>
        <v>50875</v>
      </c>
      <c r="U507" s="31">
        <f>IF(W$2&lt;&gt;"",EDATE(U$4,W$2*ROWS(U$5:U507)),U$4+7*W$1*ROWS(U$5:U507))</f>
        <v>54398</v>
      </c>
      <c r="V507" s="31">
        <f t="shared" ref="V507:X507" ca="1" si="2015">IF(OR(WEEKDAY(U507,2)&gt;5,COUNTIF($B$1:$B$15,U507)=1),U507+1,U507)</f>
        <v>54399</v>
      </c>
      <c r="W507" s="31">
        <f t="shared" ca="1" si="2015"/>
        <v>54399</v>
      </c>
      <c r="X507" s="31">
        <f t="shared" ca="1" si="2015"/>
        <v>54399</v>
      </c>
      <c r="AA507" s="31">
        <f>IF(AC$2&lt;&gt;"",EDATE(AA$4,AC$2*ROWS(AA$5:AA507)),AA$4+7*AC$1*ROWS(AA$5:AA507))</f>
        <v>59147</v>
      </c>
      <c r="AB507" s="31">
        <f t="shared" ref="AB507:AD507" ca="1" si="2016">IF(OR(WEEKDAY(AA507,2)&gt;5,COUNTIF($B$1:$B$15,AA507)=1),AA507+1,AA507)</f>
        <v>59147</v>
      </c>
      <c r="AC507" s="31">
        <f t="shared" ca="1" si="2016"/>
        <v>59147</v>
      </c>
      <c r="AD507" s="31">
        <f t="shared" ca="1" si="2016"/>
        <v>59147</v>
      </c>
      <c r="AG507" s="31">
        <f>IF(AI$2&lt;&gt;"",EDATE(AG$4,AI$2*ROWS(AG$5:AG507)),AG$4+7*AI$1*ROWS(AG$5:AG507))</f>
        <v>74459</v>
      </c>
      <c r="AH507" s="31">
        <f t="shared" ref="AH507:AJ507" ca="1" si="2017">IF(OR(WEEKDAY(AG507,2)&gt;5,COUNTIF($B$1:$B$15,AG507)=1),AG507+1,AG507)</f>
        <v>74460</v>
      </c>
      <c r="AI507" s="31">
        <f t="shared" ca="1" si="2017"/>
        <v>74461</v>
      </c>
      <c r="AJ507" s="31">
        <f t="shared" ca="1" si="2017"/>
        <v>74461</v>
      </c>
    </row>
    <row r="508" spans="9:36" x14ac:dyDescent="0.25">
      <c r="I508" s="31">
        <f>IF(K$2&lt;&gt;"",EDATE(I$4,K$2*ROWS(I$5:I508)),I$4+7*K$1*ROWS(I$5:I508))</f>
        <v>47359</v>
      </c>
      <c r="J508" s="31">
        <f t="shared" si="1895"/>
        <v>47359</v>
      </c>
      <c r="K508" s="31">
        <f t="shared" ca="1" si="1896"/>
        <v>47359</v>
      </c>
      <c r="L508" s="31">
        <f t="shared" ca="1" si="1897"/>
        <v>47359</v>
      </c>
      <c r="O508" s="31">
        <f>IF(Q$2&lt;&gt;"",EDATE(O$4,Q$2*ROWS(O$5:O508)),O$4+7*Q$1*ROWS(O$5:O508))</f>
        <v>50889</v>
      </c>
      <c r="P508" s="31">
        <f t="shared" ref="P508:R508" ca="1" si="2018">IF(OR(WEEKDAY(O508,2)&gt;5,COUNTIF($B$1:$B$15,O508)=1),O508+1,O508)</f>
        <v>50889</v>
      </c>
      <c r="Q508" s="31">
        <f t="shared" ca="1" si="2018"/>
        <v>50889</v>
      </c>
      <c r="R508" s="31">
        <f t="shared" ca="1" si="2018"/>
        <v>50889</v>
      </c>
      <c r="U508" s="31">
        <f>IF(W$2&lt;&gt;"",EDATE(U$4,W$2*ROWS(U$5:U508)),U$4+7*W$1*ROWS(U$5:U508))</f>
        <v>54419</v>
      </c>
      <c r="V508" s="31">
        <f t="shared" ref="V508:X508" ca="1" si="2019">IF(OR(WEEKDAY(U508,2)&gt;5,COUNTIF($B$1:$B$15,U508)=1),U508+1,U508)</f>
        <v>54420</v>
      </c>
      <c r="W508" s="31">
        <f t="shared" ca="1" si="2019"/>
        <v>54420</v>
      </c>
      <c r="X508" s="31">
        <f t="shared" ca="1" si="2019"/>
        <v>54420</v>
      </c>
      <c r="AA508" s="31">
        <f>IF(AC$2&lt;&gt;"",EDATE(AA$4,AC$2*ROWS(AA$5:AA508)),AA$4+7*AC$1*ROWS(AA$5:AA508))</f>
        <v>59178</v>
      </c>
      <c r="AB508" s="31">
        <f t="shared" ref="AB508:AD508" ca="1" si="2020">IF(OR(WEEKDAY(AA508,2)&gt;5,COUNTIF($B$1:$B$15,AA508)=1),AA508+1,AA508)</f>
        <v>59179</v>
      </c>
      <c r="AC508" s="31">
        <f t="shared" ca="1" si="2020"/>
        <v>59180</v>
      </c>
      <c r="AD508" s="31">
        <f t="shared" ca="1" si="2020"/>
        <v>59180</v>
      </c>
      <c r="AG508" s="31">
        <f>IF(AI$2&lt;&gt;"",EDATE(AG$4,AI$2*ROWS(AG$5:AG508)),AG$4+7*AI$1*ROWS(AG$5:AG508))</f>
        <v>74520</v>
      </c>
      <c r="AH508" s="31">
        <f t="shared" ref="AH508:AJ508" ca="1" si="2021">IF(OR(WEEKDAY(AG508,2)&gt;5,COUNTIF($B$1:$B$15,AG508)=1),AG508+1,AG508)</f>
        <v>74520</v>
      </c>
      <c r="AI508" s="31">
        <f t="shared" ca="1" si="2021"/>
        <v>74520</v>
      </c>
      <c r="AJ508" s="31">
        <f t="shared" ca="1" si="2021"/>
        <v>74520</v>
      </c>
    </row>
    <row r="509" spans="9:36" x14ac:dyDescent="0.25">
      <c r="I509" s="31">
        <f>IF(K$2&lt;&gt;"",EDATE(I$4,K$2*ROWS(I$5:I509)),I$4+7*K$1*ROWS(I$5:I509))</f>
        <v>47366</v>
      </c>
      <c r="J509" s="31">
        <f t="shared" si="1895"/>
        <v>47366</v>
      </c>
      <c r="K509" s="31">
        <f t="shared" ca="1" si="1896"/>
        <v>47366</v>
      </c>
      <c r="L509" s="31">
        <f t="shared" ca="1" si="1897"/>
        <v>47366</v>
      </c>
      <c r="O509" s="31">
        <f>IF(Q$2&lt;&gt;"",EDATE(O$4,Q$2*ROWS(O$5:O509)),O$4+7*Q$1*ROWS(O$5:O509))</f>
        <v>50903</v>
      </c>
      <c r="P509" s="31">
        <f t="shared" ref="P509:R509" ca="1" si="2022">IF(OR(WEEKDAY(O509,2)&gt;5,COUNTIF($B$1:$B$15,O509)=1),O509+1,O509)</f>
        <v>50903</v>
      </c>
      <c r="Q509" s="31">
        <f t="shared" ca="1" si="2022"/>
        <v>50903</v>
      </c>
      <c r="R509" s="31">
        <f t="shared" ca="1" si="2022"/>
        <v>50903</v>
      </c>
      <c r="U509" s="31">
        <f>IF(W$2&lt;&gt;"",EDATE(U$4,W$2*ROWS(U$5:U509)),U$4+7*W$1*ROWS(U$5:U509))</f>
        <v>54440</v>
      </c>
      <c r="V509" s="31">
        <f t="shared" ref="V509:X509" ca="1" si="2023">IF(OR(WEEKDAY(U509,2)&gt;5,COUNTIF($B$1:$B$15,U509)=1),U509+1,U509)</f>
        <v>54441</v>
      </c>
      <c r="W509" s="31">
        <f t="shared" ca="1" si="2023"/>
        <v>54441</v>
      </c>
      <c r="X509" s="31">
        <f t="shared" ca="1" si="2023"/>
        <v>54441</v>
      </c>
      <c r="AA509" s="31">
        <f>IF(AC$2&lt;&gt;"",EDATE(AA$4,AC$2*ROWS(AA$5:AA509)),AA$4+7*AC$1*ROWS(AA$5:AA509))</f>
        <v>59209</v>
      </c>
      <c r="AB509" s="31">
        <f t="shared" ref="AB509:AD509" ca="1" si="2024">IF(OR(WEEKDAY(AA509,2)&gt;5,COUNTIF($B$1:$B$15,AA509)=1),AA509+1,AA509)</f>
        <v>59209</v>
      </c>
      <c r="AC509" s="31">
        <f t="shared" ca="1" si="2024"/>
        <v>59209</v>
      </c>
      <c r="AD509" s="31">
        <f t="shared" ca="1" si="2024"/>
        <v>59209</v>
      </c>
      <c r="AG509" s="31">
        <f>IF(AI$2&lt;&gt;"",EDATE(AG$4,AI$2*ROWS(AG$5:AG509)),AG$4+7*AI$1*ROWS(AG$5:AG509))</f>
        <v>74580</v>
      </c>
      <c r="AH509" s="31">
        <f t="shared" ref="AH509:AJ509" ca="1" si="2025">IF(OR(WEEKDAY(AG509,2)&gt;5,COUNTIF($B$1:$B$15,AG509)=1),AG509+1,AG509)</f>
        <v>74580</v>
      </c>
      <c r="AI509" s="31">
        <f t="shared" ca="1" si="2025"/>
        <v>74580</v>
      </c>
      <c r="AJ509" s="31">
        <f t="shared" ca="1" si="2025"/>
        <v>74580</v>
      </c>
    </row>
    <row r="510" spans="9:36" x14ac:dyDescent="0.25">
      <c r="I510" s="31">
        <f>IF(K$2&lt;&gt;"",EDATE(I$4,K$2*ROWS(I$5:I510)),I$4+7*K$1*ROWS(I$5:I510))</f>
        <v>47373</v>
      </c>
      <c r="J510" s="31">
        <f t="shared" si="1895"/>
        <v>47373</v>
      </c>
      <c r="K510" s="31">
        <f t="shared" ca="1" si="1896"/>
        <v>47373</v>
      </c>
      <c r="L510" s="31">
        <f t="shared" ca="1" si="1897"/>
        <v>47373</v>
      </c>
      <c r="O510" s="31">
        <f>IF(Q$2&lt;&gt;"",EDATE(O$4,Q$2*ROWS(O$5:O510)),O$4+7*Q$1*ROWS(O$5:O510))</f>
        <v>50917</v>
      </c>
      <c r="P510" s="31">
        <f t="shared" ref="P510:R510" ca="1" si="2026">IF(OR(WEEKDAY(O510,2)&gt;5,COUNTIF($B$1:$B$15,O510)=1),O510+1,O510)</f>
        <v>50917</v>
      </c>
      <c r="Q510" s="31">
        <f t="shared" ca="1" si="2026"/>
        <v>50917</v>
      </c>
      <c r="R510" s="31">
        <f t="shared" ca="1" si="2026"/>
        <v>50917</v>
      </c>
      <c r="U510" s="31">
        <f>IF(W$2&lt;&gt;"",EDATE(U$4,W$2*ROWS(U$5:U510)),U$4+7*W$1*ROWS(U$5:U510))</f>
        <v>54461</v>
      </c>
      <c r="V510" s="31">
        <f t="shared" ref="V510:X510" ca="1" si="2027">IF(OR(WEEKDAY(U510,2)&gt;5,COUNTIF($B$1:$B$15,U510)=1),U510+1,U510)</f>
        <v>54462</v>
      </c>
      <c r="W510" s="31">
        <f t="shared" ca="1" si="2027"/>
        <v>54462</v>
      </c>
      <c r="X510" s="31">
        <f t="shared" ca="1" si="2027"/>
        <v>54462</v>
      </c>
      <c r="AA510" s="31">
        <f>IF(AC$2&lt;&gt;"",EDATE(AA$4,AC$2*ROWS(AA$5:AA510)),AA$4+7*AC$1*ROWS(AA$5:AA510))</f>
        <v>59237</v>
      </c>
      <c r="AB510" s="31">
        <f t="shared" ref="AB510:AD510" ca="1" si="2028">IF(OR(WEEKDAY(AA510,2)&gt;5,COUNTIF($B$1:$B$15,AA510)=1),AA510+1,AA510)</f>
        <v>59237</v>
      </c>
      <c r="AC510" s="31">
        <f t="shared" ca="1" si="2028"/>
        <v>59237</v>
      </c>
      <c r="AD510" s="31">
        <f t="shared" ca="1" si="2028"/>
        <v>59237</v>
      </c>
      <c r="AG510" s="31">
        <f>IF(AI$2&lt;&gt;"",EDATE(AG$4,AI$2*ROWS(AG$5:AG510)),AG$4+7*AI$1*ROWS(AG$5:AG510))</f>
        <v>74641</v>
      </c>
      <c r="AH510" s="31">
        <f t="shared" ref="AH510:AJ510" ca="1" si="2029">IF(OR(WEEKDAY(AG510,2)&gt;5,COUNTIF($B$1:$B$15,AG510)=1),AG510+1,AG510)</f>
        <v>74642</v>
      </c>
      <c r="AI510" s="31">
        <f t="shared" ca="1" si="2029"/>
        <v>74643</v>
      </c>
      <c r="AJ510" s="31">
        <f t="shared" ca="1" si="2029"/>
        <v>74643</v>
      </c>
    </row>
    <row r="511" spans="9:36" x14ac:dyDescent="0.25">
      <c r="I511" s="31">
        <f>IF(K$2&lt;&gt;"",EDATE(I$4,K$2*ROWS(I$5:I511)),I$4+7*K$1*ROWS(I$5:I511))</f>
        <v>47380</v>
      </c>
      <c r="J511" s="31">
        <f t="shared" si="1895"/>
        <v>47380</v>
      </c>
      <c r="K511" s="31">
        <f t="shared" ca="1" si="1896"/>
        <v>47380</v>
      </c>
      <c r="L511" s="31">
        <f t="shared" ca="1" si="1897"/>
        <v>47380</v>
      </c>
      <c r="O511" s="31">
        <f>IF(Q$2&lt;&gt;"",EDATE(O$4,Q$2*ROWS(O$5:O511)),O$4+7*Q$1*ROWS(O$5:O511))</f>
        <v>50931</v>
      </c>
      <c r="P511" s="31">
        <f t="shared" ref="P511:R511" ca="1" si="2030">IF(OR(WEEKDAY(O511,2)&gt;5,COUNTIF($B$1:$B$15,O511)=1),O511+1,O511)</f>
        <v>50931</v>
      </c>
      <c r="Q511" s="31">
        <f t="shared" ca="1" si="2030"/>
        <v>50931</v>
      </c>
      <c r="R511" s="31">
        <f t="shared" ca="1" si="2030"/>
        <v>50931</v>
      </c>
      <c r="U511" s="31">
        <f>IF(W$2&lt;&gt;"",EDATE(U$4,W$2*ROWS(U$5:U511)),U$4+7*W$1*ROWS(U$5:U511))</f>
        <v>54482</v>
      </c>
      <c r="V511" s="31">
        <f t="shared" ref="V511:X511" ca="1" si="2031">IF(OR(WEEKDAY(U511,2)&gt;5,COUNTIF($B$1:$B$15,U511)=1),U511+1,U511)</f>
        <v>54483</v>
      </c>
      <c r="W511" s="31">
        <f t="shared" ca="1" si="2031"/>
        <v>54483</v>
      </c>
      <c r="X511" s="31">
        <f t="shared" ca="1" si="2031"/>
        <v>54483</v>
      </c>
      <c r="AA511" s="31">
        <f>IF(AC$2&lt;&gt;"",EDATE(AA$4,AC$2*ROWS(AA$5:AA511)),AA$4+7*AC$1*ROWS(AA$5:AA511))</f>
        <v>59268</v>
      </c>
      <c r="AB511" s="31">
        <f t="shared" ref="AB511:AD511" ca="1" si="2032">IF(OR(WEEKDAY(AA511,2)&gt;5,COUNTIF($B$1:$B$15,AA511)=1),AA511+1,AA511)</f>
        <v>59268</v>
      </c>
      <c r="AC511" s="31">
        <f t="shared" ca="1" si="2032"/>
        <v>59268</v>
      </c>
      <c r="AD511" s="31">
        <f t="shared" ca="1" si="2032"/>
        <v>59268</v>
      </c>
      <c r="AG511" s="31">
        <f>IF(AI$2&lt;&gt;"",EDATE(AG$4,AI$2*ROWS(AG$5:AG511)),AG$4+7*AI$1*ROWS(AG$5:AG511))</f>
        <v>74702</v>
      </c>
      <c r="AH511" s="31">
        <f t="shared" ref="AH511:AJ511" ca="1" si="2033">IF(OR(WEEKDAY(AG511,2)&gt;5,COUNTIF($B$1:$B$15,AG511)=1),AG511+1,AG511)</f>
        <v>74702</v>
      </c>
      <c r="AI511" s="31">
        <f t="shared" ca="1" si="2033"/>
        <v>74702</v>
      </c>
      <c r="AJ511" s="31">
        <f t="shared" ca="1" si="2033"/>
        <v>74702</v>
      </c>
    </row>
    <row r="512" spans="9:36" x14ac:dyDescent="0.25">
      <c r="I512" s="31">
        <f>IF(K$2&lt;&gt;"",EDATE(I$4,K$2*ROWS(I$5:I512)),I$4+7*K$1*ROWS(I$5:I512))</f>
        <v>47387</v>
      </c>
      <c r="J512" s="31">
        <f t="shared" si="1895"/>
        <v>47387</v>
      </c>
      <c r="K512" s="31">
        <f t="shared" ca="1" si="1896"/>
        <v>47387</v>
      </c>
      <c r="L512" s="31">
        <f t="shared" ca="1" si="1897"/>
        <v>47387</v>
      </c>
      <c r="O512" s="31">
        <f>IF(Q$2&lt;&gt;"",EDATE(O$4,Q$2*ROWS(O$5:O512)),O$4+7*Q$1*ROWS(O$5:O512))</f>
        <v>50945</v>
      </c>
      <c r="P512" s="31">
        <f t="shared" ref="P512:R512" ca="1" si="2034">IF(OR(WEEKDAY(O512,2)&gt;5,COUNTIF($B$1:$B$15,O512)=1),O512+1,O512)</f>
        <v>50945</v>
      </c>
      <c r="Q512" s="31">
        <f t="shared" ca="1" si="2034"/>
        <v>50945</v>
      </c>
      <c r="R512" s="31">
        <f t="shared" ca="1" si="2034"/>
        <v>50945</v>
      </c>
      <c r="U512" s="31">
        <f>IF(W$2&lt;&gt;"",EDATE(U$4,W$2*ROWS(U$5:U512)),U$4+7*W$1*ROWS(U$5:U512))</f>
        <v>54503</v>
      </c>
      <c r="V512" s="31">
        <f t="shared" ref="V512:X512" ca="1" si="2035">IF(OR(WEEKDAY(U512,2)&gt;5,COUNTIF($B$1:$B$15,U512)=1),U512+1,U512)</f>
        <v>54504</v>
      </c>
      <c r="W512" s="31">
        <f t="shared" ca="1" si="2035"/>
        <v>54504</v>
      </c>
      <c r="X512" s="31">
        <f t="shared" ca="1" si="2035"/>
        <v>54504</v>
      </c>
      <c r="AA512" s="31">
        <f>IF(AC$2&lt;&gt;"",EDATE(AA$4,AC$2*ROWS(AA$5:AA512)),AA$4+7*AC$1*ROWS(AA$5:AA512))</f>
        <v>59298</v>
      </c>
      <c r="AB512" s="31">
        <f t="shared" ref="AB512:AD512" ca="1" si="2036">IF(OR(WEEKDAY(AA512,2)&gt;5,COUNTIF($B$1:$B$15,AA512)=1),AA512+1,AA512)</f>
        <v>59299</v>
      </c>
      <c r="AC512" s="31">
        <f t="shared" ca="1" si="2036"/>
        <v>59299</v>
      </c>
      <c r="AD512" s="31">
        <f t="shared" ca="1" si="2036"/>
        <v>59299</v>
      </c>
      <c r="AG512" s="31">
        <f>IF(AI$2&lt;&gt;"",EDATE(AG$4,AI$2*ROWS(AG$5:AG512)),AG$4+7*AI$1*ROWS(AG$5:AG512))</f>
        <v>74764</v>
      </c>
      <c r="AH512" s="31">
        <f t="shared" ref="AH512:AJ512" ca="1" si="2037">IF(OR(WEEKDAY(AG512,2)&gt;5,COUNTIF($B$1:$B$15,AG512)=1),AG512+1,AG512)</f>
        <v>74764</v>
      </c>
      <c r="AI512" s="31">
        <f t="shared" ca="1" si="2037"/>
        <v>74764</v>
      </c>
      <c r="AJ512" s="31">
        <f t="shared" ca="1" si="2037"/>
        <v>74764</v>
      </c>
    </row>
    <row r="513" spans="9:36" x14ac:dyDescent="0.25">
      <c r="I513" s="31">
        <f>IF(K$2&lt;&gt;"",EDATE(I$4,K$2*ROWS(I$5:I513)),I$4+7*K$1*ROWS(I$5:I513))</f>
        <v>47394</v>
      </c>
      <c r="J513" s="31">
        <f t="shared" si="1895"/>
        <v>47394</v>
      </c>
      <c r="K513" s="31">
        <f t="shared" ca="1" si="1896"/>
        <v>47394</v>
      </c>
      <c r="L513" s="31">
        <f t="shared" ca="1" si="1897"/>
        <v>47394</v>
      </c>
      <c r="O513" s="31">
        <f>IF(Q$2&lt;&gt;"",EDATE(O$4,Q$2*ROWS(O$5:O513)),O$4+7*Q$1*ROWS(O$5:O513))</f>
        <v>50959</v>
      </c>
      <c r="P513" s="31">
        <f t="shared" ref="P513:R513" ca="1" si="2038">IF(OR(WEEKDAY(O513,2)&gt;5,COUNTIF($B$1:$B$15,O513)=1),O513+1,O513)</f>
        <v>50959</v>
      </c>
      <c r="Q513" s="31">
        <f t="shared" ca="1" si="2038"/>
        <v>50959</v>
      </c>
      <c r="R513" s="31">
        <f t="shared" ca="1" si="2038"/>
        <v>50959</v>
      </c>
      <c r="U513" s="31">
        <f>IF(W$2&lt;&gt;"",EDATE(U$4,W$2*ROWS(U$5:U513)),U$4+7*W$1*ROWS(U$5:U513))</f>
        <v>54524</v>
      </c>
      <c r="V513" s="31">
        <f t="shared" ref="V513:X513" ca="1" si="2039">IF(OR(WEEKDAY(U513,2)&gt;5,COUNTIF($B$1:$B$15,U513)=1),U513+1,U513)</f>
        <v>54525</v>
      </c>
      <c r="W513" s="31">
        <f t="shared" ca="1" si="2039"/>
        <v>54525</v>
      </c>
      <c r="X513" s="31">
        <f t="shared" ca="1" si="2039"/>
        <v>54525</v>
      </c>
      <c r="AA513" s="31">
        <f>IF(AC$2&lt;&gt;"",EDATE(AA$4,AC$2*ROWS(AA$5:AA513)),AA$4+7*AC$1*ROWS(AA$5:AA513))</f>
        <v>59329</v>
      </c>
      <c r="AB513" s="31">
        <f t="shared" ref="AB513:AD513" ca="1" si="2040">IF(OR(WEEKDAY(AA513,2)&gt;5,COUNTIF($B$1:$B$15,AA513)=1),AA513+1,AA513)</f>
        <v>59329</v>
      </c>
      <c r="AC513" s="31">
        <f t="shared" ca="1" si="2040"/>
        <v>59329</v>
      </c>
      <c r="AD513" s="31">
        <f t="shared" ca="1" si="2040"/>
        <v>59329</v>
      </c>
      <c r="AG513" s="31">
        <f>IF(AI$2&lt;&gt;"",EDATE(AG$4,AI$2*ROWS(AG$5:AG513)),AG$4+7*AI$1*ROWS(AG$5:AG513))</f>
        <v>74825</v>
      </c>
      <c r="AH513" s="31">
        <f t="shared" ref="AH513:AJ513" ca="1" si="2041">IF(OR(WEEKDAY(AG513,2)&gt;5,COUNTIF($B$1:$B$15,AG513)=1),AG513+1,AG513)</f>
        <v>74825</v>
      </c>
      <c r="AI513" s="31">
        <f t="shared" ca="1" si="2041"/>
        <v>74825</v>
      </c>
      <c r="AJ513" s="31">
        <f t="shared" ca="1" si="2041"/>
        <v>74825</v>
      </c>
    </row>
    <row r="514" spans="9:36" x14ac:dyDescent="0.25">
      <c r="I514" s="31">
        <f>IF(K$2&lt;&gt;"",EDATE(I$4,K$2*ROWS(I$5:I514)),I$4+7*K$1*ROWS(I$5:I514))</f>
        <v>47401</v>
      </c>
      <c r="J514" s="31">
        <f t="shared" si="1895"/>
        <v>47401</v>
      </c>
      <c r="K514" s="31">
        <f t="shared" ca="1" si="1896"/>
        <v>47401</v>
      </c>
      <c r="L514" s="31">
        <f t="shared" ca="1" si="1897"/>
        <v>47401</v>
      </c>
      <c r="O514" s="31">
        <f>IF(Q$2&lt;&gt;"",EDATE(O$4,Q$2*ROWS(O$5:O514)),O$4+7*Q$1*ROWS(O$5:O514))</f>
        <v>50973</v>
      </c>
      <c r="P514" s="31">
        <f t="shared" ref="P514:R514" ca="1" si="2042">IF(OR(WEEKDAY(O514,2)&gt;5,COUNTIF($B$1:$B$15,O514)=1),O514+1,O514)</f>
        <v>50973</v>
      </c>
      <c r="Q514" s="31">
        <f t="shared" ca="1" si="2042"/>
        <v>50973</v>
      </c>
      <c r="R514" s="31">
        <f t="shared" ca="1" si="2042"/>
        <v>50973</v>
      </c>
      <c r="U514" s="31">
        <f>IF(W$2&lt;&gt;"",EDATE(U$4,W$2*ROWS(U$5:U514)),U$4+7*W$1*ROWS(U$5:U514))</f>
        <v>54545</v>
      </c>
      <c r="V514" s="31">
        <f t="shared" ref="V514:X514" ca="1" si="2043">IF(OR(WEEKDAY(U514,2)&gt;5,COUNTIF($B$1:$B$15,U514)=1),U514+1,U514)</f>
        <v>54546</v>
      </c>
      <c r="W514" s="31">
        <f t="shared" ca="1" si="2043"/>
        <v>54546</v>
      </c>
      <c r="X514" s="31">
        <f t="shared" ca="1" si="2043"/>
        <v>54546</v>
      </c>
      <c r="AA514" s="31">
        <f>IF(AC$2&lt;&gt;"",EDATE(AA$4,AC$2*ROWS(AA$5:AA514)),AA$4+7*AC$1*ROWS(AA$5:AA514))</f>
        <v>59359</v>
      </c>
      <c r="AB514" s="31">
        <f t="shared" ref="AB514:AD514" ca="1" si="2044">IF(OR(WEEKDAY(AA514,2)&gt;5,COUNTIF($B$1:$B$15,AA514)=1),AA514+1,AA514)</f>
        <v>59359</v>
      </c>
      <c r="AC514" s="31">
        <f t="shared" ca="1" si="2044"/>
        <v>59359</v>
      </c>
      <c r="AD514" s="31">
        <f t="shared" ca="1" si="2044"/>
        <v>59359</v>
      </c>
      <c r="AG514" s="31">
        <f>IF(AI$2&lt;&gt;"",EDATE(AG$4,AI$2*ROWS(AG$5:AG514)),AG$4+7*AI$1*ROWS(AG$5:AG514))</f>
        <v>74886</v>
      </c>
      <c r="AH514" s="31">
        <f t="shared" ref="AH514:AJ514" ca="1" si="2045">IF(OR(WEEKDAY(AG514,2)&gt;5,COUNTIF($B$1:$B$15,AG514)=1),AG514+1,AG514)</f>
        <v>74887</v>
      </c>
      <c r="AI514" s="31">
        <f t="shared" ca="1" si="2045"/>
        <v>74888</v>
      </c>
      <c r="AJ514" s="31">
        <f t="shared" ca="1" si="2045"/>
        <v>74888</v>
      </c>
    </row>
    <row r="515" spans="9:36" x14ac:dyDescent="0.25">
      <c r="I515" s="31">
        <f>IF(K$2&lt;&gt;"",EDATE(I$4,K$2*ROWS(I$5:I515)),I$4+7*K$1*ROWS(I$5:I515))</f>
        <v>47408</v>
      </c>
      <c r="J515" s="31">
        <f t="shared" si="1895"/>
        <v>47408</v>
      </c>
      <c r="K515" s="31">
        <f t="shared" ca="1" si="1896"/>
        <v>47408</v>
      </c>
      <c r="L515" s="31">
        <f t="shared" ca="1" si="1897"/>
        <v>47408</v>
      </c>
      <c r="O515" s="31">
        <f>IF(Q$2&lt;&gt;"",EDATE(O$4,Q$2*ROWS(O$5:O515)),O$4+7*Q$1*ROWS(O$5:O515))</f>
        <v>50987</v>
      </c>
      <c r="P515" s="31">
        <f t="shared" ref="P515:R515" ca="1" si="2046">IF(OR(WEEKDAY(O515,2)&gt;5,COUNTIF($B$1:$B$15,O515)=1),O515+1,O515)</f>
        <v>50987</v>
      </c>
      <c r="Q515" s="31">
        <f t="shared" ca="1" si="2046"/>
        <v>50987</v>
      </c>
      <c r="R515" s="31">
        <f t="shared" ca="1" si="2046"/>
        <v>50987</v>
      </c>
      <c r="U515" s="31">
        <f>IF(W$2&lt;&gt;"",EDATE(U$4,W$2*ROWS(U$5:U515)),U$4+7*W$1*ROWS(U$5:U515))</f>
        <v>54566</v>
      </c>
      <c r="V515" s="31">
        <f t="shared" ref="V515:X515" ca="1" si="2047">IF(OR(WEEKDAY(U515,2)&gt;5,COUNTIF($B$1:$B$15,U515)=1),U515+1,U515)</f>
        <v>54567</v>
      </c>
      <c r="W515" s="31">
        <f t="shared" ca="1" si="2047"/>
        <v>54567</v>
      </c>
      <c r="X515" s="31">
        <f t="shared" ca="1" si="2047"/>
        <v>54567</v>
      </c>
      <c r="AA515" s="31">
        <f>IF(AC$2&lt;&gt;"",EDATE(AA$4,AC$2*ROWS(AA$5:AA515)),AA$4+7*AC$1*ROWS(AA$5:AA515))</f>
        <v>59390</v>
      </c>
      <c r="AB515" s="31">
        <f t="shared" ref="AB515:AD515" ca="1" si="2048">IF(OR(WEEKDAY(AA515,2)&gt;5,COUNTIF($B$1:$B$15,AA515)=1),AA515+1,AA515)</f>
        <v>59390</v>
      </c>
      <c r="AC515" s="31">
        <f t="shared" ca="1" si="2048"/>
        <v>59390</v>
      </c>
      <c r="AD515" s="31">
        <f t="shared" ca="1" si="2048"/>
        <v>59390</v>
      </c>
      <c r="AG515" s="31">
        <f>IF(AI$2&lt;&gt;"",EDATE(AG$4,AI$2*ROWS(AG$5:AG515)),AG$4+7*AI$1*ROWS(AG$5:AG515))</f>
        <v>74945</v>
      </c>
      <c r="AH515" s="31">
        <f t="shared" ref="AH515:AJ515" ca="1" si="2049">IF(OR(WEEKDAY(AG515,2)&gt;5,COUNTIF($B$1:$B$15,AG515)=1),AG515+1,AG515)</f>
        <v>74945</v>
      </c>
      <c r="AI515" s="31">
        <f t="shared" ca="1" si="2049"/>
        <v>74945</v>
      </c>
      <c r="AJ515" s="31">
        <f t="shared" ca="1" si="2049"/>
        <v>74945</v>
      </c>
    </row>
    <row r="516" spans="9:36" x14ac:dyDescent="0.25">
      <c r="I516" s="31">
        <f>IF(K$2&lt;&gt;"",EDATE(I$4,K$2*ROWS(I$5:I516)),I$4+7*K$1*ROWS(I$5:I516))</f>
        <v>47415</v>
      </c>
      <c r="J516" s="31">
        <f t="shared" si="1895"/>
        <v>47415</v>
      </c>
      <c r="K516" s="31">
        <f t="shared" ca="1" si="1896"/>
        <v>47415</v>
      </c>
      <c r="L516" s="31">
        <f t="shared" ca="1" si="1897"/>
        <v>47415</v>
      </c>
      <c r="O516" s="31">
        <f>IF(Q$2&lt;&gt;"",EDATE(O$4,Q$2*ROWS(O$5:O516)),O$4+7*Q$1*ROWS(O$5:O516))</f>
        <v>51001</v>
      </c>
      <c r="P516" s="31">
        <f t="shared" ref="P516:R516" ca="1" si="2050">IF(OR(WEEKDAY(O516,2)&gt;5,COUNTIF($B$1:$B$15,O516)=1),O516+1,O516)</f>
        <v>51001</v>
      </c>
      <c r="Q516" s="31">
        <f t="shared" ca="1" si="2050"/>
        <v>51001</v>
      </c>
      <c r="R516" s="31">
        <f t="shared" ca="1" si="2050"/>
        <v>51001</v>
      </c>
      <c r="U516" s="31">
        <f>IF(W$2&lt;&gt;"",EDATE(U$4,W$2*ROWS(U$5:U516)),U$4+7*W$1*ROWS(U$5:U516))</f>
        <v>54587</v>
      </c>
      <c r="V516" s="31">
        <f t="shared" ref="V516:X516" ca="1" si="2051">IF(OR(WEEKDAY(U516,2)&gt;5,COUNTIF($B$1:$B$15,U516)=1),U516+1,U516)</f>
        <v>54588</v>
      </c>
      <c r="W516" s="31">
        <f t="shared" ca="1" si="2051"/>
        <v>54588</v>
      </c>
      <c r="X516" s="31">
        <f t="shared" ca="1" si="2051"/>
        <v>54588</v>
      </c>
      <c r="AA516" s="31">
        <f>IF(AC$2&lt;&gt;"",EDATE(AA$4,AC$2*ROWS(AA$5:AA516)),AA$4+7*AC$1*ROWS(AA$5:AA516))</f>
        <v>59421</v>
      </c>
      <c r="AB516" s="31">
        <f t="shared" ref="AB516:AD516" ca="1" si="2052">IF(OR(WEEKDAY(AA516,2)&gt;5,COUNTIF($B$1:$B$15,AA516)=1),AA516+1,AA516)</f>
        <v>59421</v>
      </c>
      <c r="AC516" s="31">
        <f t="shared" ca="1" si="2052"/>
        <v>59421</v>
      </c>
      <c r="AD516" s="31">
        <f t="shared" ca="1" si="2052"/>
        <v>59421</v>
      </c>
      <c r="AG516" s="31">
        <f>IF(AI$2&lt;&gt;"",EDATE(AG$4,AI$2*ROWS(AG$5:AG516)),AG$4+7*AI$1*ROWS(AG$5:AG516))</f>
        <v>75006</v>
      </c>
      <c r="AH516" s="31">
        <f t="shared" ref="AH516:AJ516" ca="1" si="2053">IF(OR(WEEKDAY(AG516,2)&gt;5,COUNTIF($B$1:$B$15,AG516)=1),AG516+1,AG516)</f>
        <v>75007</v>
      </c>
      <c r="AI516" s="31">
        <f t="shared" ca="1" si="2053"/>
        <v>75007</v>
      </c>
      <c r="AJ516" s="31">
        <f t="shared" ca="1" si="2053"/>
        <v>75007</v>
      </c>
    </row>
    <row r="517" spans="9:36" x14ac:dyDescent="0.25">
      <c r="I517" s="31">
        <f>IF(K$2&lt;&gt;"",EDATE(I$4,K$2*ROWS(I$5:I517)),I$4+7*K$1*ROWS(I$5:I517))</f>
        <v>47422</v>
      </c>
      <c r="J517" s="31">
        <f t="shared" si="1895"/>
        <v>47422</v>
      </c>
      <c r="K517" s="31">
        <f t="shared" ca="1" si="1896"/>
        <v>47422</v>
      </c>
      <c r="L517" s="31">
        <f t="shared" ca="1" si="1897"/>
        <v>47422</v>
      </c>
      <c r="O517" s="31">
        <f>IF(Q$2&lt;&gt;"",EDATE(O$4,Q$2*ROWS(O$5:O517)),O$4+7*Q$1*ROWS(O$5:O517))</f>
        <v>51015</v>
      </c>
      <c r="P517" s="31">
        <f t="shared" ref="P517:R517" ca="1" si="2054">IF(OR(WEEKDAY(O517,2)&gt;5,COUNTIF($B$1:$B$15,O517)=1),O517+1,O517)</f>
        <v>51015</v>
      </c>
      <c r="Q517" s="31">
        <f t="shared" ca="1" si="2054"/>
        <v>51015</v>
      </c>
      <c r="R517" s="31">
        <f t="shared" ca="1" si="2054"/>
        <v>51015</v>
      </c>
      <c r="U517" s="31">
        <f>IF(W$2&lt;&gt;"",EDATE(U$4,W$2*ROWS(U$5:U517)),U$4+7*W$1*ROWS(U$5:U517))</f>
        <v>54608</v>
      </c>
      <c r="V517" s="31">
        <f t="shared" ref="V517:X517" ca="1" si="2055">IF(OR(WEEKDAY(U517,2)&gt;5,COUNTIF($B$1:$B$15,U517)=1),U517+1,U517)</f>
        <v>54609</v>
      </c>
      <c r="W517" s="31">
        <f t="shared" ca="1" si="2055"/>
        <v>54609</v>
      </c>
      <c r="X517" s="31">
        <f t="shared" ca="1" si="2055"/>
        <v>54609</v>
      </c>
      <c r="AA517" s="31">
        <f>IF(AC$2&lt;&gt;"",EDATE(AA$4,AC$2*ROWS(AA$5:AA517)),AA$4+7*AC$1*ROWS(AA$5:AA517))</f>
        <v>59451</v>
      </c>
      <c r="AB517" s="31">
        <f t="shared" ref="AB517:AD517" ca="1" si="2056">IF(OR(WEEKDAY(AA517,2)&gt;5,COUNTIF($B$1:$B$15,AA517)=1),AA517+1,AA517)</f>
        <v>59452</v>
      </c>
      <c r="AC517" s="31">
        <f t="shared" ca="1" si="2056"/>
        <v>59453</v>
      </c>
      <c r="AD517" s="31">
        <f t="shared" ca="1" si="2056"/>
        <v>59453</v>
      </c>
      <c r="AG517" s="31">
        <f>IF(AI$2&lt;&gt;"",EDATE(AG$4,AI$2*ROWS(AG$5:AG517)),AG$4+7*AI$1*ROWS(AG$5:AG517))</f>
        <v>75067</v>
      </c>
      <c r="AH517" s="31">
        <f t="shared" ref="AH517:AJ517" ca="1" si="2057">IF(OR(WEEKDAY(AG517,2)&gt;5,COUNTIF($B$1:$B$15,AG517)=1),AG517+1,AG517)</f>
        <v>75067</v>
      </c>
      <c r="AI517" s="31">
        <f t="shared" ca="1" si="2057"/>
        <v>75067</v>
      </c>
      <c r="AJ517" s="31">
        <f t="shared" ca="1" si="2057"/>
        <v>75067</v>
      </c>
    </row>
    <row r="518" spans="9:36" x14ac:dyDescent="0.25">
      <c r="I518" s="31">
        <f>IF(K$2&lt;&gt;"",EDATE(I$4,K$2*ROWS(I$5:I518)),I$4+7*K$1*ROWS(I$5:I518))</f>
        <v>47429</v>
      </c>
      <c r="J518" s="31">
        <f t="shared" si="1895"/>
        <v>47429</v>
      </c>
      <c r="K518" s="31">
        <f t="shared" ca="1" si="1896"/>
        <v>47429</v>
      </c>
      <c r="L518" s="31">
        <f t="shared" ca="1" si="1897"/>
        <v>47429</v>
      </c>
      <c r="O518" s="31">
        <f>IF(Q$2&lt;&gt;"",EDATE(O$4,Q$2*ROWS(O$5:O518)),O$4+7*Q$1*ROWS(O$5:O518))</f>
        <v>51029</v>
      </c>
      <c r="P518" s="31">
        <f t="shared" ref="P518:R518" ca="1" si="2058">IF(OR(WEEKDAY(O518,2)&gt;5,COUNTIF($B$1:$B$15,O518)=1),O518+1,O518)</f>
        <v>51029</v>
      </c>
      <c r="Q518" s="31">
        <f t="shared" ca="1" si="2058"/>
        <v>51029</v>
      </c>
      <c r="R518" s="31">
        <f t="shared" ca="1" si="2058"/>
        <v>51029</v>
      </c>
      <c r="U518" s="31">
        <f>IF(W$2&lt;&gt;"",EDATE(U$4,W$2*ROWS(U$5:U518)),U$4+7*W$1*ROWS(U$5:U518))</f>
        <v>54629</v>
      </c>
      <c r="V518" s="31">
        <f t="shared" ref="V518:X518" ca="1" si="2059">IF(OR(WEEKDAY(U518,2)&gt;5,COUNTIF($B$1:$B$15,U518)=1),U518+1,U518)</f>
        <v>54630</v>
      </c>
      <c r="W518" s="31">
        <f t="shared" ca="1" si="2059"/>
        <v>54630</v>
      </c>
      <c r="X518" s="31">
        <f t="shared" ca="1" si="2059"/>
        <v>54630</v>
      </c>
      <c r="AA518" s="31">
        <f>IF(AC$2&lt;&gt;"",EDATE(AA$4,AC$2*ROWS(AA$5:AA518)),AA$4+7*AC$1*ROWS(AA$5:AA518))</f>
        <v>59482</v>
      </c>
      <c r="AB518" s="31">
        <f t="shared" ref="AB518:AD518" ca="1" si="2060">IF(OR(WEEKDAY(AA518,2)&gt;5,COUNTIF($B$1:$B$15,AA518)=1),AA518+1,AA518)</f>
        <v>59482</v>
      </c>
      <c r="AC518" s="31">
        <f t="shared" ca="1" si="2060"/>
        <v>59482</v>
      </c>
      <c r="AD518" s="31">
        <f t="shared" ca="1" si="2060"/>
        <v>59482</v>
      </c>
      <c r="AG518" s="31">
        <f>IF(AI$2&lt;&gt;"",EDATE(AG$4,AI$2*ROWS(AG$5:AG518)),AG$4+7*AI$1*ROWS(AG$5:AG518))</f>
        <v>75129</v>
      </c>
      <c r="AH518" s="31">
        <f t="shared" ref="AH518:AJ518" ca="1" si="2061">IF(OR(WEEKDAY(AG518,2)&gt;5,COUNTIF($B$1:$B$15,AG518)=1),AG518+1,AG518)</f>
        <v>75129</v>
      </c>
      <c r="AI518" s="31">
        <f t="shared" ca="1" si="2061"/>
        <v>75129</v>
      </c>
      <c r="AJ518" s="31">
        <f t="shared" ca="1" si="2061"/>
        <v>75129</v>
      </c>
    </row>
    <row r="519" spans="9:36" x14ac:dyDescent="0.25">
      <c r="I519" s="31">
        <f>IF(K$2&lt;&gt;"",EDATE(I$4,K$2*ROWS(I$5:I519)),I$4+7*K$1*ROWS(I$5:I519))</f>
        <v>47436</v>
      </c>
      <c r="J519" s="31">
        <f t="shared" si="1895"/>
        <v>47436</v>
      </c>
      <c r="K519" s="31">
        <f t="shared" ca="1" si="1896"/>
        <v>47436</v>
      </c>
      <c r="L519" s="31">
        <f t="shared" ca="1" si="1897"/>
        <v>47436</v>
      </c>
      <c r="O519" s="31">
        <f>IF(Q$2&lt;&gt;"",EDATE(O$4,Q$2*ROWS(O$5:O519)),O$4+7*Q$1*ROWS(O$5:O519))</f>
        <v>51043</v>
      </c>
      <c r="P519" s="31">
        <f t="shared" ref="P519:R519" ca="1" si="2062">IF(OR(WEEKDAY(O519,2)&gt;5,COUNTIF($B$1:$B$15,O519)=1),O519+1,O519)</f>
        <v>51043</v>
      </c>
      <c r="Q519" s="31">
        <f t="shared" ca="1" si="2062"/>
        <v>51043</v>
      </c>
      <c r="R519" s="31">
        <f t="shared" ca="1" si="2062"/>
        <v>51043</v>
      </c>
      <c r="U519" s="31">
        <f>IF(W$2&lt;&gt;"",EDATE(U$4,W$2*ROWS(U$5:U519)),U$4+7*W$1*ROWS(U$5:U519))</f>
        <v>54650</v>
      </c>
      <c r="V519" s="31">
        <f t="shared" ref="V519:X519" ca="1" si="2063">IF(OR(WEEKDAY(U519,2)&gt;5,COUNTIF($B$1:$B$15,U519)=1),U519+1,U519)</f>
        <v>54651</v>
      </c>
      <c r="W519" s="31">
        <f t="shared" ca="1" si="2063"/>
        <v>54651</v>
      </c>
      <c r="X519" s="31">
        <f t="shared" ca="1" si="2063"/>
        <v>54651</v>
      </c>
      <c r="AA519" s="31">
        <f>IF(AC$2&lt;&gt;"",EDATE(AA$4,AC$2*ROWS(AA$5:AA519)),AA$4+7*AC$1*ROWS(AA$5:AA519))</f>
        <v>59512</v>
      </c>
      <c r="AB519" s="31">
        <f t="shared" ref="AB519:AD519" ca="1" si="2064">IF(OR(WEEKDAY(AA519,2)&gt;5,COUNTIF($B$1:$B$15,AA519)=1),AA519+1,AA519)</f>
        <v>59512</v>
      </c>
      <c r="AC519" s="31">
        <f t="shared" ca="1" si="2064"/>
        <v>59512</v>
      </c>
      <c r="AD519" s="31">
        <f t="shared" ca="1" si="2064"/>
        <v>59512</v>
      </c>
      <c r="AG519" s="31">
        <f>IF(AI$2&lt;&gt;"",EDATE(AG$4,AI$2*ROWS(AG$5:AG519)),AG$4+7*AI$1*ROWS(AG$5:AG519))</f>
        <v>75190</v>
      </c>
      <c r="AH519" s="31">
        <f t="shared" ref="AH519:AJ519" ca="1" si="2065">IF(OR(WEEKDAY(AG519,2)&gt;5,COUNTIF($B$1:$B$15,AG519)=1),AG519+1,AG519)</f>
        <v>75190</v>
      </c>
      <c r="AI519" s="31">
        <f t="shared" ca="1" si="2065"/>
        <v>75190</v>
      </c>
      <c r="AJ519" s="31">
        <f t="shared" ca="1" si="2065"/>
        <v>75190</v>
      </c>
    </row>
    <row r="520" spans="9:36" x14ac:dyDescent="0.25">
      <c r="I520" s="31">
        <f>IF(K$2&lt;&gt;"",EDATE(I$4,K$2*ROWS(I$5:I520)),I$4+7*K$1*ROWS(I$5:I520))</f>
        <v>47443</v>
      </c>
      <c r="J520" s="31">
        <f t="shared" si="1895"/>
        <v>47443</v>
      </c>
      <c r="K520" s="31">
        <f t="shared" ca="1" si="1896"/>
        <v>47443</v>
      </c>
      <c r="L520" s="31">
        <f t="shared" ca="1" si="1897"/>
        <v>47443</v>
      </c>
      <c r="O520" s="31">
        <f>IF(Q$2&lt;&gt;"",EDATE(O$4,Q$2*ROWS(O$5:O520)),O$4+7*Q$1*ROWS(O$5:O520))</f>
        <v>51057</v>
      </c>
      <c r="P520" s="31">
        <f t="shared" ref="P520:R520" ca="1" si="2066">IF(OR(WEEKDAY(O520,2)&gt;5,COUNTIF($B$1:$B$15,O520)=1),O520+1,O520)</f>
        <v>51057</v>
      </c>
      <c r="Q520" s="31">
        <f t="shared" ca="1" si="2066"/>
        <v>51057</v>
      </c>
      <c r="R520" s="31">
        <f t="shared" ca="1" si="2066"/>
        <v>51057</v>
      </c>
      <c r="U520" s="31">
        <f>IF(W$2&lt;&gt;"",EDATE(U$4,W$2*ROWS(U$5:U520)),U$4+7*W$1*ROWS(U$5:U520))</f>
        <v>54671</v>
      </c>
      <c r="V520" s="31">
        <f t="shared" ref="V520:X520" ca="1" si="2067">IF(OR(WEEKDAY(U520,2)&gt;5,COUNTIF($B$1:$B$15,U520)=1),U520+1,U520)</f>
        <v>54672</v>
      </c>
      <c r="W520" s="31">
        <f t="shared" ca="1" si="2067"/>
        <v>54672</v>
      </c>
      <c r="X520" s="31">
        <f t="shared" ca="1" si="2067"/>
        <v>54672</v>
      </c>
      <c r="AA520" s="31">
        <f>IF(AC$2&lt;&gt;"",EDATE(AA$4,AC$2*ROWS(AA$5:AA520)),AA$4+7*AC$1*ROWS(AA$5:AA520))</f>
        <v>59543</v>
      </c>
      <c r="AB520" s="31">
        <f t="shared" ref="AB520:AD520" ca="1" si="2068">IF(OR(WEEKDAY(AA520,2)&gt;5,COUNTIF($B$1:$B$15,AA520)=1),AA520+1,AA520)</f>
        <v>59544</v>
      </c>
      <c r="AC520" s="31">
        <f t="shared" ca="1" si="2068"/>
        <v>59544</v>
      </c>
      <c r="AD520" s="31">
        <f t="shared" ca="1" si="2068"/>
        <v>59544</v>
      </c>
      <c r="AG520" s="31">
        <f>IF(AI$2&lt;&gt;"",EDATE(AG$4,AI$2*ROWS(AG$5:AG520)),AG$4+7*AI$1*ROWS(AG$5:AG520))</f>
        <v>75251</v>
      </c>
      <c r="AH520" s="31">
        <f t="shared" ref="AH520:AJ520" ca="1" si="2069">IF(OR(WEEKDAY(AG520,2)&gt;5,COUNTIF($B$1:$B$15,AG520)=1),AG520+1,AG520)</f>
        <v>75252</v>
      </c>
      <c r="AI520" s="31">
        <f t="shared" ca="1" si="2069"/>
        <v>75252</v>
      </c>
      <c r="AJ520" s="31">
        <f t="shared" ca="1" si="2069"/>
        <v>75252</v>
      </c>
    </row>
    <row r="521" spans="9:36" x14ac:dyDescent="0.25">
      <c r="I521" s="31">
        <f>IF(K$2&lt;&gt;"",EDATE(I$4,K$2*ROWS(I$5:I521)),I$4+7*K$1*ROWS(I$5:I521))</f>
        <v>47450</v>
      </c>
      <c r="J521" s="31">
        <f t="shared" si="1895"/>
        <v>47450</v>
      </c>
      <c r="K521" s="31">
        <f t="shared" ca="1" si="1896"/>
        <v>47450</v>
      </c>
      <c r="L521" s="31">
        <f t="shared" ca="1" si="1897"/>
        <v>47450</v>
      </c>
      <c r="O521" s="31">
        <f>IF(Q$2&lt;&gt;"",EDATE(O$4,Q$2*ROWS(O$5:O521)),O$4+7*Q$1*ROWS(O$5:O521))</f>
        <v>51071</v>
      </c>
      <c r="P521" s="31">
        <f t="shared" ref="P521:R521" ca="1" si="2070">IF(OR(WEEKDAY(O521,2)&gt;5,COUNTIF($B$1:$B$15,O521)=1),O521+1,O521)</f>
        <v>51071</v>
      </c>
      <c r="Q521" s="31">
        <f t="shared" ca="1" si="2070"/>
        <v>51071</v>
      </c>
      <c r="R521" s="31">
        <f t="shared" ca="1" si="2070"/>
        <v>51071</v>
      </c>
      <c r="U521" s="31">
        <f>IF(W$2&lt;&gt;"",EDATE(U$4,W$2*ROWS(U$5:U521)),U$4+7*W$1*ROWS(U$5:U521))</f>
        <v>54692</v>
      </c>
      <c r="V521" s="31">
        <f t="shared" ref="V521:X521" ca="1" si="2071">IF(OR(WEEKDAY(U521,2)&gt;5,COUNTIF($B$1:$B$15,U521)=1),U521+1,U521)</f>
        <v>54693</v>
      </c>
      <c r="W521" s="31">
        <f t="shared" ca="1" si="2071"/>
        <v>54693</v>
      </c>
      <c r="X521" s="31">
        <f t="shared" ca="1" si="2071"/>
        <v>54693</v>
      </c>
      <c r="AA521" s="31">
        <f>IF(AC$2&lt;&gt;"",EDATE(AA$4,AC$2*ROWS(AA$5:AA521)),AA$4+7*AC$1*ROWS(AA$5:AA521))</f>
        <v>59574</v>
      </c>
      <c r="AB521" s="31">
        <f t="shared" ref="AB521:AD521" ca="1" si="2072">IF(OR(WEEKDAY(AA521,2)&gt;5,COUNTIF($B$1:$B$15,AA521)=1),AA521+1,AA521)</f>
        <v>59574</v>
      </c>
      <c r="AC521" s="31">
        <f t="shared" ca="1" si="2072"/>
        <v>59574</v>
      </c>
      <c r="AD521" s="31">
        <f t="shared" ca="1" si="2072"/>
        <v>59574</v>
      </c>
      <c r="AG521" s="31">
        <f>IF(AI$2&lt;&gt;"",EDATE(AG$4,AI$2*ROWS(AG$5:AG521)),AG$4+7*AI$1*ROWS(AG$5:AG521))</f>
        <v>75310</v>
      </c>
      <c r="AH521" s="31">
        <f t="shared" ref="AH521:AJ521" ca="1" si="2073">IF(OR(WEEKDAY(AG521,2)&gt;5,COUNTIF($B$1:$B$15,AG521)=1),AG521+1,AG521)</f>
        <v>75310</v>
      </c>
      <c r="AI521" s="31">
        <f t="shared" ca="1" si="2073"/>
        <v>75310</v>
      </c>
      <c r="AJ521" s="31">
        <f t="shared" ca="1" si="2073"/>
        <v>75310</v>
      </c>
    </row>
    <row r="522" spans="9:36" x14ac:dyDescent="0.25">
      <c r="I522" s="31">
        <f>IF(K$2&lt;&gt;"",EDATE(I$4,K$2*ROWS(I$5:I522)),I$4+7*K$1*ROWS(I$5:I522))</f>
        <v>47457</v>
      </c>
      <c r="J522" s="31">
        <f t="shared" si="1895"/>
        <v>47457</v>
      </c>
      <c r="K522" s="31">
        <f t="shared" ca="1" si="1896"/>
        <v>47457</v>
      </c>
      <c r="L522" s="31">
        <f t="shared" ca="1" si="1897"/>
        <v>47457</v>
      </c>
      <c r="O522" s="31">
        <f>IF(Q$2&lt;&gt;"",EDATE(O$4,Q$2*ROWS(O$5:O522)),O$4+7*Q$1*ROWS(O$5:O522))</f>
        <v>51085</v>
      </c>
      <c r="P522" s="31">
        <f t="shared" ref="P522:R522" ca="1" si="2074">IF(OR(WEEKDAY(O522,2)&gt;5,COUNTIF($B$1:$B$15,O522)=1),O522+1,O522)</f>
        <v>51085</v>
      </c>
      <c r="Q522" s="31">
        <f t="shared" ca="1" si="2074"/>
        <v>51085</v>
      </c>
      <c r="R522" s="31">
        <f t="shared" ca="1" si="2074"/>
        <v>51085</v>
      </c>
      <c r="U522" s="31">
        <f>IF(W$2&lt;&gt;"",EDATE(U$4,W$2*ROWS(U$5:U522)),U$4+7*W$1*ROWS(U$5:U522))</f>
        <v>54713</v>
      </c>
      <c r="V522" s="31">
        <f t="shared" ref="V522:X522" ca="1" si="2075">IF(OR(WEEKDAY(U522,2)&gt;5,COUNTIF($B$1:$B$15,U522)=1),U522+1,U522)</f>
        <v>54714</v>
      </c>
      <c r="W522" s="31">
        <f t="shared" ca="1" si="2075"/>
        <v>54714</v>
      </c>
      <c r="X522" s="31">
        <f t="shared" ca="1" si="2075"/>
        <v>54714</v>
      </c>
      <c r="AA522" s="31">
        <f>IF(AC$2&lt;&gt;"",EDATE(AA$4,AC$2*ROWS(AA$5:AA522)),AA$4+7*AC$1*ROWS(AA$5:AA522))</f>
        <v>59602</v>
      </c>
      <c r="AB522" s="31">
        <f t="shared" ref="AB522:AD522" ca="1" si="2076">IF(OR(WEEKDAY(AA522,2)&gt;5,COUNTIF($B$1:$B$15,AA522)=1),AA522+1,AA522)</f>
        <v>59602</v>
      </c>
      <c r="AC522" s="31">
        <f t="shared" ca="1" si="2076"/>
        <v>59602</v>
      </c>
      <c r="AD522" s="31">
        <f t="shared" ca="1" si="2076"/>
        <v>59602</v>
      </c>
      <c r="AG522" s="31">
        <f>IF(AI$2&lt;&gt;"",EDATE(AG$4,AI$2*ROWS(AG$5:AG522)),AG$4+7*AI$1*ROWS(AG$5:AG522))</f>
        <v>75371</v>
      </c>
      <c r="AH522" s="31">
        <f t="shared" ref="AH522:AJ522" ca="1" si="2077">IF(OR(WEEKDAY(AG522,2)&gt;5,COUNTIF($B$1:$B$15,AG522)=1),AG522+1,AG522)</f>
        <v>75371</v>
      </c>
      <c r="AI522" s="31">
        <f t="shared" ca="1" si="2077"/>
        <v>75371</v>
      </c>
      <c r="AJ522" s="31">
        <f t="shared" ca="1" si="2077"/>
        <v>75371</v>
      </c>
    </row>
    <row r="523" spans="9:36" x14ac:dyDescent="0.25">
      <c r="I523" s="31">
        <f>IF(K$2&lt;&gt;"",EDATE(I$4,K$2*ROWS(I$5:I523)),I$4+7*K$1*ROWS(I$5:I523))</f>
        <v>47464</v>
      </c>
      <c r="J523" s="31">
        <f t="shared" si="1895"/>
        <v>47464</v>
      </c>
      <c r="K523" s="31">
        <f t="shared" ca="1" si="1896"/>
        <v>47464</v>
      </c>
      <c r="L523" s="31">
        <f t="shared" ca="1" si="1897"/>
        <v>47464</v>
      </c>
      <c r="O523" s="31">
        <f>IF(Q$2&lt;&gt;"",EDATE(O$4,Q$2*ROWS(O$5:O523)),O$4+7*Q$1*ROWS(O$5:O523))</f>
        <v>51099</v>
      </c>
      <c r="P523" s="31">
        <f t="shared" ref="P523:R523" ca="1" si="2078">IF(OR(WEEKDAY(O523,2)&gt;5,COUNTIF($B$1:$B$15,O523)=1),O523+1,O523)</f>
        <v>51099</v>
      </c>
      <c r="Q523" s="31">
        <f t="shared" ca="1" si="2078"/>
        <v>51099</v>
      </c>
      <c r="R523" s="31">
        <f t="shared" ca="1" si="2078"/>
        <v>51099</v>
      </c>
      <c r="U523" s="31">
        <f>IF(W$2&lt;&gt;"",EDATE(U$4,W$2*ROWS(U$5:U523)),U$4+7*W$1*ROWS(U$5:U523))</f>
        <v>54734</v>
      </c>
      <c r="V523" s="31">
        <f t="shared" ref="V523:X523" ca="1" si="2079">IF(OR(WEEKDAY(U523,2)&gt;5,COUNTIF($B$1:$B$15,U523)=1),U523+1,U523)</f>
        <v>54735</v>
      </c>
      <c r="W523" s="31">
        <f t="shared" ca="1" si="2079"/>
        <v>54735</v>
      </c>
      <c r="X523" s="31">
        <f t="shared" ca="1" si="2079"/>
        <v>54735</v>
      </c>
      <c r="AA523" s="31">
        <f>IF(AC$2&lt;&gt;"",EDATE(AA$4,AC$2*ROWS(AA$5:AA523)),AA$4+7*AC$1*ROWS(AA$5:AA523))</f>
        <v>59633</v>
      </c>
      <c r="AB523" s="31">
        <f t="shared" ref="AB523:AD523" ca="1" si="2080">IF(OR(WEEKDAY(AA523,2)&gt;5,COUNTIF($B$1:$B$15,AA523)=1),AA523+1,AA523)</f>
        <v>59634</v>
      </c>
      <c r="AC523" s="31">
        <f t="shared" ca="1" si="2080"/>
        <v>59635</v>
      </c>
      <c r="AD523" s="31">
        <f t="shared" ca="1" si="2080"/>
        <v>59635</v>
      </c>
      <c r="AG523" s="31">
        <f>IF(AI$2&lt;&gt;"",EDATE(AG$4,AI$2*ROWS(AG$5:AG523)),AG$4+7*AI$1*ROWS(AG$5:AG523))</f>
        <v>75432</v>
      </c>
      <c r="AH523" s="31">
        <f t="shared" ref="AH523:AJ523" ca="1" si="2081">IF(OR(WEEKDAY(AG523,2)&gt;5,COUNTIF($B$1:$B$15,AG523)=1),AG523+1,AG523)</f>
        <v>75433</v>
      </c>
      <c r="AI523" s="31">
        <f t="shared" ca="1" si="2081"/>
        <v>75434</v>
      </c>
      <c r="AJ523" s="31">
        <f t="shared" ca="1" si="2081"/>
        <v>75434</v>
      </c>
    </row>
    <row r="524" spans="9:36" x14ac:dyDescent="0.25">
      <c r="I524" s="31">
        <f>IF(K$2&lt;&gt;"",EDATE(I$4,K$2*ROWS(I$5:I524)),I$4+7*K$1*ROWS(I$5:I524))</f>
        <v>47471</v>
      </c>
      <c r="J524" s="31">
        <f t="shared" si="1895"/>
        <v>47471</v>
      </c>
      <c r="K524" s="31">
        <f t="shared" ca="1" si="1896"/>
        <v>47471</v>
      </c>
      <c r="L524" s="31">
        <f t="shared" ca="1" si="1897"/>
        <v>47471</v>
      </c>
      <c r="O524" s="31">
        <f>IF(Q$2&lt;&gt;"",EDATE(O$4,Q$2*ROWS(O$5:O524)),O$4+7*Q$1*ROWS(O$5:O524))</f>
        <v>51113</v>
      </c>
      <c r="P524" s="31">
        <f t="shared" ref="P524:R524" ca="1" si="2082">IF(OR(WEEKDAY(O524,2)&gt;5,COUNTIF($B$1:$B$15,O524)=1),O524+1,O524)</f>
        <v>51113</v>
      </c>
      <c r="Q524" s="31">
        <f t="shared" ca="1" si="2082"/>
        <v>51113</v>
      </c>
      <c r="R524" s="31">
        <f t="shared" ca="1" si="2082"/>
        <v>51113</v>
      </c>
      <c r="U524" s="31">
        <f>IF(W$2&lt;&gt;"",EDATE(U$4,W$2*ROWS(U$5:U524)),U$4+7*W$1*ROWS(U$5:U524))</f>
        <v>54755</v>
      </c>
      <c r="V524" s="31">
        <f t="shared" ref="V524:X524" ca="1" si="2083">IF(OR(WEEKDAY(U524,2)&gt;5,COUNTIF($B$1:$B$15,U524)=1),U524+1,U524)</f>
        <v>54756</v>
      </c>
      <c r="W524" s="31">
        <f t="shared" ca="1" si="2083"/>
        <v>54756</v>
      </c>
      <c r="X524" s="31">
        <f t="shared" ca="1" si="2083"/>
        <v>54756</v>
      </c>
      <c r="AA524" s="31">
        <f>IF(AC$2&lt;&gt;"",EDATE(AA$4,AC$2*ROWS(AA$5:AA524)),AA$4+7*AC$1*ROWS(AA$5:AA524))</f>
        <v>59663</v>
      </c>
      <c r="AB524" s="31">
        <f t="shared" ref="AB524:AD524" ca="1" si="2084">IF(OR(WEEKDAY(AA524,2)&gt;5,COUNTIF($B$1:$B$15,AA524)=1),AA524+1,AA524)</f>
        <v>59663</v>
      </c>
      <c r="AC524" s="31">
        <f t="shared" ca="1" si="2084"/>
        <v>59663</v>
      </c>
      <c r="AD524" s="31">
        <f t="shared" ca="1" si="2084"/>
        <v>59663</v>
      </c>
      <c r="AG524" s="31">
        <f>IF(AI$2&lt;&gt;"",EDATE(AG$4,AI$2*ROWS(AG$5:AG524)),AG$4+7*AI$1*ROWS(AG$5:AG524))</f>
        <v>75494</v>
      </c>
      <c r="AH524" s="31">
        <f t="shared" ref="AH524:AJ524" ca="1" si="2085">IF(OR(WEEKDAY(AG524,2)&gt;5,COUNTIF($B$1:$B$15,AG524)=1),AG524+1,AG524)</f>
        <v>75494</v>
      </c>
      <c r="AI524" s="31">
        <f t="shared" ca="1" si="2085"/>
        <v>75494</v>
      </c>
      <c r="AJ524" s="31">
        <f t="shared" ca="1" si="2085"/>
        <v>75494</v>
      </c>
    </row>
    <row r="525" spans="9:36" x14ac:dyDescent="0.25">
      <c r="I525" s="31">
        <f>IF(K$2&lt;&gt;"",EDATE(I$4,K$2*ROWS(I$5:I525)),I$4+7*K$1*ROWS(I$5:I525))</f>
        <v>47478</v>
      </c>
      <c r="J525" s="31">
        <f t="shared" si="1895"/>
        <v>47478</v>
      </c>
      <c r="K525" s="31">
        <f t="shared" ca="1" si="1896"/>
        <v>47478</v>
      </c>
      <c r="L525" s="31">
        <f t="shared" ca="1" si="1897"/>
        <v>47478</v>
      </c>
      <c r="O525" s="31">
        <f>IF(Q$2&lt;&gt;"",EDATE(O$4,Q$2*ROWS(O$5:O525)),O$4+7*Q$1*ROWS(O$5:O525))</f>
        <v>51127</v>
      </c>
      <c r="P525" s="31">
        <f t="shared" ref="P525:R525" ca="1" si="2086">IF(OR(WEEKDAY(O525,2)&gt;5,COUNTIF($B$1:$B$15,O525)=1),O525+1,O525)</f>
        <v>51127</v>
      </c>
      <c r="Q525" s="31">
        <f t="shared" ca="1" si="2086"/>
        <v>51127</v>
      </c>
      <c r="R525" s="31">
        <f t="shared" ca="1" si="2086"/>
        <v>51127</v>
      </c>
      <c r="U525" s="31">
        <f>IF(W$2&lt;&gt;"",EDATE(U$4,W$2*ROWS(U$5:U525)),U$4+7*W$1*ROWS(U$5:U525))</f>
        <v>54776</v>
      </c>
      <c r="V525" s="31">
        <f t="shared" ref="V525:X525" ca="1" si="2087">IF(OR(WEEKDAY(U525,2)&gt;5,COUNTIF($B$1:$B$15,U525)=1),U525+1,U525)</f>
        <v>54777</v>
      </c>
      <c r="W525" s="31">
        <f t="shared" ca="1" si="2087"/>
        <v>54777</v>
      </c>
      <c r="X525" s="31">
        <f t="shared" ca="1" si="2087"/>
        <v>54777</v>
      </c>
      <c r="AA525" s="31">
        <f>IF(AC$2&lt;&gt;"",EDATE(AA$4,AC$2*ROWS(AA$5:AA525)),AA$4+7*AC$1*ROWS(AA$5:AA525))</f>
        <v>59694</v>
      </c>
      <c r="AB525" s="31">
        <f t="shared" ref="AB525:AD525" ca="1" si="2088">IF(OR(WEEKDAY(AA525,2)&gt;5,COUNTIF($B$1:$B$15,AA525)=1),AA525+1,AA525)</f>
        <v>59694</v>
      </c>
      <c r="AC525" s="31">
        <f t="shared" ca="1" si="2088"/>
        <v>59694</v>
      </c>
      <c r="AD525" s="31">
        <f t="shared" ca="1" si="2088"/>
        <v>59694</v>
      </c>
      <c r="AG525" s="31">
        <f>IF(AI$2&lt;&gt;"",EDATE(AG$4,AI$2*ROWS(AG$5:AG525)),AG$4+7*AI$1*ROWS(AG$5:AG525))</f>
        <v>75555</v>
      </c>
      <c r="AH525" s="31">
        <f t="shared" ref="AH525:AJ525" ca="1" si="2089">IF(OR(WEEKDAY(AG525,2)&gt;5,COUNTIF($B$1:$B$15,AG525)=1),AG525+1,AG525)</f>
        <v>75555</v>
      </c>
      <c r="AI525" s="31">
        <f t="shared" ca="1" si="2089"/>
        <v>75555</v>
      </c>
      <c r="AJ525" s="31">
        <f t="shared" ca="1" si="2089"/>
        <v>75555</v>
      </c>
    </row>
    <row r="526" spans="9:36" x14ac:dyDescent="0.25">
      <c r="I526" s="31">
        <f>IF(K$2&lt;&gt;"",EDATE(I$4,K$2*ROWS(I$5:I526)),I$4+7*K$1*ROWS(I$5:I526))</f>
        <v>47485</v>
      </c>
      <c r="J526" s="31">
        <f t="shared" si="1895"/>
        <v>47485</v>
      </c>
      <c r="K526" s="31">
        <f t="shared" ca="1" si="1896"/>
        <v>47485</v>
      </c>
      <c r="L526" s="31">
        <f t="shared" ca="1" si="1897"/>
        <v>47485</v>
      </c>
      <c r="O526" s="31">
        <f>IF(Q$2&lt;&gt;"",EDATE(O$4,Q$2*ROWS(O$5:O526)),O$4+7*Q$1*ROWS(O$5:O526))</f>
        <v>51141</v>
      </c>
      <c r="P526" s="31">
        <f t="shared" ref="P526:R526" ca="1" si="2090">IF(OR(WEEKDAY(O526,2)&gt;5,COUNTIF($B$1:$B$15,O526)=1),O526+1,O526)</f>
        <v>51141</v>
      </c>
      <c r="Q526" s="31">
        <f t="shared" ca="1" si="2090"/>
        <v>51141</v>
      </c>
      <c r="R526" s="31">
        <f t="shared" ca="1" si="2090"/>
        <v>51141</v>
      </c>
      <c r="U526" s="31">
        <f>IF(W$2&lt;&gt;"",EDATE(U$4,W$2*ROWS(U$5:U526)),U$4+7*W$1*ROWS(U$5:U526))</f>
        <v>54797</v>
      </c>
      <c r="V526" s="31">
        <f t="shared" ref="V526:X526" ca="1" si="2091">IF(OR(WEEKDAY(U526,2)&gt;5,COUNTIF($B$1:$B$15,U526)=1),U526+1,U526)</f>
        <v>54798</v>
      </c>
      <c r="W526" s="31">
        <f t="shared" ca="1" si="2091"/>
        <v>54798</v>
      </c>
      <c r="X526" s="31">
        <f t="shared" ca="1" si="2091"/>
        <v>54798</v>
      </c>
      <c r="AA526" s="31">
        <f>IF(AC$2&lt;&gt;"",EDATE(AA$4,AC$2*ROWS(AA$5:AA526)),AA$4+7*AC$1*ROWS(AA$5:AA526))</f>
        <v>59724</v>
      </c>
      <c r="AB526" s="31">
        <f t="shared" ref="AB526:AD526" ca="1" si="2092">IF(OR(WEEKDAY(AA526,2)&gt;5,COUNTIF($B$1:$B$15,AA526)=1),AA526+1,AA526)</f>
        <v>59725</v>
      </c>
      <c r="AC526" s="31">
        <f t="shared" ca="1" si="2092"/>
        <v>59726</v>
      </c>
      <c r="AD526" s="31">
        <f t="shared" ca="1" si="2092"/>
        <v>59726</v>
      </c>
      <c r="AG526" s="31">
        <f>IF(AI$2&lt;&gt;"",EDATE(AG$4,AI$2*ROWS(AG$5:AG526)),AG$4+7*AI$1*ROWS(AG$5:AG526))</f>
        <v>75616</v>
      </c>
      <c r="AH526" s="31">
        <f t="shared" ref="AH526:AJ526" ca="1" si="2093">IF(OR(WEEKDAY(AG526,2)&gt;5,COUNTIF($B$1:$B$15,AG526)=1),AG526+1,AG526)</f>
        <v>75616</v>
      </c>
      <c r="AI526" s="31">
        <f t="shared" ca="1" si="2093"/>
        <v>75616</v>
      </c>
      <c r="AJ526" s="31">
        <f t="shared" ca="1" si="2093"/>
        <v>75616</v>
      </c>
    </row>
    <row r="527" spans="9:36" x14ac:dyDescent="0.25">
      <c r="I527" s="31">
        <f>IF(K$2&lt;&gt;"",EDATE(I$4,K$2*ROWS(I$5:I527)),I$4+7*K$1*ROWS(I$5:I527))</f>
        <v>47492</v>
      </c>
      <c r="J527" s="31">
        <f t="shared" si="1895"/>
        <v>47492</v>
      </c>
      <c r="K527" s="31">
        <f t="shared" ca="1" si="1896"/>
        <v>47492</v>
      </c>
      <c r="L527" s="31">
        <f t="shared" ca="1" si="1897"/>
        <v>47492</v>
      </c>
      <c r="O527" s="31">
        <f>IF(Q$2&lt;&gt;"",EDATE(O$4,Q$2*ROWS(O$5:O527)),O$4+7*Q$1*ROWS(O$5:O527))</f>
        <v>51155</v>
      </c>
      <c r="P527" s="31">
        <f t="shared" ref="P527:R527" ca="1" si="2094">IF(OR(WEEKDAY(O527,2)&gt;5,COUNTIF($B$1:$B$15,O527)=1),O527+1,O527)</f>
        <v>51155</v>
      </c>
      <c r="Q527" s="31">
        <f t="shared" ca="1" si="2094"/>
        <v>51155</v>
      </c>
      <c r="R527" s="31">
        <f t="shared" ca="1" si="2094"/>
        <v>51155</v>
      </c>
      <c r="U527" s="31">
        <f>IF(W$2&lt;&gt;"",EDATE(U$4,W$2*ROWS(U$5:U527)),U$4+7*W$1*ROWS(U$5:U527))</f>
        <v>54818</v>
      </c>
      <c r="V527" s="31">
        <f t="shared" ref="V527:X527" ca="1" si="2095">IF(OR(WEEKDAY(U527,2)&gt;5,COUNTIF($B$1:$B$15,U527)=1),U527+1,U527)</f>
        <v>54819</v>
      </c>
      <c r="W527" s="31">
        <f t="shared" ca="1" si="2095"/>
        <v>54819</v>
      </c>
      <c r="X527" s="31">
        <f t="shared" ca="1" si="2095"/>
        <v>54819</v>
      </c>
      <c r="AA527" s="31">
        <f>IF(AC$2&lt;&gt;"",EDATE(AA$4,AC$2*ROWS(AA$5:AA527)),AA$4+7*AC$1*ROWS(AA$5:AA527))</f>
        <v>59755</v>
      </c>
      <c r="AB527" s="31">
        <f t="shared" ref="AB527:AD527" ca="1" si="2096">IF(OR(WEEKDAY(AA527,2)&gt;5,COUNTIF($B$1:$B$15,AA527)=1),AA527+1,AA527)</f>
        <v>59755</v>
      </c>
      <c r="AC527" s="31">
        <f t="shared" ca="1" si="2096"/>
        <v>59755</v>
      </c>
      <c r="AD527" s="31">
        <f t="shared" ca="1" si="2096"/>
        <v>59755</v>
      </c>
      <c r="AG527" s="31">
        <f>IF(AI$2&lt;&gt;"",EDATE(AG$4,AI$2*ROWS(AG$5:AG527)),AG$4+7*AI$1*ROWS(AG$5:AG527))</f>
        <v>75675</v>
      </c>
      <c r="AH527" s="31">
        <f t="shared" ref="AH527:AJ527" ca="1" si="2097">IF(OR(WEEKDAY(AG527,2)&gt;5,COUNTIF($B$1:$B$15,AG527)=1),AG527+1,AG527)</f>
        <v>75675</v>
      </c>
      <c r="AI527" s="31">
        <f t="shared" ca="1" si="2097"/>
        <v>75675</v>
      </c>
      <c r="AJ527" s="31">
        <f t="shared" ca="1" si="2097"/>
        <v>75675</v>
      </c>
    </row>
    <row r="528" spans="9:36" x14ac:dyDescent="0.25">
      <c r="I528" s="31">
        <f>IF(K$2&lt;&gt;"",EDATE(I$4,K$2*ROWS(I$5:I528)),I$4+7*K$1*ROWS(I$5:I528))</f>
        <v>47499</v>
      </c>
      <c r="J528" s="31">
        <f t="shared" si="1895"/>
        <v>47499</v>
      </c>
      <c r="K528" s="31">
        <f t="shared" ca="1" si="1896"/>
        <v>47499</v>
      </c>
      <c r="L528" s="31">
        <f t="shared" ca="1" si="1897"/>
        <v>47499</v>
      </c>
      <c r="O528" s="31">
        <f>IF(Q$2&lt;&gt;"",EDATE(O$4,Q$2*ROWS(O$5:O528)),O$4+7*Q$1*ROWS(O$5:O528))</f>
        <v>51169</v>
      </c>
      <c r="P528" s="31">
        <f t="shared" ref="P528:R528" ca="1" si="2098">IF(OR(WEEKDAY(O528,2)&gt;5,COUNTIF($B$1:$B$15,O528)=1),O528+1,O528)</f>
        <v>51169</v>
      </c>
      <c r="Q528" s="31">
        <f t="shared" ca="1" si="2098"/>
        <v>51169</v>
      </c>
      <c r="R528" s="31">
        <f t="shared" ca="1" si="2098"/>
        <v>51169</v>
      </c>
      <c r="U528" s="31">
        <f>IF(W$2&lt;&gt;"",EDATE(U$4,W$2*ROWS(U$5:U528)),U$4+7*W$1*ROWS(U$5:U528))</f>
        <v>54839</v>
      </c>
      <c r="V528" s="31">
        <f t="shared" ref="V528:X528" ca="1" si="2099">IF(OR(WEEKDAY(U528,2)&gt;5,COUNTIF($B$1:$B$15,U528)=1),U528+1,U528)</f>
        <v>54840</v>
      </c>
      <c r="W528" s="31">
        <f t="shared" ca="1" si="2099"/>
        <v>54840</v>
      </c>
      <c r="X528" s="31">
        <f t="shared" ca="1" si="2099"/>
        <v>54840</v>
      </c>
      <c r="AA528" s="31">
        <f>IF(AC$2&lt;&gt;"",EDATE(AA$4,AC$2*ROWS(AA$5:AA528)),AA$4+7*AC$1*ROWS(AA$5:AA528))</f>
        <v>59786</v>
      </c>
      <c r="AB528" s="31">
        <f t="shared" ref="AB528:AD528" ca="1" si="2100">IF(OR(WEEKDAY(AA528,2)&gt;5,COUNTIF($B$1:$B$15,AA528)=1),AA528+1,AA528)</f>
        <v>59786</v>
      </c>
      <c r="AC528" s="31">
        <f t="shared" ca="1" si="2100"/>
        <v>59786</v>
      </c>
      <c r="AD528" s="31">
        <f t="shared" ca="1" si="2100"/>
        <v>59786</v>
      </c>
      <c r="AG528" s="31">
        <f>IF(AI$2&lt;&gt;"",EDATE(AG$4,AI$2*ROWS(AG$5:AG528)),AG$4+7*AI$1*ROWS(AG$5:AG528))</f>
        <v>75736</v>
      </c>
      <c r="AH528" s="31">
        <f t="shared" ref="AH528:AJ528" ca="1" si="2101">IF(OR(WEEKDAY(AG528,2)&gt;5,COUNTIF($B$1:$B$15,AG528)=1),AG528+1,AG528)</f>
        <v>75736</v>
      </c>
      <c r="AI528" s="31">
        <f t="shared" ca="1" si="2101"/>
        <v>75736</v>
      </c>
      <c r="AJ528" s="31">
        <f t="shared" ca="1" si="2101"/>
        <v>75736</v>
      </c>
    </row>
    <row r="529" spans="9:36" x14ac:dyDescent="0.25">
      <c r="I529" s="31">
        <f>IF(K$2&lt;&gt;"",EDATE(I$4,K$2*ROWS(I$5:I529)),I$4+7*K$1*ROWS(I$5:I529))</f>
        <v>47506</v>
      </c>
      <c r="J529" s="31">
        <f t="shared" si="1895"/>
        <v>47506</v>
      </c>
      <c r="K529" s="31">
        <f t="shared" ca="1" si="1896"/>
        <v>47506</v>
      </c>
      <c r="L529" s="31">
        <f t="shared" ca="1" si="1897"/>
        <v>47506</v>
      </c>
      <c r="O529" s="31">
        <f>IF(Q$2&lt;&gt;"",EDATE(O$4,Q$2*ROWS(O$5:O529)),O$4+7*Q$1*ROWS(O$5:O529))</f>
        <v>51183</v>
      </c>
      <c r="P529" s="31">
        <f t="shared" ref="P529:R529" ca="1" si="2102">IF(OR(WEEKDAY(O529,2)&gt;5,COUNTIF($B$1:$B$15,O529)=1),O529+1,O529)</f>
        <v>51183</v>
      </c>
      <c r="Q529" s="31">
        <f t="shared" ca="1" si="2102"/>
        <v>51183</v>
      </c>
      <c r="R529" s="31">
        <f t="shared" ca="1" si="2102"/>
        <v>51183</v>
      </c>
      <c r="U529" s="31">
        <f>IF(W$2&lt;&gt;"",EDATE(U$4,W$2*ROWS(U$5:U529)),U$4+7*W$1*ROWS(U$5:U529))</f>
        <v>54860</v>
      </c>
      <c r="V529" s="31">
        <f t="shared" ref="V529:X529" ca="1" si="2103">IF(OR(WEEKDAY(U529,2)&gt;5,COUNTIF($B$1:$B$15,U529)=1),U529+1,U529)</f>
        <v>54861</v>
      </c>
      <c r="W529" s="31">
        <f t="shared" ca="1" si="2103"/>
        <v>54861</v>
      </c>
      <c r="X529" s="31">
        <f t="shared" ca="1" si="2103"/>
        <v>54861</v>
      </c>
      <c r="AA529" s="31">
        <f>IF(AC$2&lt;&gt;"",EDATE(AA$4,AC$2*ROWS(AA$5:AA529)),AA$4+7*AC$1*ROWS(AA$5:AA529))</f>
        <v>59816</v>
      </c>
      <c r="AB529" s="31">
        <f t="shared" ref="AB529:AD529" ca="1" si="2104">IF(OR(WEEKDAY(AA529,2)&gt;5,COUNTIF($B$1:$B$15,AA529)=1),AA529+1,AA529)</f>
        <v>59817</v>
      </c>
      <c r="AC529" s="31">
        <f t="shared" ca="1" si="2104"/>
        <v>59817</v>
      </c>
      <c r="AD529" s="31">
        <f t="shared" ca="1" si="2104"/>
        <v>59817</v>
      </c>
      <c r="AG529" s="31">
        <f>IF(AI$2&lt;&gt;"",EDATE(AG$4,AI$2*ROWS(AG$5:AG529)),AG$4+7*AI$1*ROWS(AG$5:AG529))</f>
        <v>75797</v>
      </c>
      <c r="AH529" s="31">
        <f t="shared" ref="AH529:AJ529" ca="1" si="2105">IF(OR(WEEKDAY(AG529,2)&gt;5,COUNTIF($B$1:$B$15,AG529)=1),AG529+1,AG529)</f>
        <v>75798</v>
      </c>
      <c r="AI529" s="31">
        <f t="shared" ca="1" si="2105"/>
        <v>75798</v>
      </c>
      <c r="AJ529" s="31">
        <f t="shared" ca="1" si="2105"/>
        <v>75798</v>
      </c>
    </row>
    <row r="530" spans="9:36" x14ac:dyDescent="0.25">
      <c r="I530" s="31">
        <f>IF(K$2&lt;&gt;"",EDATE(I$4,K$2*ROWS(I$5:I530)),I$4+7*K$1*ROWS(I$5:I530))</f>
        <v>47513</v>
      </c>
      <c r="J530" s="31">
        <f t="shared" si="1895"/>
        <v>47513</v>
      </c>
      <c r="K530" s="31">
        <f t="shared" ca="1" si="1896"/>
        <v>47513</v>
      </c>
      <c r="L530" s="31">
        <f t="shared" ca="1" si="1897"/>
        <v>47513</v>
      </c>
      <c r="O530" s="31">
        <f>IF(Q$2&lt;&gt;"",EDATE(O$4,Q$2*ROWS(O$5:O530)),O$4+7*Q$1*ROWS(O$5:O530))</f>
        <v>51197</v>
      </c>
      <c r="P530" s="31">
        <f t="shared" ref="P530:R530" ca="1" si="2106">IF(OR(WEEKDAY(O530,2)&gt;5,COUNTIF($B$1:$B$15,O530)=1),O530+1,O530)</f>
        <v>51197</v>
      </c>
      <c r="Q530" s="31">
        <f t="shared" ca="1" si="2106"/>
        <v>51197</v>
      </c>
      <c r="R530" s="31">
        <f t="shared" ca="1" si="2106"/>
        <v>51197</v>
      </c>
      <c r="U530" s="31">
        <f>IF(W$2&lt;&gt;"",EDATE(U$4,W$2*ROWS(U$5:U530)),U$4+7*W$1*ROWS(U$5:U530))</f>
        <v>54881</v>
      </c>
      <c r="V530" s="31">
        <f t="shared" ref="V530:X530" ca="1" si="2107">IF(OR(WEEKDAY(U530,2)&gt;5,COUNTIF($B$1:$B$15,U530)=1),U530+1,U530)</f>
        <v>54882</v>
      </c>
      <c r="W530" s="31">
        <f t="shared" ca="1" si="2107"/>
        <v>54882</v>
      </c>
      <c r="X530" s="31">
        <f t="shared" ca="1" si="2107"/>
        <v>54882</v>
      </c>
      <c r="AA530" s="31">
        <f>IF(AC$2&lt;&gt;"",EDATE(AA$4,AC$2*ROWS(AA$5:AA530)),AA$4+7*AC$1*ROWS(AA$5:AA530))</f>
        <v>59847</v>
      </c>
      <c r="AB530" s="31">
        <f t="shared" ref="AB530:AD530" ca="1" si="2108">IF(OR(WEEKDAY(AA530,2)&gt;5,COUNTIF($B$1:$B$15,AA530)=1),AA530+1,AA530)</f>
        <v>59847</v>
      </c>
      <c r="AC530" s="31">
        <f t="shared" ca="1" si="2108"/>
        <v>59847</v>
      </c>
      <c r="AD530" s="31">
        <f t="shared" ca="1" si="2108"/>
        <v>59847</v>
      </c>
      <c r="AG530" s="31">
        <f>IF(AI$2&lt;&gt;"",EDATE(AG$4,AI$2*ROWS(AG$5:AG530)),AG$4+7*AI$1*ROWS(AG$5:AG530))</f>
        <v>75859</v>
      </c>
      <c r="AH530" s="31">
        <f t="shared" ref="AH530:AJ530" ca="1" si="2109">IF(OR(WEEKDAY(AG530,2)&gt;5,COUNTIF($B$1:$B$15,AG530)=1),AG530+1,AG530)</f>
        <v>75860</v>
      </c>
      <c r="AI530" s="31">
        <f t="shared" ca="1" si="2109"/>
        <v>75861</v>
      </c>
      <c r="AJ530" s="31">
        <f t="shared" ca="1" si="2109"/>
        <v>75861</v>
      </c>
    </row>
    <row r="531" spans="9:36" x14ac:dyDescent="0.25">
      <c r="I531" s="31">
        <f>IF(K$2&lt;&gt;"",EDATE(I$4,K$2*ROWS(I$5:I531)),I$4+7*K$1*ROWS(I$5:I531))</f>
        <v>47520</v>
      </c>
      <c r="J531" s="31">
        <f t="shared" si="1895"/>
        <v>47520</v>
      </c>
      <c r="K531" s="31">
        <f t="shared" ca="1" si="1896"/>
        <v>47520</v>
      </c>
      <c r="L531" s="31">
        <f t="shared" ca="1" si="1897"/>
        <v>47520</v>
      </c>
      <c r="O531" s="31">
        <f>IF(Q$2&lt;&gt;"",EDATE(O$4,Q$2*ROWS(O$5:O531)),O$4+7*Q$1*ROWS(O$5:O531))</f>
        <v>51211</v>
      </c>
      <c r="P531" s="31">
        <f t="shared" ref="P531:R531" ca="1" si="2110">IF(OR(WEEKDAY(O531,2)&gt;5,COUNTIF($B$1:$B$15,O531)=1),O531+1,O531)</f>
        <v>51211</v>
      </c>
      <c r="Q531" s="31">
        <f t="shared" ca="1" si="2110"/>
        <v>51211</v>
      </c>
      <c r="R531" s="31">
        <f t="shared" ca="1" si="2110"/>
        <v>51211</v>
      </c>
      <c r="U531" s="31">
        <f>IF(W$2&lt;&gt;"",EDATE(U$4,W$2*ROWS(U$5:U531)),U$4+7*W$1*ROWS(U$5:U531))</f>
        <v>54902</v>
      </c>
      <c r="V531" s="31">
        <f t="shared" ref="V531:X531" ca="1" si="2111">IF(OR(WEEKDAY(U531,2)&gt;5,COUNTIF($B$1:$B$15,U531)=1),U531+1,U531)</f>
        <v>54903</v>
      </c>
      <c r="W531" s="31">
        <f t="shared" ca="1" si="2111"/>
        <v>54903</v>
      </c>
      <c r="X531" s="31">
        <f t="shared" ca="1" si="2111"/>
        <v>54903</v>
      </c>
      <c r="AA531" s="31">
        <f>IF(AC$2&lt;&gt;"",EDATE(AA$4,AC$2*ROWS(AA$5:AA531)),AA$4+7*AC$1*ROWS(AA$5:AA531))</f>
        <v>59877</v>
      </c>
      <c r="AB531" s="31">
        <f t="shared" ref="AB531:AD531" ca="1" si="2112">IF(OR(WEEKDAY(AA531,2)&gt;5,COUNTIF($B$1:$B$15,AA531)=1),AA531+1,AA531)</f>
        <v>59877</v>
      </c>
      <c r="AC531" s="31">
        <f t="shared" ca="1" si="2112"/>
        <v>59877</v>
      </c>
      <c r="AD531" s="31">
        <f t="shared" ca="1" si="2112"/>
        <v>59877</v>
      </c>
      <c r="AG531" s="31">
        <f>IF(AI$2&lt;&gt;"",EDATE(AG$4,AI$2*ROWS(AG$5:AG531)),AG$4+7*AI$1*ROWS(AG$5:AG531))</f>
        <v>75920</v>
      </c>
      <c r="AH531" s="31">
        <f t="shared" ref="AH531:AJ531" ca="1" si="2113">IF(OR(WEEKDAY(AG531,2)&gt;5,COUNTIF($B$1:$B$15,AG531)=1),AG531+1,AG531)</f>
        <v>75920</v>
      </c>
      <c r="AI531" s="31">
        <f t="shared" ca="1" si="2113"/>
        <v>75920</v>
      </c>
      <c r="AJ531" s="31">
        <f t="shared" ca="1" si="2113"/>
        <v>75920</v>
      </c>
    </row>
    <row r="532" spans="9:36" x14ac:dyDescent="0.25">
      <c r="I532" s="31">
        <f>IF(K$2&lt;&gt;"",EDATE(I$4,K$2*ROWS(I$5:I532)),I$4+7*K$1*ROWS(I$5:I532))</f>
        <v>47527</v>
      </c>
      <c r="J532" s="31">
        <f t="shared" si="1895"/>
        <v>47527</v>
      </c>
      <c r="K532" s="31">
        <f t="shared" ca="1" si="1896"/>
        <v>47527</v>
      </c>
      <c r="L532" s="31">
        <f t="shared" ca="1" si="1897"/>
        <v>47527</v>
      </c>
      <c r="O532" s="31">
        <f>IF(Q$2&lt;&gt;"",EDATE(O$4,Q$2*ROWS(O$5:O532)),O$4+7*Q$1*ROWS(O$5:O532))</f>
        <v>51225</v>
      </c>
      <c r="P532" s="31">
        <f t="shared" ref="P532:R532" ca="1" si="2114">IF(OR(WEEKDAY(O532,2)&gt;5,COUNTIF($B$1:$B$15,O532)=1),O532+1,O532)</f>
        <v>51225</v>
      </c>
      <c r="Q532" s="31">
        <f t="shared" ca="1" si="2114"/>
        <v>51225</v>
      </c>
      <c r="R532" s="31">
        <f t="shared" ca="1" si="2114"/>
        <v>51225</v>
      </c>
      <c r="U532" s="31">
        <f>IF(W$2&lt;&gt;"",EDATE(U$4,W$2*ROWS(U$5:U532)),U$4+7*W$1*ROWS(U$5:U532))</f>
        <v>54923</v>
      </c>
      <c r="V532" s="31">
        <f t="shared" ref="V532:X532" ca="1" si="2115">IF(OR(WEEKDAY(U532,2)&gt;5,COUNTIF($B$1:$B$15,U532)=1),U532+1,U532)</f>
        <v>54924</v>
      </c>
      <c r="W532" s="31">
        <f t="shared" ca="1" si="2115"/>
        <v>54924</v>
      </c>
      <c r="X532" s="31">
        <f t="shared" ca="1" si="2115"/>
        <v>54924</v>
      </c>
      <c r="AA532" s="31">
        <f>IF(AC$2&lt;&gt;"",EDATE(AA$4,AC$2*ROWS(AA$5:AA532)),AA$4+7*AC$1*ROWS(AA$5:AA532))</f>
        <v>59908</v>
      </c>
      <c r="AB532" s="31">
        <f t="shared" ref="AB532:AD532" ca="1" si="2116">IF(OR(WEEKDAY(AA532,2)&gt;5,COUNTIF($B$1:$B$15,AA532)=1),AA532+1,AA532)</f>
        <v>59908</v>
      </c>
      <c r="AC532" s="31">
        <f t="shared" ca="1" si="2116"/>
        <v>59908</v>
      </c>
      <c r="AD532" s="31">
        <f t="shared" ca="1" si="2116"/>
        <v>59908</v>
      </c>
      <c r="AG532" s="31">
        <f>IF(AI$2&lt;&gt;"",EDATE(AG$4,AI$2*ROWS(AG$5:AG532)),AG$4+7*AI$1*ROWS(AG$5:AG532))</f>
        <v>75981</v>
      </c>
      <c r="AH532" s="31">
        <f t="shared" ref="AH532:AJ532" ca="1" si="2117">IF(OR(WEEKDAY(AG532,2)&gt;5,COUNTIF($B$1:$B$15,AG532)=1),AG532+1,AG532)</f>
        <v>75981</v>
      </c>
      <c r="AI532" s="31">
        <f t="shared" ca="1" si="2117"/>
        <v>75981</v>
      </c>
      <c r="AJ532" s="31">
        <f t="shared" ca="1" si="2117"/>
        <v>75981</v>
      </c>
    </row>
    <row r="533" spans="9:36" x14ac:dyDescent="0.25">
      <c r="I533" s="31">
        <f>IF(K$2&lt;&gt;"",EDATE(I$4,K$2*ROWS(I$5:I533)),I$4+7*K$1*ROWS(I$5:I533))</f>
        <v>47534</v>
      </c>
      <c r="J533" s="31">
        <f t="shared" si="1895"/>
        <v>47534</v>
      </c>
      <c r="K533" s="31">
        <f t="shared" ca="1" si="1896"/>
        <v>47534</v>
      </c>
      <c r="L533" s="31">
        <f t="shared" ca="1" si="1897"/>
        <v>47534</v>
      </c>
      <c r="O533" s="31">
        <f>IF(Q$2&lt;&gt;"",EDATE(O$4,Q$2*ROWS(O$5:O533)),O$4+7*Q$1*ROWS(O$5:O533))</f>
        <v>51239</v>
      </c>
      <c r="P533" s="31">
        <f t="shared" ref="P533:R533" ca="1" si="2118">IF(OR(WEEKDAY(O533,2)&gt;5,COUNTIF($B$1:$B$15,O533)=1),O533+1,O533)</f>
        <v>51239</v>
      </c>
      <c r="Q533" s="31">
        <f t="shared" ca="1" si="2118"/>
        <v>51239</v>
      </c>
      <c r="R533" s="31">
        <f t="shared" ca="1" si="2118"/>
        <v>51239</v>
      </c>
      <c r="U533" s="31">
        <f>IF(W$2&lt;&gt;"",EDATE(U$4,W$2*ROWS(U$5:U533)),U$4+7*W$1*ROWS(U$5:U533))</f>
        <v>54944</v>
      </c>
      <c r="V533" s="31">
        <f t="shared" ref="V533:X533" ca="1" si="2119">IF(OR(WEEKDAY(U533,2)&gt;5,COUNTIF($B$1:$B$15,U533)=1),U533+1,U533)</f>
        <v>54945</v>
      </c>
      <c r="W533" s="31">
        <f t="shared" ca="1" si="2119"/>
        <v>54945</v>
      </c>
      <c r="X533" s="31">
        <f t="shared" ca="1" si="2119"/>
        <v>54945</v>
      </c>
      <c r="AA533" s="31">
        <f>IF(AC$2&lt;&gt;"",EDATE(AA$4,AC$2*ROWS(AA$5:AA533)),AA$4+7*AC$1*ROWS(AA$5:AA533))</f>
        <v>59939</v>
      </c>
      <c r="AB533" s="31">
        <f t="shared" ref="AB533:AD533" ca="1" si="2120">IF(OR(WEEKDAY(AA533,2)&gt;5,COUNTIF($B$1:$B$15,AA533)=1),AA533+1,AA533)</f>
        <v>59939</v>
      </c>
      <c r="AC533" s="31">
        <f t="shared" ca="1" si="2120"/>
        <v>59939</v>
      </c>
      <c r="AD533" s="31">
        <f t="shared" ca="1" si="2120"/>
        <v>59939</v>
      </c>
      <c r="AG533" s="31">
        <f>IF(AI$2&lt;&gt;"",EDATE(AG$4,AI$2*ROWS(AG$5:AG533)),AG$4+7*AI$1*ROWS(AG$5:AG533))</f>
        <v>76041</v>
      </c>
      <c r="AH533" s="31">
        <f t="shared" ref="AH533:AJ533" ca="1" si="2121">IF(OR(WEEKDAY(AG533,2)&gt;5,COUNTIF($B$1:$B$15,AG533)=1),AG533+1,AG533)</f>
        <v>76042</v>
      </c>
      <c r="AI533" s="31">
        <f t="shared" ca="1" si="2121"/>
        <v>76043</v>
      </c>
      <c r="AJ533" s="31">
        <f t="shared" ca="1" si="2121"/>
        <v>76043</v>
      </c>
    </row>
    <row r="534" spans="9:36" x14ac:dyDescent="0.25">
      <c r="I534" s="31">
        <f>IF(K$2&lt;&gt;"",EDATE(I$4,K$2*ROWS(I$5:I534)),I$4+7*K$1*ROWS(I$5:I534))</f>
        <v>47541</v>
      </c>
      <c r="J534" s="31">
        <f t="shared" si="1895"/>
        <v>47541</v>
      </c>
      <c r="K534" s="31">
        <f t="shared" ca="1" si="1896"/>
        <v>47541</v>
      </c>
      <c r="L534" s="31">
        <f t="shared" ca="1" si="1897"/>
        <v>47541</v>
      </c>
      <c r="O534" s="31">
        <f>IF(Q$2&lt;&gt;"",EDATE(O$4,Q$2*ROWS(O$5:O534)),O$4+7*Q$1*ROWS(O$5:O534))</f>
        <v>51253</v>
      </c>
      <c r="P534" s="31">
        <f t="shared" ref="P534:R534" ca="1" si="2122">IF(OR(WEEKDAY(O534,2)&gt;5,COUNTIF($B$1:$B$15,O534)=1),O534+1,O534)</f>
        <v>51253</v>
      </c>
      <c r="Q534" s="31">
        <f t="shared" ca="1" si="2122"/>
        <v>51253</v>
      </c>
      <c r="R534" s="31">
        <f t="shared" ca="1" si="2122"/>
        <v>51253</v>
      </c>
      <c r="U534" s="31">
        <f>IF(W$2&lt;&gt;"",EDATE(U$4,W$2*ROWS(U$5:U534)),U$4+7*W$1*ROWS(U$5:U534))</f>
        <v>54965</v>
      </c>
      <c r="V534" s="31">
        <f t="shared" ref="V534:X534" ca="1" si="2123">IF(OR(WEEKDAY(U534,2)&gt;5,COUNTIF($B$1:$B$15,U534)=1),U534+1,U534)</f>
        <v>54966</v>
      </c>
      <c r="W534" s="31">
        <f t="shared" ca="1" si="2123"/>
        <v>54966</v>
      </c>
      <c r="X534" s="31">
        <f t="shared" ca="1" si="2123"/>
        <v>54966</v>
      </c>
      <c r="AA534" s="31">
        <f>IF(AC$2&lt;&gt;"",EDATE(AA$4,AC$2*ROWS(AA$5:AA534)),AA$4+7*AC$1*ROWS(AA$5:AA534))</f>
        <v>59968</v>
      </c>
      <c r="AB534" s="31">
        <f t="shared" ref="AB534:AD534" ca="1" si="2124">IF(OR(WEEKDAY(AA534,2)&gt;5,COUNTIF($B$1:$B$15,AA534)=1),AA534+1,AA534)</f>
        <v>59968</v>
      </c>
      <c r="AC534" s="31">
        <f t="shared" ca="1" si="2124"/>
        <v>59968</v>
      </c>
      <c r="AD534" s="31">
        <f t="shared" ca="1" si="2124"/>
        <v>59968</v>
      </c>
      <c r="AG534" s="31">
        <f>IF(AI$2&lt;&gt;"",EDATE(AG$4,AI$2*ROWS(AG$5:AG534)),AG$4+7*AI$1*ROWS(AG$5:AG534))</f>
        <v>76102</v>
      </c>
      <c r="AH534" s="31">
        <f t="shared" ref="AH534:AJ534" ca="1" si="2125">IF(OR(WEEKDAY(AG534,2)&gt;5,COUNTIF($B$1:$B$15,AG534)=1),AG534+1,AG534)</f>
        <v>76102</v>
      </c>
      <c r="AI534" s="31">
        <f t="shared" ca="1" si="2125"/>
        <v>76102</v>
      </c>
      <c r="AJ534" s="31">
        <f t="shared" ca="1" si="2125"/>
        <v>76102</v>
      </c>
    </row>
    <row r="535" spans="9:36" x14ac:dyDescent="0.25">
      <c r="I535" s="31">
        <f>IF(K$2&lt;&gt;"",EDATE(I$4,K$2*ROWS(I$5:I535)),I$4+7*K$1*ROWS(I$5:I535))</f>
        <v>47548</v>
      </c>
      <c r="J535" s="31">
        <f t="shared" si="1895"/>
        <v>47548</v>
      </c>
      <c r="K535" s="31">
        <f t="shared" ca="1" si="1896"/>
        <v>47548</v>
      </c>
      <c r="L535" s="31">
        <f t="shared" ca="1" si="1897"/>
        <v>47548</v>
      </c>
      <c r="O535" s="31">
        <f>IF(Q$2&lt;&gt;"",EDATE(O$4,Q$2*ROWS(O$5:O535)),O$4+7*Q$1*ROWS(O$5:O535))</f>
        <v>51267</v>
      </c>
      <c r="P535" s="31">
        <f t="shared" ref="P535:R535" ca="1" si="2126">IF(OR(WEEKDAY(O535,2)&gt;5,COUNTIF($B$1:$B$15,O535)=1),O535+1,O535)</f>
        <v>51267</v>
      </c>
      <c r="Q535" s="31">
        <f t="shared" ca="1" si="2126"/>
        <v>51267</v>
      </c>
      <c r="R535" s="31">
        <f t="shared" ca="1" si="2126"/>
        <v>51267</v>
      </c>
      <c r="U535" s="31">
        <f>IF(W$2&lt;&gt;"",EDATE(U$4,W$2*ROWS(U$5:U535)),U$4+7*W$1*ROWS(U$5:U535))</f>
        <v>54986</v>
      </c>
      <c r="V535" s="31">
        <f t="shared" ref="V535:X535" ca="1" si="2127">IF(OR(WEEKDAY(U535,2)&gt;5,COUNTIF($B$1:$B$15,U535)=1),U535+1,U535)</f>
        <v>54987</v>
      </c>
      <c r="W535" s="31">
        <f t="shared" ca="1" si="2127"/>
        <v>54987</v>
      </c>
      <c r="X535" s="31">
        <f t="shared" ca="1" si="2127"/>
        <v>54987</v>
      </c>
      <c r="AA535" s="31">
        <f>IF(AC$2&lt;&gt;"",EDATE(AA$4,AC$2*ROWS(AA$5:AA535)),AA$4+7*AC$1*ROWS(AA$5:AA535))</f>
        <v>59999</v>
      </c>
      <c r="AB535" s="31">
        <f t="shared" ref="AB535:AD535" ca="1" si="2128">IF(OR(WEEKDAY(AA535,2)&gt;5,COUNTIF($B$1:$B$15,AA535)=1),AA535+1,AA535)</f>
        <v>59999</v>
      </c>
      <c r="AC535" s="31">
        <f t="shared" ca="1" si="2128"/>
        <v>59999</v>
      </c>
      <c r="AD535" s="31">
        <f t="shared" ca="1" si="2128"/>
        <v>59999</v>
      </c>
      <c r="AG535" s="31">
        <f>IF(AI$2&lt;&gt;"",EDATE(AG$4,AI$2*ROWS(AG$5:AG535)),AG$4+7*AI$1*ROWS(AG$5:AG535))</f>
        <v>76163</v>
      </c>
      <c r="AH535" s="31">
        <f t="shared" ref="AH535:AJ535" ca="1" si="2129">IF(OR(WEEKDAY(AG535,2)&gt;5,COUNTIF($B$1:$B$15,AG535)=1),AG535+1,AG535)</f>
        <v>76163</v>
      </c>
      <c r="AI535" s="31">
        <f t="shared" ca="1" si="2129"/>
        <v>76163</v>
      </c>
      <c r="AJ535" s="31">
        <f t="shared" ca="1" si="2129"/>
        <v>76163</v>
      </c>
    </row>
    <row r="536" spans="9:36" x14ac:dyDescent="0.25">
      <c r="I536" s="31">
        <f>IF(K$2&lt;&gt;"",EDATE(I$4,K$2*ROWS(I$5:I536)),I$4+7*K$1*ROWS(I$5:I536))</f>
        <v>47555</v>
      </c>
      <c r="J536" s="31">
        <f t="shared" si="1895"/>
        <v>47555</v>
      </c>
      <c r="K536" s="31">
        <f t="shared" ca="1" si="1896"/>
        <v>47555</v>
      </c>
      <c r="L536" s="31">
        <f t="shared" ca="1" si="1897"/>
        <v>47555</v>
      </c>
      <c r="O536" s="31">
        <f>IF(Q$2&lt;&gt;"",EDATE(O$4,Q$2*ROWS(O$5:O536)),O$4+7*Q$1*ROWS(O$5:O536))</f>
        <v>51281</v>
      </c>
      <c r="P536" s="31">
        <f t="shared" ref="P536:R536" ca="1" si="2130">IF(OR(WEEKDAY(O536,2)&gt;5,COUNTIF($B$1:$B$15,O536)=1),O536+1,O536)</f>
        <v>51281</v>
      </c>
      <c r="Q536" s="31">
        <f t="shared" ca="1" si="2130"/>
        <v>51281</v>
      </c>
      <c r="R536" s="31">
        <f t="shared" ca="1" si="2130"/>
        <v>51281</v>
      </c>
      <c r="U536" s="31">
        <f>IF(W$2&lt;&gt;"",EDATE(U$4,W$2*ROWS(U$5:U536)),U$4+7*W$1*ROWS(U$5:U536))</f>
        <v>55007</v>
      </c>
      <c r="V536" s="31">
        <f t="shared" ref="V536:X536" ca="1" si="2131">IF(OR(WEEKDAY(U536,2)&gt;5,COUNTIF($B$1:$B$15,U536)=1),U536+1,U536)</f>
        <v>55008</v>
      </c>
      <c r="W536" s="31">
        <f t="shared" ca="1" si="2131"/>
        <v>55008</v>
      </c>
      <c r="X536" s="31">
        <f t="shared" ca="1" si="2131"/>
        <v>55008</v>
      </c>
      <c r="AA536" s="31">
        <f>IF(AC$2&lt;&gt;"",EDATE(AA$4,AC$2*ROWS(AA$5:AA536)),AA$4+7*AC$1*ROWS(AA$5:AA536))</f>
        <v>60029</v>
      </c>
      <c r="AB536" s="31">
        <f t="shared" ref="AB536:AD536" ca="1" si="2132">IF(OR(WEEKDAY(AA536,2)&gt;5,COUNTIF($B$1:$B$15,AA536)=1),AA536+1,AA536)</f>
        <v>60029</v>
      </c>
      <c r="AC536" s="31">
        <f t="shared" ca="1" si="2132"/>
        <v>60029</v>
      </c>
      <c r="AD536" s="31">
        <f t="shared" ca="1" si="2132"/>
        <v>60029</v>
      </c>
      <c r="AG536" s="31">
        <f>IF(AI$2&lt;&gt;"",EDATE(AG$4,AI$2*ROWS(AG$5:AG536)),AG$4+7*AI$1*ROWS(AG$5:AG536))</f>
        <v>76225</v>
      </c>
      <c r="AH536" s="31">
        <f t="shared" ref="AH536:AJ536" ca="1" si="2133">IF(OR(WEEKDAY(AG536,2)&gt;5,COUNTIF($B$1:$B$15,AG536)=1),AG536+1,AG536)</f>
        <v>76225</v>
      </c>
      <c r="AI536" s="31">
        <f t="shared" ca="1" si="2133"/>
        <v>76225</v>
      </c>
      <c r="AJ536" s="31">
        <f t="shared" ca="1" si="2133"/>
        <v>76225</v>
      </c>
    </row>
    <row r="537" spans="9:36" x14ac:dyDescent="0.25">
      <c r="I537" s="31">
        <f>IF(K$2&lt;&gt;"",EDATE(I$4,K$2*ROWS(I$5:I537)),I$4+7*K$1*ROWS(I$5:I537))</f>
        <v>47562</v>
      </c>
      <c r="J537" s="31">
        <f t="shared" si="1895"/>
        <v>47562</v>
      </c>
      <c r="K537" s="31">
        <f t="shared" ca="1" si="1896"/>
        <v>47562</v>
      </c>
      <c r="L537" s="31">
        <f t="shared" ca="1" si="1897"/>
        <v>47562</v>
      </c>
      <c r="O537" s="31">
        <f>IF(Q$2&lt;&gt;"",EDATE(O$4,Q$2*ROWS(O$5:O537)),O$4+7*Q$1*ROWS(O$5:O537))</f>
        <v>51295</v>
      </c>
      <c r="P537" s="31">
        <f t="shared" ref="P537:R537" ca="1" si="2134">IF(OR(WEEKDAY(O537,2)&gt;5,COUNTIF($B$1:$B$15,O537)=1),O537+1,O537)</f>
        <v>51295</v>
      </c>
      <c r="Q537" s="31">
        <f t="shared" ca="1" si="2134"/>
        <v>51295</v>
      </c>
      <c r="R537" s="31">
        <f t="shared" ca="1" si="2134"/>
        <v>51295</v>
      </c>
      <c r="U537" s="31">
        <f>IF(W$2&lt;&gt;"",EDATE(U$4,W$2*ROWS(U$5:U537)),U$4+7*W$1*ROWS(U$5:U537))</f>
        <v>55028</v>
      </c>
      <c r="V537" s="31">
        <f t="shared" ref="V537:X537" ca="1" si="2135">IF(OR(WEEKDAY(U537,2)&gt;5,COUNTIF($B$1:$B$15,U537)=1),U537+1,U537)</f>
        <v>55029</v>
      </c>
      <c r="W537" s="31">
        <f t="shared" ca="1" si="2135"/>
        <v>55029</v>
      </c>
      <c r="X537" s="31">
        <f t="shared" ca="1" si="2135"/>
        <v>55029</v>
      </c>
      <c r="AA537" s="31">
        <f>IF(AC$2&lt;&gt;"",EDATE(AA$4,AC$2*ROWS(AA$5:AA537)),AA$4+7*AC$1*ROWS(AA$5:AA537))</f>
        <v>60060</v>
      </c>
      <c r="AB537" s="31">
        <f t="shared" ref="AB537:AD537" ca="1" si="2136">IF(OR(WEEKDAY(AA537,2)&gt;5,COUNTIF($B$1:$B$15,AA537)=1),AA537+1,AA537)</f>
        <v>60061</v>
      </c>
      <c r="AC537" s="31">
        <f t="shared" ca="1" si="2136"/>
        <v>60062</v>
      </c>
      <c r="AD537" s="31">
        <f t="shared" ca="1" si="2136"/>
        <v>60062</v>
      </c>
      <c r="AG537" s="31">
        <f>IF(AI$2&lt;&gt;"",EDATE(AG$4,AI$2*ROWS(AG$5:AG537)),AG$4+7*AI$1*ROWS(AG$5:AG537))</f>
        <v>76286</v>
      </c>
      <c r="AH537" s="31">
        <f t="shared" ref="AH537:AJ537" ca="1" si="2137">IF(OR(WEEKDAY(AG537,2)&gt;5,COUNTIF($B$1:$B$15,AG537)=1),AG537+1,AG537)</f>
        <v>76287</v>
      </c>
      <c r="AI537" s="31">
        <f t="shared" ca="1" si="2137"/>
        <v>76288</v>
      </c>
      <c r="AJ537" s="31">
        <f t="shared" ca="1" si="2137"/>
        <v>76288</v>
      </c>
    </row>
    <row r="538" spans="9:36" x14ac:dyDescent="0.25">
      <c r="I538" s="31">
        <f>IF(K$2&lt;&gt;"",EDATE(I$4,K$2*ROWS(I$5:I538)),I$4+7*K$1*ROWS(I$5:I538))</f>
        <v>47569</v>
      </c>
      <c r="J538" s="31">
        <f t="shared" si="1895"/>
        <v>47569</v>
      </c>
      <c r="K538" s="31">
        <f t="shared" ca="1" si="1896"/>
        <v>47569</v>
      </c>
      <c r="L538" s="31">
        <f t="shared" ca="1" si="1897"/>
        <v>47569</v>
      </c>
      <c r="O538" s="31">
        <f>IF(Q$2&lt;&gt;"",EDATE(O$4,Q$2*ROWS(O$5:O538)),O$4+7*Q$1*ROWS(O$5:O538))</f>
        <v>51309</v>
      </c>
      <c r="P538" s="31">
        <f t="shared" ref="P538:R538" ca="1" si="2138">IF(OR(WEEKDAY(O538,2)&gt;5,COUNTIF($B$1:$B$15,O538)=1),O538+1,O538)</f>
        <v>51309</v>
      </c>
      <c r="Q538" s="31">
        <f t="shared" ca="1" si="2138"/>
        <v>51309</v>
      </c>
      <c r="R538" s="31">
        <f t="shared" ca="1" si="2138"/>
        <v>51309</v>
      </c>
      <c r="U538" s="31">
        <f>IF(W$2&lt;&gt;"",EDATE(U$4,W$2*ROWS(U$5:U538)),U$4+7*W$1*ROWS(U$5:U538))</f>
        <v>55049</v>
      </c>
      <c r="V538" s="31">
        <f t="shared" ref="V538:X538" ca="1" si="2139">IF(OR(WEEKDAY(U538,2)&gt;5,COUNTIF($B$1:$B$15,U538)=1),U538+1,U538)</f>
        <v>55050</v>
      </c>
      <c r="W538" s="31">
        <f t="shared" ca="1" si="2139"/>
        <v>55050</v>
      </c>
      <c r="X538" s="31">
        <f t="shared" ca="1" si="2139"/>
        <v>55050</v>
      </c>
      <c r="AA538" s="31">
        <f>IF(AC$2&lt;&gt;"",EDATE(AA$4,AC$2*ROWS(AA$5:AA538)),AA$4+7*AC$1*ROWS(AA$5:AA538))</f>
        <v>60090</v>
      </c>
      <c r="AB538" s="31">
        <f t="shared" ref="AB538:AD538" ca="1" si="2140">IF(OR(WEEKDAY(AA538,2)&gt;5,COUNTIF($B$1:$B$15,AA538)=1),AA538+1,AA538)</f>
        <v>60090</v>
      </c>
      <c r="AC538" s="31">
        <f t="shared" ca="1" si="2140"/>
        <v>60090</v>
      </c>
      <c r="AD538" s="31">
        <f t="shared" ca="1" si="2140"/>
        <v>60090</v>
      </c>
      <c r="AG538" s="31">
        <f>IF(AI$2&lt;&gt;"",EDATE(AG$4,AI$2*ROWS(AG$5:AG538)),AG$4+7*AI$1*ROWS(AG$5:AG538))</f>
        <v>76347</v>
      </c>
      <c r="AH538" s="31">
        <f t="shared" ref="AH538:AJ538" ca="1" si="2141">IF(OR(WEEKDAY(AG538,2)&gt;5,COUNTIF($B$1:$B$15,AG538)=1),AG538+1,AG538)</f>
        <v>76347</v>
      </c>
      <c r="AI538" s="31">
        <f t="shared" ca="1" si="2141"/>
        <v>76347</v>
      </c>
      <c r="AJ538" s="31">
        <f t="shared" ca="1" si="2141"/>
        <v>76347</v>
      </c>
    </row>
    <row r="539" spans="9:36" x14ac:dyDescent="0.25">
      <c r="I539" s="31">
        <f>IF(K$2&lt;&gt;"",EDATE(I$4,K$2*ROWS(I$5:I539)),I$4+7*K$1*ROWS(I$5:I539))</f>
        <v>47576</v>
      </c>
      <c r="J539" s="31">
        <f t="shared" si="1895"/>
        <v>47576</v>
      </c>
      <c r="K539" s="31">
        <f t="shared" ca="1" si="1896"/>
        <v>47576</v>
      </c>
      <c r="L539" s="31">
        <f t="shared" ca="1" si="1897"/>
        <v>47576</v>
      </c>
      <c r="O539" s="31">
        <f>IF(Q$2&lt;&gt;"",EDATE(O$4,Q$2*ROWS(O$5:O539)),O$4+7*Q$1*ROWS(O$5:O539))</f>
        <v>51323</v>
      </c>
      <c r="P539" s="31">
        <f t="shared" ref="P539:R539" ca="1" si="2142">IF(OR(WEEKDAY(O539,2)&gt;5,COUNTIF($B$1:$B$15,O539)=1),O539+1,O539)</f>
        <v>51323</v>
      </c>
      <c r="Q539" s="31">
        <f t="shared" ca="1" si="2142"/>
        <v>51323</v>
      </c>
      <c r="R539" s="31">
        <f t="shared" ca="1" si="2142"/>
        <v>51323</v>
      </c>
      <c r="U539" s="31">
        <f>IF(W$2&lt;&gt;"",EDATE(U$4,W$2*ROWS(U$5:U539)),U$4+7*W$1*ROWS(U$5:U539))</f>
        <v>55070</v>
      </c>
      <c r="V539" s="31">
        <f t="shared" ref="V539:X539" ca="1" si="2143">IF(OR(WEEKDAY(U539,2)&gt;5,COUNTIF($B$1:$B$15,U539)=1),U539+1,U539)</f>
        <v>55071</v>
      </c>
      <c r="W539" s="31">
        <f t="shared" ca="1" si="2143"/>
        <v>55071</v>
      </c>
      <c r="X539" s="31">
        <f t="shared" ca="1" si="2143"/>
        <v>55071</v>
      </c>
      <c r="AA539" s="31">
        <f>IF(AC$2&lt;&gt;"",EDATE(AA$4,AC$2*ROWS(AA$5:AA539)),AA$4+7*AC$1*ROWS(AA$5:AA539))</f>
        <v>60121</v>
      </c>
      <c r="AB539" s="31">
        <f t="shared" ref="AB539:AD539" ca="1" si="2144">IF(OR(WEEKDAY(AA539,2)&gt;5,COUNTIF($B$1:$B$15,AA539)=1),AA539+1,AA539)</f>
        <v>60121</v>
      </c>
      <c r="AC539" s="31">
        <f t="shared" ca="1" si="2144"/>
        <v>60121</v>
      </c>
      <c r="AD539" s="31">
        <f t="shared" ca="1" si="2144"/>
        <v>60121</v>
      </c>
      <c r="AG539" s="31">
        <f>IF(AI$2&lt;&gt;"",EDATE(AG$4,AI$2*ROWS(AG$5:AG539)),AG$4+7*AI$1*ROWS(AG$5:AG539))</f>
        <v>76406</v>
      </c>
      <c r="AH539" s="31">
        <f t="shared" ref="AH539:AJ539" ca="1" si="2145">IF(OR(WEEKDAY(AG539,2)&gt;5,COUNTIF($B$1:$B$15,AG539)=1),AG539+1,AG539)</f>
        <v>76407</v>
      </c>
      <c r="AI539" s="31">
        <f t="shared" ca="1" si="2145"/>
        <v>76407</v>
      </c>
      <c r="AJ539" s="31">
        <f t="shared" ca="1" si="2145"/>
        <v>76407</v>
      </c>
    </row>
    <row r="540" spans="9:36" x14ac:dyDescent="0.25">
      <c r="I540" s="31">
        <f>IF(K$2&lt;&gt;"",EDATE(I$4,K$2*ROWS(I$5:I540)),I$4+7*K$1*ROWS(I$5:I540))</f>
        <v>47583</v>
      </c>
      <c r="J540" s="31">
        <f t="shared" si="1895"/>
        <v>47583</v>
      </c>
      <c r="K540" s="31">
        <f t="shared" ca="1" si="1896"/>
        <v>47583</v>
      </c>
      <c r="L540" s="31">
        <f t="shared" ca="1" si="1897"/>
        <v>47583</v>
      </c>
      <c r="O540" s="31">
        <f>IF(Q$2&lt;&gt;"",EDATE(O$4,Q$2*ROWS(O$5:O540)),O$4+7*Q$1*ROWS(O$5:O540))</f>
        <v>51337</v>
      </c>
      <c r="P540" s="31">
        <f t="shared" ref="P540:R540" ca="1" si="2146">IF(OR(WEEKDAY(O540,2)&gt;5,COUNTIF($B$1:$B$15,O540)=1),O540+1,O540)</f>
        <v>51337</v>
      </c>
      <c r="Q540" s="31">
        <f t="shared" ca="1" si="2146"/>
        <v>51337</v>
      </c>
      <c r="R540" s="31">
        <f t="shared" ca="1" si="2146"/>
        <v>51337</v>
      </c>
      <c r="U540" s="31">
        <f>IF(W$2&lt;&gt;"",EDATE(U$4,W$2*ROWS(U$5:U540)),U$4+7*W$1*ROWS(U$5:U540))</f>
        <v>55091</v>
      </c>
      <c r="V540" s="31">
        <f t="shared" ref="V540:X540" ca="1" si="2147">IF(OR(WEEKDAY(U540,2)&gt;5,COUNTIF($B$1:$B$15,U540)=1),U540+1,U540)</f>
        <v>55092</v>
      </c>
      <c r="W540" s="31">
        <f t="shared" ca="1" si="2147"/>
        <v>55092</v>
      </c>
      <c r="X540" s="31">
        <f t="shared" ca="1" si="2147"/>
        <v>55092</v>
      </c>
      <c r="AA540" s="31">
        <f>IF(AC$2&lt;&gt;"",EDATE(AA$4,AC$2*ROWS(AA$5:AA540)),AA$4+7*AC$1*ROWS(AA$5:AA540))</f>
        <v>60152</v>
      </c>
      <c r="AB540" s="31">
        <f t="shared" ref="AB540:AD540" ca="1" si="2148">IF(OR(WEEKDAY(AA540,2)&gt;5,COUNTIF($B$1:$B$15,AA540)=1),AA540+1,AA540)</f>
        <v>60153</v>
      </c>
      <c r="AC540" s="31">
        <f t="shared" ca="1" si="2148"/>
        <v>60153</v>
      </c>
      <c r="AD540" s="31">
        <f t="shared" ca="1" si="2148"/>
        <v>60153</v>
      </c>
      <c r="AG540" s="31">
        <f>IF(AI$2&lt;&gt;"",EDATE(AG$4,AI$2*ROWS(AG$5:AG540)),AG$4+7*AI$1*ROWS(AG$5:AG540))</f>
        <v>76467</v>
      </c>
      <c r="AH540" s="31">
        <f t="shared" ref="AH540:AJ540" ca="1" si="2149">IF(OR(WEEKDAY(AG540,2)&gt;5,COUNTIF($B$1:$B$15,AG540)=1),AG540+1,AG540)</f>
        <v>76467</v>
      </c>
      <c r="AI540" s="31">
        <f t="shared" ca="1" si="2149"/>
        <v>76467</v>
      </c>
      <c r="AJ540" s="31">
        <f t="shared" ca="1" si="2149"/>
        <v>76467</v>
      </c>
    </row>
    <row r="541" spans="9:36" x14ac:dyDescent="0.25">
      <c r="I541" s="31">
        <f>IF(K$2&lt;&gt;"",EDATE(I$4,K$2*ROWS(I$5:I541)),I$4+7*K$1*ROWS(I$5:I541))</f>
        <v>47590</v>
      </c>
      <c r="J541" s="31">
        <f t="shared" si="1895"/>
        <v>47590</v>
      </c>
      <c r="K541" s="31">
        <f t="shared" ca="1" si="1896"/>
        <v>47590</v>
      </c>
      <c r="L541" s="31">
        <f t="shared" ca="1" si="1897"/>
        <v>47590</v>
      </c>
      <c r="O541" s="31">
        <f>IF(Q$2&lt;&gt;"",EDATE(O$4,Q$2*ROWS(O$5:O541)),O$4+7*Q$1*ROWS(O$5:O541))</f>
        <v>51351</v>
      </c>
      <c r="P541" s="31">
        <f t="shared" ref="P541:R541" ca="1" si="2150">IF(OR(WEEKDAY(O541,2)&gt;5,COUNTIF($B$1:$B$15,O541)=1),O541+1,O541)</f>
        <v>51351</v>
      </c>
      <c r="Q541" s="31">
        <f t="shared" ca="1" si="2150"/>
        <v>51351</v>
      </c>
      <c r="R541" s="31">
        <f t="shared" ca="1" si="2150"/>
        <v>51351</v>
      </c>
      <c r="U541" s="31">
        <f>IF(W$2&lt;&gt;"",EDATE(U$4,W$2*ROWS(U$5:U541)),U$4+7*W$1*ROWS(U$5:U541))</f>
        <v>55112</v>
      </c>
      <c r="V541" s="31">
        <f t="shared" ref="V541:X541" ca="1" si="2151">IF(OR(WEEKDAY(U541,2)&gt;5,COUNTIF($B$1:$B$15,U541)=1),U541+1,U541)</f>
        <v>55113</v>
      </c>
      <c r="W541" s="31">
        <f t="shared" ca="1" si="2151"/>
        <v>55113</v>
      </c>
      <c r="X541" s="31">
        <f t="shared" ca="1" si="2151"/>
        <v>55113</v>
      </c>
      <c r="AA541" s="31">
        <f>IF(AC$2&lt;&gt;"",EDATE(AA$4,AC$2*ROWS(AA$5:AA541)),AA$4+7*AC$1*ROWS(AA$5:AA541))</f>
        <v>60182</v>
      </c>
      <c r="AB541" s="31">
        <f t="shared" ref="AB541:AD541" ca="1" si="2152">IF(OR(WEEKDAY(AA541,2)&gt;5,COUNTIF($B$1:$B$15,AA541)=1),AA541+1,AA541)</f>
        <v>60182</v>
      </c>
      <c r="AC541" s="31">
        <f t="shared" ca="1" si="2152"/>
        <v>60182</v>
      </c>
      <c r="AD541" s="31">
        <f t="shared" ca="1" si="2152"/>
        <v>60182</v>
      </c>
      <c r="AG541" s="31">
        <f>IF(AI$2&lt;&gt;"",EDATE(AG$4,AI$2*ROWS(AG$5:AG541)),AG$4+7*AI$1*ROWS(AG$5:AG541))</f>
        <v>76528</v>
      </c>
      <c r="AH541" s="31">
        <f t="shared" ref="AH541:AJ541" ca="1" si="2153">IF(OR(WEEKDAY(AG541,2)&gt;5,COUNTIF($B$1:$B$15,AG541)=1),AG541+1,AG541)</f>
        <v>76528</v>
      </c>
      <c r="AI541" s="31">
        <f t="shared" ca="1" si="2153"/>
        <v>76528</v>
      </c>
      <c r="AJ541" s="31">
        <f t="shared" ca="1" si="2153"/>
        <v>76528</v>
      </c>
    </row>
    <row r="542" spans="9:36" x14ac:dyDescent="0.25">
      <c r="I542" s="31">
        <f>IF(K$2&lt;&gt;"",EDATE(I$4,K$2*ROWS(I$5:I542)),I$4+7*K$1*ROWS(I$5:I542))</f>
        <v>47597</v>
      </c>
      <c r="J542" s="31">
        <f t="shared" ref="J542:J605" si="2154">IF(OR(WEEKDAY(I542,2)&gt;5,COUNTIF(B538:B552,I542)=1),I542+1,I542)</f>
        <v>47597</v>
      </c>
      <c r="K542" s="31">
        <f t="shared" ref="K542:K605" ca="1" si="2155">IF(OR(WEEKDAY(J542,2)&gt;5,COUNTIF(Fériés,J542)=1),J542+1,J542)</f>
        <v>47597</v>
      </c>
      <c r="L542" s="31">
        <f t="shared" ref="L542:L605" ca="1" si="2156">IF(OR(WEEKDAY(K542,2)&gt;5,COUNTIF(Fériés,K542)=1),K542+1,K542)</f>
        <v>47597</v>
      </c>
      <c r="O542" s="31">
        <f>IF(Q$2&lt;&gt;"",EDATE(O$4,Q$2*ROWS(O$5:O542)),O$4+7*Q$1*ROWS(O$5:O542))</f>
        <v>51365</v>
      </c>
      <c r="P542" s="31">
        <f t="shared" ref="P542:R542" ca="1" si="2157">IF(OR(WEEKDAY(O542,2)&gt;5,COUNTIF($B$1:$B$15,O542)=1),O542+1,O542)</f>
        <v>51365</v>
      </c>
      <c r="Q542" s="31">
        <f t="shared" ca="1" si="2157"/>
        <v>51365</v>
      </c>
      <c r="R542" s="31">
        <f t="shared" ca="1" si="2157"/>
        <v>51365</v>
      </c>
      <c r="U542" s="31">
        <f>IF(W$2&lt;&gt;"",EDATE(U$4,W$2*ROWS(U$5:U542)),U$4+7*W$1*ROWS(U$5:U542))</f>
        <v>55133</v>
      </c>
      <c r="V542" s="31">
        <f t="shared" ref="V542:X542" ca="1" si="2158">IF(OR(WEEKDAY(U542,2)&gt;5,COUNTIF($B$1:$B$15,U542)=1),U542+1,U542)</f>
        <v>55134</v>
      </c>
      <c r="W542" s="31">
        <f t="shared" ca="1" si="2158"/>
        <v>55134</v>
      </c>
      <c r="X542" s="31">
        <f t="shared" ca="1" si="2158"/>
        <v>55134</v>
      </c>
      <c r="AA542" s="31">
        <f>IF(AC$2&lt;&gt;"",EDATE(AA$4,AC$2*ROWS(AA$5:AA542)),AA$4+7*AC$1*ROWS(AA$5:AA542))</f>
        <v>60213</v>
      </c>
      <c r="AB542" s="31">
        <f t="shared" ref="AB542:AD542" ca="1" si="2159">IF(OR(WEEKDAY(AA542,2)&gt;5,COUNTIF($B$1:$B$15,AA542)=1),AA542+1,AA542)</f>
        <v>60213</v>
      </c>
      <c r="AC542" s="31">
        <f t="shared" ca="1" si="2159"/>
        <v>60213</v>
      </c>
      <c r="AD542" s="31">
        <f t="shared" ca="1" si="2159"/>
        <v>60213</v>
      </c>
      <c r="AG542" s="31">
        <f>IF(AI$2&lt;&gt;"",EDATE(AG$4,AI$2*ROWS(AG$5:AG542)),AG$4+7*AI$1*ROWS(AG$5:AG542))</f>
        <v>76590</v>
      </c>
      <c r="AH542" s="31">
        <f t="shared" ref="AH542:AJ542" ca="1" si="2160">IF(OR(WEEKDAY(AG542,2)&gt;5,COUNTIF($B$1:$B$15,AG542)=1),AG542+1,AG542)</f>
        <v>76590</v>
      </c>
      <c r="AI542" s="31">
        <f t="shared" ca="1" si="2160"/>
        <v>76590</v>
      </c>
      <c r="AJ542" s="31">
        <f t="shared" ca="1" si="2160"/>
        <v>76590</v>
      </c>
    </row>
    <row r="543" spans="9:36" x14ac:dyDescent="0.25">
      <c r="I543" s="31">
        <f>IF(K$2&lt;&gt;"",EDATE(I$4,K$2*ROWS(I$5:I543)),I$4+7*K$1*ROWS(I$5:I543))</f>
        <v>47604</v>
      </c>
      <c r="J543" s="31">
        <f t="shared" si="2154"/>
        <v>47604</v>
      </c>
      <c r="K543" s="31">
        <f t="shared" ca="1" si="2155"/>
        <v>47604</v>
      </c>
      <c r="L543" s="31">
        <f t="shared" ca="1" si="2156"/>
        <v>47604</v>
      </c>
      <c r="O543" s="31">
        <f>IF(Q$2&lt;&gt;"",EDATE(O$4,Q$2*ROWS(O$5:O543)),O$4+7*Q$1*ROWS(O$5:O543))</f>
        <v>51379</v>
      </c>
      <c r="P543" s="31">
        <f t="shared" ref="P543:R543" ca="1" si="2161">IF(OR(WEEKDAY(O543,2)&gt;5,COUNTIF($B$1:$B$15,O543)=1),O543+1,O543)</f>
        <v>51379</v>
      </c>
      <c r="Q543" s="31">
        <f t="shared" ca="1" si="2161"/>
        <v>51379</v>
      </c>
      <c r="R543" s="31">
        <f t="shared" ca="1" si="2161"/>
        <v>51379</v>
      </c>
      <c r="U543" s="31">
        <f>IF(W$2&lt;&gt;"",EDATE(U$4,W$2*ROWS(U$5:U543)),U$4+7*W$1*ROWS(U$5:U543))</f>
        <v>55154</v>
      </c>
      <c r="V543" s="31">
        <f t="shared" ref="V543:X543" ca="1" si="2162">IF(OR(WEEKDAY(U543,2)&gt;5,COUNTIF($B$1:$B$15,U543)=1),U543+1,U543)</f>
        <v>55155</v>
      </c>
      <c r="W543" s="31">
        <f t="shared" ca="1" si="2162"/>
        <v>55155</v>
      </c>
      <c r="X543" s="31">
        <f t="shared" ca="1" si="2162"/>
        <v>55155</v>
      </c>
      <c r="AA543" s="31">
        <f>IF(AC$2&lt;&gt;"",EDATE(AA$4,AC$2*ROWS(AA$5:AA543)),AA$4+7*AC$1*ROWS(AA$5:AA543))</f>
        <v>60243</v>
      </c>
      <c r="AB543" s="31">
        <f t="shared" ref="AB543:AD543" ca="1" si="2163">IF(OR(WEEKDAY(AA543,2)&gt;5,COUNTIF($B$1:$B$15,AA543)=1),AA543+1,AA543)</f>
        <v>60244</v>
      </c>
      <c r="AC543" s="31">
        <f t="shared" ca="1" si="2163"/>
        <v>60244</v>
      </c>
      <c r="AD543" s="31">
        <f t="shared" ca="1" si="2163"/>
        <v>60244</v>
      </c>
      <c r="AG543" s="31">
        <f>IF(AI$2&lt;&gt;"",EDATE(AG$4,AI$2*ROWS(AG$5:AG543)),AG$4+7*AI$1*ROWS(AG$5:AG543))</f>
        <v>76651</v>
      </c>
      <c r="AH543" s="31">
        <f t="shared" ref="AH543:AJ543" ca="1" si="2164">IF(OR(WEEKDAY(AG543,2)&gt;5,COUNTIF($B$1:$B$15,AG543)=1),AG543+1,AG543)</f>
        <v>76652</v>
      </c>
      <c r="AI543" s="31">
        <f t="shared" ca="1" si="2164"/>
        <v>76652</v>
      </c>
      <c r="AJ543" s="31">
        <f t="shared" ca="1" si="2164"/>
        <v>76652</v>
      </c>
    </row>
    <row r="544" spans="9:36" x14ac:dyDescent="0.25">
      <c r="I544" s="31">
        <f>IF(K$2&lt;&gt;"",EDATE(I$4,K$2*ROWS(I$5:I544)),I$4+7*K$1*ROWS(I$5:I544))</f>
        <v>47611</v>
      </c>
      <c r="J544" s="31">
        <f t="shared" si="2154"/>
        <v>47611</v>
      </c>
      <c r="K544" s="31">
        <f t="shared" ca="1" si="2155"/>
        <v>47611</v>
      </c>
      <c r="L544" s="31">
        <f t="shared" ca="1" si="2156"/>
        <v>47611</v>
      </c>
      <c r="O544" s="31">
        <f>IF(Q$2&lt;&gt;"",EDATE(O$4,Q$2*ROWS(O$5:O544)),O$4+7*Q$1*ROWS(O$5:O544))</f>
        <v>51393</v>
      </c>
      <c r="P544" s="31">
        <f t="shared" ref="P544:R544" ca="1" si="2165">IF(OR(WEEKDAY(O544,2)&gt;5,COUNTIF($B$1:$B$15,O544)=1),O544+1,O544)</f>
        <v>51393</v>
      </c>
      <c r="Q544" s="31">
        <f t="shared" ca="1" si="2165"/>
        <v>51393</v>
      </c>
      <c r="R544" s="31">
        <f t="shared" ca="1" si="2165"/>
        <v>51393</v>
      </c>
      <c r="U544" s="31">
        <f>IF(W$2&lt;&gt;"",EDATE(U$4,W$2*ROWS(U$5:U544)),U$4+7*W$1*ROWS(U$5:U544))</f>
        <v>55175</v>
      </c>
      <c r="V544" s="31">
        <f t="shared" ref="V544:X544" ca="1" si="2166">IF(OR(WEEKDAY(U544,2)&gt;5,COUNTIF($B$1:$B$15,U544)=1),U544+1,U544)</f>
        <v>55176</v>
      </c>
      <c r="W544" s="31">
        <f t="shared" ca="1" si="2166"/>
        <v>55176</v>
      </c>
      <c r="X544" s="31">
        <f t="shared" ca="1" si="2166"/>
        <v>55176</v>
      </c>
      <c r="AA544" s="31">
        <f>IF(AC$2&lt;&gt;"",EDATE(AA$4,AC$2*ROWS(AA$5:AA544)),AA$4+7*AC$1*ROWS(AA$5:AA544))</f>
        <v>60274</v>
      </c>
      <c r="AB544" s="31">
        <f t="shared" ref="AB544:AD544" ca="1" si="2167">IF(OR(WEEKDAY(AA544,2)&gt;5,COUNTIF($B$1:$B$15,AA544)=1),AA544+1,AA544)</f>
        <v>60274</v>
      </c>
      <c r="AC544" s="31">
        <f t="shared" ca="1" si="2167"/>
        <v>60274</v>
      </c>
      <c r="AD544" s="31">
        <f t="shared" ca="1" si="2167"/>
        <v>60274</v>
      </c>
      <c r="AG544" s="31">
        <f>IF(AI$2&lt;&gt;"",EDATE(AG$4,AI$2*ROWS(AG$5:AG544)),AG$4+7*AI$1*ROWS(AG$5:AG544))</f>
        <v>76712</v>
      </c>
      <c r="AH544" s="31">
        <f t="shared" ref="AH544:AJ544" ca="1" si="2168">IF(OR(WEEKDAY(AG544,2)&gt;5,COUNTIF($B$1:$B$15,AG544)=1),AG544+1,AG544)</f>
        <v>76712</v>
      </c>
      <c r="AI544" s="31">
        <f t="shared" ca="1" si="2168"/>
        <v>76712</v>
      </c>
      <c r="AJ544" s="31">
        <f t="shared" ca="1" si="2168"/>
        <v>76712</v>
      </c>
    </row>
    <row r="545" spans="9:36" x14ac:dyDescent="0.25">
      <c r="I545" s="31">
        <f>IF(K$2&lt;&gt;"",EDATE(I$4,K$2*ROWS(I$5:I545)),I$4+7*K$1*ROWS(I$5:I545))</f>
        <v>47618</v>
      </c>
      <c r="J545" s="31">
        <f t="shared" si="2154"/>
        <v>47618</v>
      </c>
      <c r="K545" s="31">
        <f t="shared" ca="1" si="2155"/>
        <v>47618</v>
      </c>
      <c r="L545" s="31">
        <f t="shared" ca="1" si="2156"/>
        <v>47618</v>
      </c>
      <c r="O545" s="31">
        <f>IF(Q$2&lt;&gt;"",EDATE(O$4,Q$2*ROWS(O$5:O545)),O$4+7*Q$1*ROWS(O$5:O545))</f>
        <v>51407</v>
      </c>
      <c r="P545" s="31">
        <f t="shared" ref="P545:R545" ca="1" si="2169">IF(OR(WEEKDAY(O545,2)&gt;5,COUNTIF($B$1:$B$15,O545)=1),O545+1,O545)</f>
        <v>51407</v>
      </c>
      <c r="Q545" s="31">
        <f t="shared" ca="1" si="2169"/>
        <v>51407</v>
      </c>
      <c r="R545" s="31">
        <f t="shared" ca="1" si="2169"/>
        <v>51407</v>
      </c>
      <c r="U545" s="31">
        <f>IF(W$2&lt;&gt;"",EDATE(U$4,W$2*ROWS(U$5:U545)),U$4+7*W$1*ROWS(U$5:U545))</f>
        <v>55196</v>
      </c>
      <c r="V545" s="31">
        <f t="shared" ref="V545:X545" ca="1" si="2170">IF(OR(WEEKDAY(U545,2)&gt;5,COUNTIF($B$1:$B$15,U545)=1),U545+1,U545)</f>
        <v>55197</v>
      </c>
      <c r="W545" s="31">
        <f t="shared" ca="1" si="2170"/>
        <v>55197</v>
      </c>
      <c r="X545" s="31">
        <f t="shared" ca="1" si="2170"/>
        <v>55197</v>
      </c>
      <c r="AA545" s="31">
        <f>IF(AC$2&lt;&gt;"",EDATE(AA$4,AC$2*ROWS(AA$5:AA545)),AA$4+7*AC$1*ROWS(AA$5:AA545))</f>
        <v>60305</v>
      </c>
      <c r="AB545" s="31">
        <f t="shared" ref="AB545:AD545" ca="1" si="2171">IF(OR(WEEKDAY(AA545,2)&gt;5,COUNTIF($B$1:$B$15,AA545)=1),AA545+1,AA545)</f>
        <v>60306</v>
      </c>
      <c r="AC545" s="31">
        <f t="shared" ca="1" si="2171"/>
        <v>60307</v>
      </c>
      <c r="AD545" s="31">
        <f t="shared" ca="1" si="2171"/>
        <v>60307</v>
      </c>
      <c r="AG545" s="31">
        <f>IF(AI$2&lt;&gt;"",EDATE(AG$4,AI$2*ROWS(AG$5:AG545)),AG$4+7*AI$1*ROWS(AG$5:AG545))</f>
        <v>76771</v>
      </c>
      <c r="AH545" s="31">
        <f t="shared" ref="AH545:AJ545" ca="1" si="2172">IF(OR(WEEKDAY(AG545,2)&gt;5,COUNTIF($B$1:$B$15,AG545)=1),AG545+1,AG545)</f>
        <v>76771</v>
      </c>
      <c r="AI545" s="31">
        <f t="shared" ca="1" si="2172"/>
        <v>76771</v>
      </c>
      <c r="AJ545" s="31">
        <f t="shared" ca="1" si="2172"/>
        <v>76771</v>
      </c>
    </row>
    <row r="546" spans="9:36" x14ac:dyDescent="0.25">
      <c r="I546" s="31">
        <f>IF(K$2&lt;&gt;"",EDATE(I$4,K$2*ROWS(I$5:I546)),I$4+7*K$1*ROWS(I$5:I546))</f>
        <v>47625</v>
      </c>
      <c r="J546" s="31">
        <f t="shared" si="2154"/>
        <v>47625</v>
      </c>
      <c r="K546" s="31">
        <f t="shared" ca="1" si="2155"/>
        <v>47625</v>
      </c>
      <c r="L546" s="31">
        <f t="shared" ca="1" si="2156"/>
        <v>47625</v>
      </c>
      <c r="O546" s="31">
        <f>IF(Q$2&lt;&gt;"",EDATE(O$4,Q$2*ROWS(O$5:O546)),O$4+7*Q$1*ROWS(O$5:O546))</f>
        <v>51421</v>
      </c>
      <c r="P546" s="31">
        <f t="shared" ref="P546:R546" ca="1" si="2173">IF(OR(WEEKDAY(O546,2)&gt;5,COUNTIF($B$1:$B$15,O546)=1),O546+1,O546)</f>
        <v>51421</v>
      </c>
      <c r="Q546" s="31">
        <f t="shared" ca="1" si="2173"/>
        <v>51421</v>
      </c>
      <c r="R546" s="31">
        <f t="shared" ca="1" si="2173"/>
        <v>51421</v>
      </c>
      <c r="U546" s="31">
        <f>IF(W$2&lt;&gt;"",EDATE(U$4,W$2*ROWS(U$5:U546)),U$4+7*W$1*ROWS(U$5:U546))</f>
        <v>55217</v>
      </c>
      <c r="V546" s="31">
        <f t="shared" ref="V546:X546" ca="1" si="2174">IF(OR(WEEKDAY(U546,2)&gt;5,COUNTIF($B$1:$B$15,U546)=1),U546+1,U546)</f>
        <v>55218</v>
      </c>
      <c r="W546" s="31">
        <f t="shared" ca="1" si="2174"/>
        <v>55218</v>
      </c>
      <c r="X546" s="31">
        <f t="shared" ca="1" si="2174"/>
        <v>55218</v>
      </c>
      <c r="AA546" s="31">
        <f>IF(AC$2&lt;&gt;"",EDATE(AA$4,AC$2*ROWS(AA$5:AA546)),AA$4+7*AC$1*ROWS(AA$5:AA546))</f>
        <v>60333</v>
      </c>
      <c r="AB546" s="31">
        <f t="shared" ref="AB546:AD546" ca="1" si="2175">IF(OR(WEEKDAY(AA546,2)&gt;5,COUNTIF($B$1:$B$15,AA546)=1),AA546+1,AA546)</f>
        <v>60334</v>
      </c>
      <c r="AC546" s="31">
        <f t="shared" ca="1" si="2175"/>
        <v>60335</v>
      </c>
      <c r="AD546" s="31">
        <f t="shared" ca="1" si="2175"/>
        <v>60335</v>
      </c>
      <c r="AG546" s="31">
        <f>IF(AI$2&lt;&gt;"",EDATE(AG$4,AI$2*ROWS(AG$5:AG546)),AG$4+7*AI$1*ROWS(AG$5:AG546))</f>
        <v>76832</v>
      </c>
      <c r="AH546" s="31">
        <f t="shared" ref="AH546:AJ546" ca="1" si="2176">IF(OR(WEEKDAY(AG546,2)&gt;5,COUNTIF($B$1:$B$15,AG546)=1),AG546+1,AG546)</f>
        <v>76833</v>
      </c>
      <c r="AI546" s="31">
        <f t="shared" ca="1" si="2176"/>
        <v>76834</v>
      </c>
      <c r="AJ546" s="31">
        <f t="shared" ca="1" si="2176"/>
        <v>76834</v>
      </c>
    </row>
    <row r="547" spans="9:36" x14ac:dyDescent="0.25">
      <c r="I547" s="31">
        <f>IF(K$2&lt;&gt;"",EDATE(I$4,K$2*ROWS(I$5:I547)),I$4+7*K$1*ROWS(I$5:I547))</f>
        <v>47632</v>
      </c>
      <c r="J547" s="31">
        <f t="shared" si="2154"/>
        <v>47632</v>
      </c>
      <c r="K547" s="31">
        <f t="shared" ca="1" si="2155"/>
        <v>47632</v>
      </c>
      <c r="L547" s="31">
        <f t="shared" ca="1" si="2156"/>
        <v>47632</v>
      </c>
      <c r="O547" s="31">
        <f>IF(Q$2&lt;&gt;"",EDATE(O$4,Q$2*ROWS(O$5:O547)),O$4+7*Q$1*ROWS(O$5:O547))</f>
        <v>51435</v>
      </c>
      <c r="P547" s="31">
        <f t="shared" ref="P547:R547" ca="1" si="2177">IF(OR(WEEKDAY(O547,2)&gt;5,COUNTIF($B$1:$B$15,O547)=1),O547+1,O547)</f>
        <v>51435</v>
      </c>
      <c r="Q547" s="31">
        <f t="shared" ca="1" si="2177"/>
        <v>51435</v>
      </c>
      <c r="R547" s="31">
        <f t="shared" ca="1" si="2177"/>
        <v>51435</v>
      </c>
      <c r="U547" s="31">
        <f>IF(W$2&lt;&gt;"",EDATE(U$4,W$2*ROWS(U$5:U547)),U$4+7*W$1*ROWS(U$5:U547))</f>
        <v>55238</v>
      </c>
      <c r="V547" s="31">
        <f t="shared" ref="V547:X547" ca="1" si="2178">IF(OR(WEEKDAY(U547,2)&gt;5,COUNTIF($B$1:$B$15,U547)=1),U547+1,U547)</f>
        <v>55239</v>
      </c>
      <c r="W547" s="31">
        <f t="shared" ca="1" si="2178"/>
        <v>55239</v>
      </c>
      <c r="X547" s="31">
        <f t="shared" ca="1" si="2178"/>
        <v>55239</v>
      </c>
      <c r="AA547" s="31">
        <f>IF(AC$2&lt;&gt;"",EDATE(AA$4,AC$2*ROWS(AA$5:AA547)),AA$4+7*AC$1*ROWS(AA$5:AA547))</f>
        <v>60364</v>
      </c>
      <c r="AB547" s="31">
        <f t="shared" ref="AB547:AD547" ca="1" si="2179">IF(OR(WEEKDAY(AA547,2)&gt;5,COUNTIF($B$1:$B$15,AA547)=1),AA547+1,AA547)</f>
        <v>60364</v>
      </c>
      <c r="AC547" s="31">
        <f t="shared" ca="1" si="2179"/>
        <v>60364</v>
      </c>
      <c r="AD547" s="31">
        <f t="shared" ca="1" si="2179"/>
        <v>60364</v>
      </c>
      <c r="AG547" s="31">
        <f>IF(AI$2&lt;&gt;"",EDATE(AG$4,AI$2*ROWS(AG$5:AG547)),AG$4+7*AI$1*ROWS(AG$5:AG547))</f>
        <v>76893</v>
      </c>
      <c r="AH547" s="31">
        <f t="shared" ref="AH547:AJ547" ca="1" si="2180">IF(OR(WEEKDAY(AG547,2)&gt;5,COUNTIF($B$1:$B$15,AG547)=1),AG547+1,AG547)</f>
        <v>76893</v>
      </c>
      <c r="AI547" s="31">
        <f t="shared" ca="1" si="2180"/>
        <v>76893</v>
      </c>
      <c r="AJ547" s="31">
        <f t="shared" ca="1" si="2180"/>
        <v>76893</v>
      </c>
    </row>
    <row r="548" spans="9:36" x14ac:dyDescent="0.25">
      <c r="I548" s="31">
        <f>IF(K$2&lt;&gt;"",EDATE(I$4,K$2*ROWS(I$5:I548)),I$4+7*K$1*ROWS(I$5:I548))</f>
        <v>47639</v>
      </c>
      <c r="J548" s="31">
        <f t="shared" si="2154"/>
        <v>47639</v>
      </c>
      <c r="K548" s="31">
        <f t="shared" ca="1" si="2155"/>
        <v>47639</v>
      </c>
      <c r="L548" s="31">
        <f t="shared" ca="1" si="2156"/>
        <v>47639</v>
      </c>
      <c r="O548" s="31">
        <f>IF(Q$2&lt;&gt;"",EDATE(O$4,Q$2*ROWS(O$5:O548)),O$4+7*Q$1*ROWS(O$5:O548))</f>
        <v>51449</v>
      </c>
      <c r="P548" s="31">
        <f t="shared" ref="P548:R548" ca="1" si="2181">IF(OR(WEEKDAY(O548,2)&gt;5,COUNTIF($B$1:$B$15,O548)=1),O548+1,O548)</f>
        <v>51449</v>
      </c>
      <c r="Q548" s="31">
        <f t="shared" ca="1" si="2181"/>
        <v>51449</v>
      </c>
      <c r="R548" s="31">
        <f t="shared" ca="1" si="2181"/>
        <v>51449</v>
      </c>
      <c r="U548" s="31">
        <f>IF(W$2&lt;&gt;"",EDATE(U$4,W$2*ROWS(U$5:U548)),U$4+7*W$1*ROWS(U$5:U548))</f>
        <v>55259</v>
      </c>
      <c r="V548" s="31">
        <f t="shared" ref="V548:X548" ca="1" si="2182">IF(OR(WEEKDAY(U548,2)&gt;5,COUNTIF($B$1:$B$15,U548)=1),U548+1,U548)</f>
        <v>55260</v>
      </c>
      <c r="W548" s="31">
        <f t="shared" ca="1" si="2182"/>
        <v>55260</v>
      </c>
      <c r="X548" s="31">
        <f t="shared" ca="1" si="2182"/>
        <v>55260</v>
      </c>
      <c r="AA548" s="31">
        <f>IF(AC$2&lt;&gt;"",EDATE(AA$4,AC$2*ROWS(AA$5:AA548)),AA$4+7*AC$1*ROWS(AA$5:AA548))</f>
        <v>60394</v>
      </c>
      <c r="AB548" s="31">
        <f t="shared" ref="AB548:AD548" ca="1" si="2183">IF(OR(WEEKDAY(AA548,2)&gt;5,COUNTIF($B$1:$B$15,AA548)=1),AA548+1,AA548)</f>
        <v>60394</v>
      </c>
      <c r="AC548" s="31">
        <f t="shared" ca="1" si="2183"/>
        <v>60394</v>
      </c>
      <c r="AD548" s="31">
        <f t="shared" ca="1" si="2183"/>
        <v>60394</v>
      </c>
      <c r="AG548" s="31">
        <f>IF(AI$2&lt;&gt;"",EDATE(AG$4,AI$2*ROWS(AG$5:AG548)),AG$4+7*AI$1*ROWS(AG$5:AG548))</f>
        <v>76955</v>
      </c>
      <c r="AH548" s="31">
        <f t="shared" ref="AH548:AJ548" ca="1" si="2184">IF(OR(WEEKDAY(AG548,2)&gt;5,COUNTIF($B$1:$B$15,AG548)=1),AG548+1,AG548)</f>
        <v>76955</v>
      </c>
      <c r="AI548" s="31">
        <f t="shared" ca="1" si="2184"/>
        <v>76955</v>
      </c>
      <c r="AJ548" s="31">
        <f t="shared" ca="1" si="2184"/>
        <v>76955</v>
      </c>
    </row>
    <row r="549" spans="9:36" x14ac:dyDescent="0.25">
      <c r="I549" s="31">
        <f>IF(K$2&lt;&gt;"",EDATE(I$4,K$2*ROWS(I$5:I549)),I$4+7*K$1*ROWS(I$5:I549))</f>
        <v>47646</v>
      </c>
      <c r="J549" s="31">
        <f t="shared" si="2154"/>
        <v>47646</v>
      </c>
      <c r="K549" s="31">
        <f t="shared" ca="1" si="2155"/>
        <v>47646</v>
      </c>
      <c r="L549" s="31">
        <f t="shared" ca="1" si="2156"/>
        <v>47646</v>
      </c>
      <c r="O549" s="31">
        <f>IF(Q$2&lt;&gt;"",EDATE(O$4,Q$2*ROWS(O$5:O549)),O$4+7*Q$1*ROWS(O$5:O549))</f>
        <v>51463</v>
      </c>
      <c r="P549" s="31">
        <f t="shared" ref="P549:R549" ca="1" si="2185">IF(OR(WEEKDAY(O549,2)&gt;5,COUNTIF($B$1:$B$15,O549)=1),O549+1,O549)</f>
        <v>51463</v>
      </c>
      <c r="Q549" s="31">
        <f t="shared" ca="1" si="2185"/>
        <v>51463</v>
      </c>
      <c r="R549" s="31">
        <f t="shared" ca="1" si="2185"/>
        <v>51463</v>
      </c>
      <c r="U549" s="31">
        <f>IF(W$2&lt;&gt;"",EDATE(U$4,W$2*ROWS(U$5:U549)),U$4+7*W$1*ROWS(U$5:U549))</f>
        <v>55280</v>
      </c>
      <c r="V549" s="31">
        <f t="shared" ref="V549:X549" ca="1" si="2186">IF(OR(WEEKDAY(U549,2)&gt;5,COUNTIF($B$1:$B$15,U549)=1),U549+1,U549)</f>
        <v>55281</v>
      </c>
      <c r="W549" s="31">
        <f t="shared" ca="1" si="2186"/>
        <v>55281</v>
      </c>
      <c r="X549" s="31">
        <f t="shared" ca="1" si="2186"/>
        <v>55281</v>
      </c>
      <c r="AA549" s="31">
        <f>IF(AC$2&lt;&gt;"",EDATE(AA$4,AC$2*ROWS(AA$5:AA549)),AA$4+7*AC$1*ROWS(AA$5:AA549))</f>
        <v>60425</v>
      </c>
      <c r="AB549" s="31">
        <f t="shared" ref="AB549:AD549" ca="1" si="2187">IF(OR(WEEKDAY(AA549,2)&gt;5,COUNTIF($B$1:$B$15,AA549)=1),AA549+1,AA549)</f>
        <v>60426</v>
      </c>
      <c r="AC549" s="31">
        <f t="shared" ca="1" si="2187"/>
        <v>60426</v>
      </c>
      <c r="AD549" s="31">
        <f t="shared" ca="1" si="2187"/>
        <v>60426</v>
      </c>
      <c r="AG549" s="31">
        <f>IF(AI$2&lt;&gt;"",EDATE(AG$4,AI$2*ROWS(AG$5:AG549)),AG$4+7*AI$1*ROWS(AG$5:AG549))</f>
        <v>77016</v>
      </c>
      <c r="AH549" s="31">
        <f t="shared" ref="AH549:AJ549" ca="1" si="2188">IF(OR(WEEKDAY(AG549,2)&gt;5,COUNTIF($B$1:$B$15,AG549)=1),AG549+1,AG549)</f>
        <v>77016</v>
      </c>
      <c r="AI549" s="31">
        <f t="shared" ca="1" si="2188"/>
        <v>77016</v>
      </c>
      <c r="AJ549" s="31">
        <f t="shared" ca="1" si="2188"/>
        <v>77016</v>
      </c>
    </row>
    <row r="550" spans="9:36" x14ac:dyDescent="0.25">
      <c r="I550" s="31">
        <f>IF(K$2&lt;&gt;"",EDATE(I$4,K$2*ROWS(I$5:I550)),I$4+7*K$1*ROWS(I$5:I550))</f>
        <v>47653</v>
      </c>
      <c r="J550" s="31">
        <f t="shared" si="2154"/>
        <v>47653</v>
      </c>
      <c r="K550" s="31">
        <f t="shared" ca="1" si="2155"/>
        <v>47653</v>
      </c>
      <c r="L550" s="31">
        <f t="shared" ca="1" si="2156"/>
        <v>47653</v>
      </c>
      <c r="O550" s="31">
        <f>IF(Q$2&lt;&gt;"",EDATE(O$4,Q$2*ROWS(O$5:O550)),O$4+7*Q$1*ROWS(O$5:O550))</f>
        <v>51477</v>
      </c>
      <c r="P550" s="31">
        <f t="shared" ref="P550:R550" ca="1" si="2189">IF(OR(WEEKDAY(O550,2)&gt;5,COUNTIF($B$1:$B$15,O550)=1),O550+1,O550)</f>
        <v>51477</v>
      </c>
      <c r="Q550" s="31">
        <f t="shared" ca="1" si="2189"/>
        <v>51477</v>
      </c>
      <c r="R550" s="31">
        <f t="shared" ca="1" si="2189"/>
        <v>51477</v>
      </c>
      <c r="U550" s="31">
        <f>IF(W$2&lt;&gt;"",EDATE(U$4,W$2*ROWS(U$5:U550)),U$4+7*W$1*ROWS(U$5:U550))</f>
        <v>55301</v>
      </c>
      <c r="V550" s="31">
        <f t="shared" ref="V550:X550" ca="1" si="2190">IF(OR(WEEKDAY(U550,2)&gt;5,COUNTIF($B$1:$B$15,U550)=1),U550+1,U550)</f>
        <v>55302</v>
      </c>
      <c r="W550" s="31">
        <f t="shared" ca="1" si="2190"/>
        <v>55302</v>
      </c>
      <c r="X550" s="31">
        <f t="shared" ca="1" si="2190"/>
        <v>55302</v>
      </c>
      <c r="AA550" s="31">
        <f>IF(AC$2&lt;&gt;"",EDATE(AA$4,AC$2*ROWS(AA$5:AA550)),AA$4+7*AC$1*ROWS(AA$5:AA550))</f>
        <v>60455</v>
      </c>
      <c r="AB550" s="31">
        <f t="shared" ref="AB550:AD550" ca="1" si="2191">IF(OR(WEEKDAY(AA550,2)&gt;5,COUNTIF($B$1:$B$15,AA550)=1),AA550+1,AA550)</f>
        <v>60455</v>
      </c>
      <c r="AC550" s="31">
        <f t="shared" ca="1" si="2191"/>
        <v>60455</v>
      </c>
      <c r="AD550" s="31">
        <f t="shared" ca="1" si="2191"/>
        <v>60455</v>
      </c>
      <c r="AG550" s="31">
        <f>IF(AI$2&lt;&gt;"",EDATE(AG$4,AI$2*ROWS(AG$5:AG550)),AG$4+7*AI$1*ROWS(AG$5:AG550))</f>
        <v>77077</v>
      </c>
      <c r="AH550" s="31">
        <f t="shared" ref="AH550:AJ550" ca="1" si="2192">IF(OR(WEEKDAY(AG550,2)&gt;5,COUNTIF($B$1:$B$15,AG550)=1),AG550+1,AG550)</f>
        <v>77078</v>
      </c>
      <c r="AI550" s="31">
        <f t="shared" ca="1" si="2192"/>
        <v>77079</v>
      </c>
      <c r="AJ550" s="31">
        <f t="shared" ca="1" si="2192"/>
        <v>77079</v>
      </c>
    </row>
    <row r="551" spans="9:36" x14ac:dyDescent="0.25">
      <c r="I551" s="31">
        <f>IF(K$2&lt;&gt;"",EDATE(I$4,K$2*ROWS(I$5:I551)),I$4+7*K$1*ROWS(I$5:I551))</f>
        <v>47660</v>
      </c>
      <c r="J551" s="31">
        <f t="shared" si="2154"/>
        <v>47660</v>
      </c>
      <c r="K551" s="31">
        <f t="shared" ca="1" si="2155"/>
        <v>47660</v>
      </c>
      <c r="L551" s="31">
        <f t="shared" ca="1" si="2156"/>
        <v>47660</v>
      </c>
      <c r="O551" s="31">
        <f>IF(Q$2&lt;&gt;"",EDATE(O$4,Q$2*ROWS(O$5:O551)),O$4+7*Q$1*ROWS(O$5:O551))</f>
        <v>51491</v>
      </c>
      <c r="P551" s="31">
        <f t="shared" ref="P551:R551" ca="1" si="2193">IF(OR(WEEKDAY(O551,2)&gt;5,COUNTIF($B$1:$B$15,O551)=1),O551+1,O551)</f>
        <v>51491</v>
      </c>
      <c r="Q551" s="31">
        <f t="shared" ca="1" si="2193"/>
        <v>51491</v>
      </c>
      <c r="R551" s="31">
        <f t="shared" ca="1" si="2193"/>
        <v>51491</v>
      </c>
      <c r="U551" s="31">
        <f>IF(W$2&lt;&gt;"",EDATE(U$4,W$2*ROWS(U$5:U551)),U$4+7*W$1*ROWS(U$5:U551))</f>
        <v>55322</v>
      </c>
      <c r="V551" s="31">
        <f t="shared" ref="V551:X551" ca="1" si="2194">IF(OR(WEEKDAY(U551,2)&gt;5,COUNTIF($B$1:$B$15,U551)=1),U551+1,U551)</f>
        <v>55323</v>
      </c>
      <c r="W551" s="31">
        <f t="shared" ca="1" si="2194"/>
        <v>55323</v>
      </c>
      <c r="X551" s="31">
        <f t="shared" ca="1" si="2194"/>
        <v>55323</v>
      </c>
      <c r="AA551" s="31">
        <f>IF(AC$2&lt;&gt;"",EDATE(AA$4,AC$2*ROWS(AA$5:AA551)),AA$4+7*AC$1*ROWS(AA$5:AA551))</f>
        <v>60486</v>
      </c>
      <c r="AB551" s="31">
        <f t="shared" ref="AB551:AD551" ca="1" si="2195">IF(OR(WEEKDAY(AA551,2)&gt;5,COUNTIF($B$1:$B$15,AA551)=1),AA551+1,AA551)</f>
        <v>60486</v>
      </c>
      <c r="AC551" s="31">
        <f t="shared" ca="1" si="2195"/>
        <v>60486</v>
      </c>
      <c r="AD551" s="31">
        <f t="shared" ca="1" si="2195"/>
        <v>60486</v>
      </c>
      <c r="AG551" s="31">
        <f>IF(AI$2&lt;&gt;"",EDATE(AG$4,AI$2*ROWS(AG$5:AG551)),AG$4+7*AI$1*ROWS(AG$5:AG551))</f>
        <v>77136</v>
      </c>
      <c r="AH551" s="31">
        <f t="shared" ref="AH551:AJ551" ca="1" si="2196">IF(OR(WEEKDAY(AG551,2)&gt;5,COUNTIF($B$1:$B$15,AG551)=1),AG551+1,AG551)</f>
        <v>77136</v>
      </c>
      <c r="AI551" s="31">
        <f t="shared" ca="1" si="2196"/>
        <v>77136</v>
      </c>
      <c r="AJ551" s="31">
        <f t="shared" ca="1" si="2196"/>
        <v>77136</v>
      </c>
    </row>
    <row r="552" spans="9:36" x14ac:dyDescent="0.25">
      <c r="I552" s="31">
        <f>IF(K$2&lt;&gt;"",EDATE(I$4,K$2*ROWS(I$5:I552)),I$4+7*K$1*ROWS(I$5:I552))</f>
        <v>47667</v>
      </c>
      <c r="J552" s="31">
        <f t="shared" si="2154"/>
        <v>47667</v>
      </c>
      <c r="K552" s="31">
        <f t="shared" ca="1" si="2155"/>
        <v>47667</v>
      </c>
      <c r="L552" s="31">
        <f t="shared" ca="1" si="2156"/>
        <v>47667</v>
      </c>
      <c r="O552" s="31">
        <f>IF(Q$2&lt;&gt;"",EDATE(O$4,Q$2*ROWS(O$5:O552)),O$4+7*Q$1*ROWS(O$5:O552))</f>
        <v>51505</v>
      </c>
      <c r="P552" s="31">
        <f t="shared" ref="P552:R552" ca="1" si="2197">IF(OR(WEEKDAY(O552,2)&gt;5,COUNTIF($B$1:$B$15,O552)=1),O552+1,O552)</f>
        <v>51505</v>
      </c>
      <c r="Q552" s="31">
        <f t="shared" ca="1" si="2197"/>
        <v>51505</v>
      </c>
      <c r="R552" s="31">
        <f t="shared" ca="1" si="2197"/>
        <v>51505</v>
      </c>
      <c r="U552" s="31">
        <f>IF(W$2&lt;&gt;"",EDATE(U$4,W$2*ROWS(U$5:U552)),U$4+7*W$1*ROWS(U$5:U552))</f>
        <v>55343</v>
      </c>
      <c r="V552" s="31">
        <f t="shared" ref="V552:X552" ca="1" si="2198">IF(OR(WEEKDAY(U552,2)&gt;5,COUNTIF($B$1:$B$15,U552)=1),U552+1,U552)</f>
        <v>55344</v>
      </c>
      <c r="W552" s="31">
        <f t="shared" ca="1" si="2198"/>
        <v>55344</v>
      </c>
      <c r="X552" s="31">
        <f t="shared" ca="1" si="2198"/>
        <v>55344</v>
      </c>
      <c r="AA552" s="31">
        <f>IF(AC$2&lt;&gt;"",EDATE(AA$4,AC$2*ROWS(AA$5:AA552)),AA$4+7*AC$1*ROWS(AA$5:AA552))</f>
        <v>60517</v>
      </c>
      <c r="AB552" s="31">
        <f t="shared" ref="AB552:AD552" ca="1" si="2199">IF(OR(WEEKDAY(AA552,2)&gt;5,COUNTIF($B$1:$B$15,AA552)=1),AA552+1,AA552)</f>
        <v>60517</v>
      </c>
      <c r="AC552" s="31">
        <f t="shared" ca="1" si="2199"/>
        <v>60517</v>
      </c>
      <c r="AD552" s="31">
        <f t="shared" ca="1" si="2199"/>
        <v>60517</v>
      </c>
      <c r="AG552" s="31">
        <f>IF(AI$2&lt;&gt;"",EDATE(AG$4,AI$2*ROWS(AG$5:AG552)),AG$4+7*AI$1*ROWS(AG$5:AG552))</f>
        <v>77197</v>
      </c>
      <c r="AH552" s="31">
        <f t="shared" ref="AH552:AJ552" ca="1" si="2200">IF(OR(WEEKDAY(AG552,2)&gt;5,COUNTIF($B$1:$B$15,AG552)=1),AG552+1,AG552)</f>
        <v>77198</v>
      </c>
      <c r="AI552" s="31">
        <f t="shared" ca="1" si="2200"/>
        <v>77198</v>
      </c>
      <c r="AJ552" s="31">
        <f t="shared" ca="1" si="2200"/>
        <v>77198</v>
      </c>
    </row>
    <row r="553" spans="9:36" x14ac:dyDescent="0.25">
      <c r="I553" s="31">
        <f>IF(K$2&lt;&gt;"",EDATE(I$4,K$2*ROWS(I$5:I553)),I$4+7*K$1*ROWS(I$5:I553))</f>
        <v>47674</v>
      </c>
      <c r="J553" s="31">
        <f t="shared" si="2154"/>
        <v>47674</v>
      </c>
      <c r="K553" s="31">
        <f t="shared" ca="1" si="2155"/>
        <v>47674</v>
      </c>
      <c r="L553" s="31">
        <f t="shared" ca="1" si="2156"/>
        <v>47674</v>
      </c>
      <c r="O553" s="31">
        <f>IF(Q$2&lt;&gt;"",EDATE(O$4,Q$2*ROWS(O$5:O553)),O$4+7*Q$1*ROWS(O$5:O553))</f>
        <v>51519</v>
      </c>
      <c r="P553" s="31">
        <f t="shared" ref="P553:R553" ca="1" si="2201">IF(OR(WEEKDAY(O553,2)&gt;5,COUNTIF($B$1:$B$15,O553)=1),O553+1,O553)</f>
        <v>51519</v>
      </c>
      <c r="Q553" s="31">
        <f t="shared" ca="1" si="2201"/>
        <v>51519</v>
      </c>
      <c r="R553" s="31">
        <f t="shared" ca="1" si="2201"/>
        <v>51519</v>
      </c>
      <c r="U553" s="31">
        <f>IF(W$2&lt;&gt;"",EDATE(U$4,W$2*ROWS(U$5:U553)),U$4+7*W$1*ROWS(U$5:U553))</f>
        <v>55364</v>
      </c>
      <c r="V553" s="31">
        <f t="shared" ref="V553:X553" ca="1" si="2202">IF(OR(WEEKDAY(U553,2)&gt;5,COUNTIF($B$1:$B$15,U553)=1),U553+1,U553)</f>
        <v>55365</v>
      </c>
      <c r="W553" s="31">
        <f t="shared" ca="1" si="2202"/>
        <v>55365</v>
      </c>
      <c r="X553" s="31">
        <f t="shared" ca="1" si="2202"/>
        <v>55365</v>
      </c>
      <c r="AA553" s="31">
        <f>IF(AC$2&lt;&gt;"",EDATE(AA$4,AC$2*ROWS(AA$5:AA553)),AA$4+7*AC$1*ROWS(AA$5:AA553))</f>
        <v>60547</v>
      </c>
      <c r="AB553" s="31">
        <f t="shared" ref="AB553:AD553" ca="1" si="2203">IF(OR(WEEKDAY(AA553,2)&gt;5,COUNTIF($B$1:$B$15,AA553)=1),AA553+1,AA553)</f>
        <v>60547</v>
      </c>
      <c r="AC553" s="31">
        <f t="shared" ca="1" si="2203"/>
        <v>60547</v>
      </c>
      <c r="AD553" s="31">
        <f t="shared" ca="1" si="2203"/>
        <v>60547</v>
      </c>
      <c r="AG553" s="31">
        <f>IF(AI$2&lt;&gt;"",EDATE(AG$4,AI$2*ROWS(AG$5:AG553)),AG$4+7*AI$1*ROWS(AG$5:AG553))</f>
        <v>77258</v>
      </c>
      <c r="AH553" s="31">
        <f t="shared" ref="AH553:AJ553" ca="1" si="2204">IF(OR(WEEKDAY(AG553,2)&gt;5,COUNTIF($B$1:$B$15,AG553)=1),AG553+1,AG553)</f>
        <v>77258</v>
      </c>
      <c r="AI553" s="31">
        <f t="shared" ca="1" si="2204"/>
        <v>77258</v>
      </c>
      <c r="AJ553" s="31">
        <f t="shared" ca="1" si="2204"/>
        <v>77258</v>
      </c>
    </row>
    <row r="554" spans="9:36" x14ac:dyDescent="0.25">
      <c r="I554" s="31">
        <f>IF(K$2&lt;&gt;"",EDATE(I$4,K$2*ROWS(I$5:I554)),I$4+7*K$1*ROWS(I$5:I554))</f>
        <v>47681</v>
      </c>
      <c r="J554" s="31">
        <f t="shared" si="2154"/>
        <v>47681</v>
      </c>
      <c r="K554" s="31">
        <f t="shared" ca="1" si="2155"/>
        <v>47681</v>
      </c>
      <c r="L554" s="31">
        <f t="shared" ca="1" si="2156"/>
        <v>47681</v>
      </c>
      <c r="O554" s="31">
        <f>IF(Q$2&lt;&gt;"",EDATE(O$4,Q$2*ROWS(O$5:O554)),O$4+7*Q$1*ROWS(O$5:O554))</f>
        <v>51533</v>
      </c>
      <c r="P554" s="31">
        <f t="shared" ref="P554:R554" ca="1" si="2205">IF(OR(WEEKDAY(O554,2)&gt;5,COUNTIF($B$1:$B$15,O554)=1),O554+1,O554)</f>
        <v>51533</v>
      </c>
      <c r="Q554" s="31">
        <f t="shared" ca="1" si="2205"/>
        <v>51533</v>
      </c>
      <c r="R554" s="31">
        <f t="shared" ca="1" si="2205"/>
        <v>51533</v>
      </c>
      <c r="U554" s="31">
        <f>IF(W$2&lt;&gt;"",EDATE(U$4,W$2*ROWS(U$5:U554)),U$4+7*W$1*ROWS(U$5:U554))</f>
        <v>55385</v>
      </c>
      <c r="V554" s="31">
        <f t="shared" ref="V554:X554" ca="1" si="2206">IF(OR(WEEKDAY(U554,2)&gt;5,COUNTIF($B$1:$B$15,U554)=1),U554+1,U554)</f>
        <v>55386</v>
      </c>
      <c r="W554" s="31">
        <f t="shared" ca="1" si="2206"/>
        <v>55386</v>
      </c>
      <c r="X554" s="31">
        <f t="shared" ca="1" si="2206"/>
        <v>55386</v>
      </c>
      <c r="AA554" s="31">
        <f>IF(AC$2&lt;&gt;"",EDATE(AA$4,AC$2*ROWS(AA$5:AA554)),AA$4+7*AC$1*ROWS(AA$5:AA554))</f>
        <v>60578</v>
      </c>
      <c r="AB554" s="31">
        <f t="shared" ref="AB554:AD554" ca="1" si="2207">IF(OR(WEEKDAY(AA554,2)&gt;5,COUNTIF($B$1:$B$15,AA554)=1),AA554+1,AA554)</f>
        <v>60579</v>
      </c>
      <c r="AC554" s="31">
        <f t="shared" ca="1" si="2207"/>
        <v>60580</v>
      </c>
      <c r="AD554" s="31">
        <f t="shared" ca="1" si="2207"/>
        <v>60580</v>
      </c>
      <c r="AG554" s="31">
        <f>IF(AI$2&lt;&gt;"",EDATE(AG$4,AI$2*ROWS(AG$5:AG554)),AG$4+7*AI$1*ROWS(AG$5:AG554))</f>
        <v>77320</v>
      </c>
      <c r="AH554" s="31">
        <f t="shared" ref="AH554:AJ554" ca="1" si="2208">IF(OR(WEEKDAY(AG554,2)&gt;5,COUNTIF($B$1:$B$15,AG554)=1),AG554+1,AG554)</f>
        <v>77320</v>
      </c>
      <c r="AI554" s="31">
        <f t="shared" ca="1" si="2208"/>
        <v>77320</v>
      </c>
      <c r="AJ554" s="31">
        <f t="shared" ca="1" si="2208"/>
        <v>77320</v>
      </c>
    </row>
    <row r="555" spans="9:36" x14ac:dyDescent="0.25">
      <c r="I555" s="31">
        <f>IF(K$2&lt;&gt;"",EDATE(I$4,K$2*ROWS(I$5:I555)),I$4+7*K$1*ROWS(I$5:I555))</f>
        <v>47688</v>
      </c>
      <c r="J555" s="31">
        <f t="shared" si="2154"/>
        <v>47688</v>
      </c>
      <c r="K555" s="31">
        <f t="shared" ca="1" si="2155"/>
        <v>47688</v>
      </c>
      <c r="L555" s="31">
        <f t="shared" ca="1" si="2156"/>
        <v>47688</v>
      </c>
      <c r="O555" s="31">
        <f>IF(Q$2&lt;&gt;"",EDATE(O$4,Q$2*ROWS(O$5:O555)),O$4+7*Q$1*ROWS(O$5:O555))</f>
        <v>51547</v>
      </c>
      <c r="P555" s="31">
        <f t="shared" ref="P555:R555" ca="1" si="2209">IF(OR(WEEKDAY(O555,2)&gt;5,COUNTIF($B$1:$B$15,O555)=1),O555+1,O555)</f>
        <v>51547</v>
      </c>
      <c r="Q555" s="31">
        <f t="shared" ca="1" si="2209"/>
        <v>51547</v>
      </c>
      <c r="R555" s="31">
        <f t="shared" ca="1" si="2209"/>
        <v>51547</v>
      </c>
      <c r="U555" s="31">
        <f>IF(W$2&lt;&gt;"",EDATE(U$4,W$2*ROWS(U$5:U555)),U$4+7*W$1*ROWS(U$5:U555))</f>
        <v>55406</v>
      </c>
      <c r="V555" s="31">
        <f t="shared" ref="V555:X555" ca="1" si="2210">IF(OR(WEEKDAY(U555,2)&gt;5,COUNTIF($B$1:$B$15,U555)=1),U555+1,U555)</f>
        <v>55407</v>
      </c>
      <c r="W555" s="31">
        <f t="shared" ca="1" si="2210"/>
        <v>55407</v>
      </c>
      <c r="X555" s="31">
        <f t="shared" ca="1" si="2210"/>
        <v>55407</v>
      </c>
      <c r="AA555" s="31">
        <f>IF(AC$2&lt;&gt;"",EDATE(AA$4,AC$2*ROWS(AA$5:AA555)),AA$4+7*AC$1*ROWS(AA$5:AA555))</f>
        <v>60608</v>
      </c>
      <c r="AB555" s="31">
        <f t="shared" ref="AB555:AD555" ca="1" si="2211">IF(OR(WEEKDAY(AA555,2)&gt;5,COUNTIF($B$1:$B$15,AA555)=1),AA555+1,AA555)</f>
        <v>60608</v>
      </c>
      <c r="AC555" s="31">
        <f t="shared" ca="1" si="2211"/>
        <v>60608</v>
      </c>
      <c r="AD555" s="31">
        <f t="shared" ca="1" si="2211"/>
        <v>60608</v>
      </c>
      <c r="AG555" s="31">
        <f>IF(AI$2&lt;&gt;"",EDATE(AG$4,AI$2*ROWS(AG$5:AG555)),AG$4+7*AI$1*ROWS(AG$5:AG555))</f>
        <v>77381</v>
      </c>
      <c r="AH555" s="31">
        <f t="shared" ref="AH555:AJ555" ca="1" si="2212">IF(OR(WEEKDAY(AG555,2)&gt;5,COUNTIF($B$1:$B$15,AG555)=1),AG555+1,AG555)</f>
        <v>77381</v>
      </c>
      <c r="AI555" s="31">
        <f t="shared" ca="1" si="2212"/>
        <v>77381</v>
      </c>
      <c r="AJ555" s="31">
        <f t="shared" ca="1" si="2212"/>
        <v>77381</v>
      </c>
    </row>
    <row r="556" spans="9:36" x14ac:dyDescent="0.25">
      <c r="I556" s="31">
        <f>IF(K$2&lt;&gt;"",EDATE(I$4,K$2*ROWS(I$5:I556)),I$4+7*K$1*ROWS(I$5:I556))</f>
        <v>47695</v>
      </c>
      <c r="J556" s="31">
        <f t="shared" si="2154"/>
        <v>47695</v>
      </c>
      <c r="K556" s="31">
        <f t="shared" ca="1" si="2155"/>
        <v>47695</v>
      </c>
      <c r="L556" s="31">
        <f t="shared" ca="1" si="2156"/>
        <v>47695</v>
      </c>
      <c r="O556" s="31">
        <f>IF(Q$2&lt;&gt;"",EDATE(O$4,Q$2*ROWS(O$5:O556)),O$4+7*Q$1*ROWS(O$5:O556))</f>
        <v>51561</v>
      </c>
      <c r="P556" s="31">
        <f t="shared" ref="P556:R556" ca="1" si="2213">IF(OR(WEEKDAY(O556,2)&gt;5,COUNTIF($B$1:$B$15,O556)=1),O556+1,O556)</f>
        <v>51561</v>
      </c>
      <c r="Q556" s="31">
        <f t="shared" ca="1" si="2213"/>
        <v>51561</v>
      </c>
      <c r="R556" s="31">
        <f t="shared" ca="1" si="2213"/>
        <v>51561</v>
      </c>
      <c r="U556" s="31">
        <f>IF(W$2&lt;&gt;"",EDATE(U$4,W$2*ROWS(U$5:U556)),U$4+7*W$1*ROWS(U$5:U556))</f>
        <v>55427</v>
      </c>
      <c r="V556" s="31">
        <f t="shared" ref="V556:X556" ca="1" si="2214">IF(OR(WEEKDAY(U556,2)&gt;5,COUNTIF($B$1:$B$15,U556)=1),U556+1,U556)</f>
        <v>55428</v>
      </c>
      <c r="W556" s="31">
        <f t="shared" ca="1" si="2214"/>
        <v>55428</v>
      </c>
      <c r="X556" s="31">
        <f t="shared" ca="1" si="2214"/>
        <v>55428</v>
      </c>
      <c r="AA556" s="31">
        <f>IF(AC$2&lt;&gt;"",EDATE(AA$4,AC$2*ROWS(AA$5:AA556)),AA$4+7*AC$1*ROWS(AA$5:AA556))</f>
        <v>60639</v>
      </c>
      <c r="AB556" s="31">
        <f t="shared" ref="AB556:AD556" ca="1" si="2215">IF(OR(WEEKDAY(AA556,2)&gt;5,COUNTIF($B$1:$B$15,AA556)=1),AA556+1,AA556)</f>
        <v>60639</v>
      </c>
      <c r="AC556" s="31">
        <f t="shared" ca="1" si="2215"/>
        <v>60639</v>
      </c>
      <c r="AD556" s="31">
        <f t="shared" ca="1" si="2215"/>
        <v>60639</v>
      </c>
      <c r="AG556" s="31">
        <f>IF(AI$2&lt;&gt;"",EDATE(AG$4,AI$2*ROWS(AG$5:AG556)),AG$4+7*AI$1*ROWS(AG$5:AG556))</f>
        <v>77442</v>
      </c>
      <c r="AH556" s="31">
        <f t="shared" ref="AH556:AJ556" ca="1" si="2216">IF(OR(WEEKDAY(AG556,2)&gt;5,COUNTIF($B$1:$B$15,AG556)=1),AG556+1,AG556)</f>
        <v>77443</v>
      </c>
      <c r="AI556" s="31">
        <f t="shared" ca="1" si="2216"/>
        <v>77443</v>
      </c>
      <c r="AJ556" s="31">
        <f t="shared" ca="1" si="2216"/>
        <v>77443</v>
      </c>
    </row>
    <row r="557" spans="9:36" x14ac:dyDescent="0.25">
      <c r="I557" s="31">
        <f>IF(K$2&lt;&gt;"",EDATE(I$4,K$2*ROWS(I$5:I557)),I$4+7*K$1*ROWS(I$5:I557))</f>
        <v>47702</v>
      </c>
      <c r="J557" s="31">
        <f t="shared" si="2154"/>
        <v>47702</v>
      </c>
      <c r="K557" s="31">
        <f t="shared" ca="1" si="2155"/>
        <v>47702</v>
      </c>
      <c r="L557" s="31">
        <f t="shared" ca="1" si="2156"/>
        <v>47702</v>
      </c>
      <c r="O557" s="31">
        <f>IF(Q$2&lt;&gt;"",EDATE(O$4,Q$2*ROWS(O$5:O557)),O$4+7*Q$1*ROWS(O$5:O557))</f>
        <v>51575</v>
      </c>
      <c r="P557" s="31">
        <f t="shared" ref="P557:R557" ca="1" si="2217">IF(OR(WEEKDAY(O557,2)&gt;5,COUNTIF($B$1:$B$15,O557)=1),O557+1,O557)</f>
        <v>51575</v>
      </c>
      <c r="Q557" s="31">
        <f t="shared" ca="1" si="2217"/>
        <v>51575</v>
      </c>
      <c r="R557" s="31">
        <f t="shared" ca="1" si="2217"/>
        <v>51575</v>
      </c>
      <c r="U557" s="31">
        <f>IF(W$2&lt;&gt;"",EDATE(U$4,W$2*ROWS(U$5:U557)),U$4+7*W$1*ROWS(U$5:U557))</f>
        <v>55448</v>
      </c>
      <c r="V557" s="31">
        <f t="shared" ref="V557:X557" ca="1" si="2218">IF(OR(WEEKDAY(U557,2)&gt;5,COUNTIF($B$1:$B$15,U557)=1),U557+1,U557)</f>
        <v>55449</v>
      </c>
      <c r="W557" s="31">
        <f t="shared" ca="1" si="2218"/>
        <v>55449</v>
      </c>
      <c r="X557" s="31">
        <f t="shared" ca="1" si="2218"/>
        <v>55449</v>
      </c>
      <c r="AA557" s="31">
        <f>IF(AC$2&lt;&gt;"",EDATE(AA$4,AC$2*ROWS(AA$5:AA557)),AA$4+7*AC$1*ROWS(AA$5:AA557))</f>
        <v>60670</v>
      </c>
      <c r="AB557" s="31">
        <f t="shared" ref="AB557:AD557" ca="1" si="2219">IF(OR(WEEKDAY(AA557,2)&gt;5,COUNTIF($B$1:$B$15,AA557)=1),AA557+1,AA557)</f>
        <v>60671</v>
      </c>
      <c r="AC557" s="31">
        <f t="shared" ca="1" si="2219"/>
        <v>60671</v>
      </c>
      <c r="AD557" s="31">
        <f t="shared" ca="1" si="2219"/>
        <v>60671</v>
      </c>
      <c r="AG557" s="31">
        <f>IF(AI$2&lt;&gt;"",EDATE(AG$4,AI$2*ROWS(AG$5:AG557)),AG$4+7*AI$1*ROWS(AG$5:AG557))</f>
        <v>77502</v>
      </c>
      <c r="AH557" s="31">
        <f t="shared" ref="AH557:AJ557" ca="1" si="2220">IF(OR(WEEKDAY(AG557,2)&gt;5,COUNTIF($B$1:$B$15,AG557)=1),AG557+1,AG557)</f>
        <v>77502</v>
      </c>
      <c r="AI557" s="31">
        <f t="shared" ca="1" si="2220"/>
        <v>77502</v>
      </c>
      <c r="AJ557" s="31">
        <f t="shared" ca="1" si="2220"/>
        <v>77502</v>
      </c>
    </row>
    <row r="558" spans="9:36" x14ac:dyDescent="0.25">
      <c r="I558" s="31">
        <f>IF(K$2&lt;&gt;"",EDATE(I$4,K$2*ROWS(I$5:I558)),I$4+7*K$1*ROWS(I$5:I558))</f>
        <v>47709</v>
      </c>
      <c r="J558" s="31">
        <f t="shared" si="2154"/>
        <v>47709</v>
      </c>
      <c r="K558" s="31">
        <f t="shared" ca="1" si="2155"/>
        <v>47709</v>
      </c>
      <c r="L558" s="31">
        <f t="shared" ca="1" si="2156"/>
        <v>47709</v>
      </c>
      <c r="O558" s="31">
        <f>IF(Q$2&lt;&gt;"",EDATE(O$4,Q$2*ROWS(O$5:O558)),O$4+7*Q$1*ROWS(O$5:O558))</f>
        <v>51589</v>
      </c>
      <c r="P558" s="31">
        <f t="shared" ref="P558:R558" ca="1" si="2221">IF(OR(WEEKDAY(O558,2)&gt;5,COUNTIF($B$1:$B$15,O558)=1),O558+1,O558)</f>
        <v>51589</v>
      </c>
      <c r="Q558" s="31">
        <f t="shared" ca="1" si="2221"/>
        <v>51589</v>
      </c>
      <c r="R558" s="31">
        <f t="shared" ca="1" si="2221"/>
        <v>51589</v>
      </c>
      <c r="U558" s="31">
        <f>IF(W$2&lt;&gt;"",EDATE(U$4,W$2*ROWS(U$5:U558)),U$4+7*W$1*ROWS(U$5:U558))</f>
        <v>55469</v>
      </c>
      <c r="V558" s="31">
        <f t="shared" ref="V558:X558" ca="1" si="2222">IF(OR(WEEKDAY(U558,2)&gt;5,COUNTIF($B$1:$B$15,U558)=1),U558+1,U558)</f>
        <v>55470</v>
      </c>
      <c r="W558" s="31">
        <f t="shared" ca="1" si="2222"/>
        <v>55470</v>
      </c>
      <c r="X558" s="31">
        <f t="shared" ca="1" si="2222"/>
        <v>55470</v>
      </c>
      <c r="AA558" s="31">
        <f>IF(AC$2&lt;&gt;"",EDATE(AA$4,AC$2*ROWS(AA$5:AA558)),AA$4+7*AC$1*ROWS(AA$5:AA558))</f>
        <v>60698</v>
      </c>
      <c r="AB558" s="31">
        <f t="shared" ref="AB558:AD558" ca="1" si="2223">IF(OR(WEEKDAY(AA558,2)&gt;5,COUNTIF($B$1:$B$15,AA558)=1),AA558+1,AA558)</f>
        <v>60699</v>
      </c>
      <c r="AC558" s="31">
        <f t="shared" ca="1" si="2223"/>
        <v>60699</v>
      </c>
      <c r="AD558" s="31">
        <f t="shared" ca="1" si="2223"/>
        <v>60699</v>
      </c>
      <c r="AG558" s="31">
        <f>IF(AI$2&lt;&gt;"",EDATE(AG$4,AI$2*ROWS(AG$5:AG558)),AG$4+7*AI$1*ROWS(AG$5:AG558))</f>
        <v>77563</v>
      </c>
      <c r="AH558" s="31">
        <f t="shared" ref="AH558:AJ558" ca="1" si="2224">IF(OR(WEEKDAY(AG558,2)&gt;5,COUNTIF($B$1:$B$15,AG558)=1),AG558+1,AG558)</f>
        <v>77563</v>
      </c>
      <c r="AI558" s="31">
        <f t="shared" ca="1" si="2224"/>
        <v>77563</v>
      </c>
      <c r="AJ558" s="31">
        <f t="shared" ca="1" si="2224"/>
        <v>77563</v>
      </c>
    </row>
    <row r="559" spans="9:36" x14ac:dyDescent="0.25">
      <c r="I559" s="31">
        <f>IF(K$2&lt;&gt;"",EDATE(I$4,K$2*ROWS(I$5:I559)),I$4+7*K$1*ROWS(I$5:I559))</f>
        <v>47716</v>
      </c>
      <c r="J559" s="31">
        <f t="shared" si="2154"/>
        <v>47716</v>
      </c>
      <c r="K559" s="31">
        <f t="shared" ca="1" si="2155"/>
        <v>47716</v>
      </c>
      <c r="L559" s="31">
        <f t="shared" ca="1" si="2156"/>
        <v>47716</v>
      </c>
      <c r="O559" s="31">
        <f>IF(Q$2&lt;&gt;"",EDATE(O$4,Q$2*ROWS(O$5:O559)),O$4+7*Q$1*ROWS(O$5:O559))</f>
        <v>51603</v>
      </c>
      <c r="P559" s="31">
        <f t="shared" ref="P559:R559" ca="1" si="2225">IF(OR(WEEKDAY(O559,2)&gt;5,COUNTIF($B$1:$B$15,O559)=1),O559+1,O559)</f>
        <v>51603</v>
      </c>
      <c r="Q559" s="31">
        <f t="shared" ca="1" si="2225"/>
        <v>51603</v>
      </c>
      <c r="R559" s="31">
        <f t="shared" ca="1" si="2225"/>
        <v>51603</v>
      </c>
      <c r="U559" s="31">
        <f>IF(W$2&lt;&gt;"",EDATE(U$4,W$2*ROWS(U$5:U559)),U$4+7*W$1*ROWS(U$5:U559))</f>
        <v>55490</v>
      </c>
      <c r="V559" s="31">
        <f t="shared" ref="V559:X559" ca="1" si="2226">IF(OR(WEEKDAY(U559,2)&gt;5,COUNTIF($B$1:$B$15,U559)=1),U559+1,U559)</f>
        <v>55491</v>
      </c>
      <c r="W559" s="31">
        <f t="shared" ca="1" si="2226"/>
        <v>55491</v>
      </c>
      <c r="X559" s="31">
        <f t="shared" ca="1" si="2226"/>
        <v>55491</v>
      </c>
      <c r="AA559" s="31">
        <f>IF(AC$2&lt;&gt;"",EDATE(AA$4,AC$2*ROWS(AA$5:AA559)),AA$4+7*AC$1*ROWS(AA$5:AA559))</f>
        <v>60729</v>
      </c>
      <c r="AB559" s="31">
        <f t="shared" ref="AB559:AD559" ca="1" si="2227">IF(OR(WEEKDAY(AA559,2)&gt;5,COUNTIF($B$1:$B$15,AA559)=1),AA559+1,AA559)</f>
        <v>60729</v>
      </c>
      <c r="AC559" s="31">
        <f t="shared" ca="1" si="2227"/>
        <v>60729</v>
      </c>
      <c r="AD559" s="31">
        <f t="shared" ca="1" si="2227"/>
        <v>60729</v>
      </c>
      <c r="AG559" s="31">
        <f>IF(AI$2&lt;&gt;"",EDATE(AG$4,AI$2*ROWS(AG$5:AG559)),AG$4+7*AI$1*ROWS(AG$5:AG559))</f>
        <v>77624</v>
      </c>
      <c r="AH559" s="31">
        <f t="shared" ref="AH559:AJ559" ca="1" si="2228">IF(OR(WEEKDAY(AG559,2)&gt;5,COUNTIF($B$1:$B$15,AG559)=1),AG559+1,AG559)</f>
        <v>77625</v>
      </c>
      <c r="AI559" s="31">
        <f t="shared" ca="1" si="2228"/>
        <v>77625</v>
      </c>
      <c r="AJ559" s="31">
        <f t="shared" ca="1" si="2228"/>
        <v>77625</v>
      </c>
    </row>
    <row r="560" spans="9:36" x14ac:dyDescent="0.25">
      <c r="I560" s="31">
        <f>IF(K$2&lt;&gt;"",EDATE(I$4,K$2*ROWS(I$5:I560)),I$4+7*K$1*ROWS(I$5:I560))</f>
        <v>47723</v>
      </c>
      <c r="J560" s="31">
        <f t="shared" si="2154"/>
        <v>47723</v>
      </c>
      <c r="K560" s="31">
        <f t="shared" ca="1" si="2155"/>
        <v>47723</v>
      </c>
      <c r="L560" s="31">
        <f t="shared" ca="1" si="2156"/>
        <v>47723</v>
      </c>
      <c r="O560" s="31">
        <f>IF(Q$2&lt;&gt;"",EDATE(O$4,Q$2*ROWS(O$5:O560)),O$4+7*Q$1*ROWS(O$5:O560))</f>
        <v>51617</v>
      </c>
      <c r="P560" s="31">
        <f t="shared" ref="P560:R560" ca="1" si="2229">IF(OR(WEEKDAY(O560,2)&gt;5,COUNTIF($B$1:$B$15,O560)=1),O560+1,O560)</f>
        <v>51617</v>
      </c>
      <c r="Q560" s="31">
        <f t="shared" ca="1" si="2229"/>
        <v>51617</v>
      </c>
      <c r="R560" s="31">
        <f t="shared" ca="1" si="2229"/>
        <v>51617</v>
      </c>
      <c r="U560" s="31">
        <f>IF(W$2&lt;&gt;"",EDATE(U$4,W$2*ROWS(U$5:U560)),U$4+7*W$1*ROWS(U$5:U560))</f>
        <v>55511</v>
      </c>
      <c r="V560" s="31">
        <f t="shared" ref="V560:X560" ca="1" si="2230">IF(OR(WEEKDAY(U560,2)&gt;5,COUNTIF($B$1:$B$15,U560)=1),U560+1,U560)</f>
        <v>55512</v>
      </c>
      <c r="W560" s="31">
        <f t="shared" ca="1" si="2230"/>
        <v>55512</v>
      </c>
      <c r="X560" s="31">
        <f t="shared" ca="1" si="2230"/>
        <v>55512</v>
      </c>
      <c r="AA560" s="31">
        <f>IF(AC$2&lt;&gt;"",EDATE(AA$4,AC$2*ROWS(AA$5:AA560)),AA$4+7*AC$1*ROWS(AA$5:AA560))</f>
        <v>60759</v>
      </c>
      <c r="AB560" s="31">
        <f t="shared" ref="AB560:AD560" ca="1" si="2231">IF(OR(WEEKDAY(AA560,2)&gt;5,COUNTIF($B$1:$B$15,AA560)=1),AA560+1,AA560)</f>
        <v>60759</v>
      </c>
      <c r="AC560" s="31">
        <f t="shared" ca="1" si="2231"/>
        <v>60759</v>
      </c>
      <c r="AD560" s="31">
        <f t="shared" ca="1" si="2231"/>
        <v>60759</v>
      </c>
      <c r="AG560" s="31">
        <f>IF(AI$2&lt;&gt;"",EDATE(AG$4,AI$2*ROWS(AG$5:AG560)),AG$4+7*AI$1*ROWS(AG$5:AG560))</f>
        <v>77686</v>
      </c>
      <c r="AH560" s="31">
        <f t="shared" ref="AH560:AJ560" ca="1" si="2232">IF(OR(WEEKDAY(AG560,2)&gt;5,COUNTIF($B$1:$B$15,AG560)=1),AG560+1,AG560)</f>
        <v>77687</v>
      </c>
      <c r="AI560" s="31">
        <f t="shared" ca="1" si="2232"/>
        <v>77688</v>
      </c>
      <c r="AJ560" s="31">
        <f t="shared" ca="1" si="2232"/>
        <v>77688</v>
      </c>
    </row>
    <row r="561" spans="9:36" x14ac:dyDescent="0.25">
      <c r="I561" s="31">
        <f>IF(K$2&lt;&gt;"",EDATE(I$4,K$2*ROWS(I$5:I561)),I$4+7*K$1*ROWS(I$5:I561))</f>
        <v>47730</v>
      </c>
      <c r="J561" s="31">
        <f t="shared" si="2154"/>
        <v>47730</v>
      </c>
      <c r="K561" s="31">
        <f t="shared" ca="1" si="2155"/>
        <v>47730</v>
      </c>
      <c r="L561" s="31">
        <f t="shared" ca="1" si="2156"/>
        <v>47730</v>
      </c>
      <c r="O561" s="31">
        <f>IF(Q$2&lt;&gt;"",EDATE(O$4,Q$2*ROWS(O$5:O561)),O$4+7*Q$1*ROWS(O$5:O561))</f>
        <v>51631</v>
      </c>
      <c r="P561" s="31">
        <f t="shared" ref="P561:R561" ca="1" si="2233">IF(OR(WEEKDAY(O561,2)&gt;5,COUNTIF($B$1:$B$15,O561)=1),O561+1,O561)</f>
        <v>51631</v>
      </c>
      <c r="Q561" s="31">
        <f t="shared" ca="1" si="2233"/>
        <v>51631</v>
      </c>
      <c r="R561" s="31">
        <f t="shared" ca="1" si="2233"/>
        <v>51631</v>
      </c>
      <c r="U561" s="31">
        <f>IF(W$2&lt;&gt;"",EDATE(U$4,W$2*ROWS(U$5:U561)),U$4+7*W$1*ROWS(U$5:U561))</f>
        <v>55532</v>
      </c>
      <c r="V561" s="31">
        <f t="shared" ref="V561:X561" ca="1" si="2234">IF(OR(WEEKDAY(U561,2)&gt;5,COUNTIF($B$1:$B$15,U561)=1),U561+1,U561)</f>
        <v>55533</v>
      </c>
      <c r="W561" s="31">
        <f t="shared" ca="1" si="2234"/>
        <v>55533</v>
      </c>
      <c r="X561" s="31">
        <f t="shared" ca="1" si="2234"/>
        <v>55533</v>
      </c>
      <c r="AA561" s="31">
        <f>IF(AC$2&lt;&gt;"",EDATE(AA$4,AC$2*ROWS(AA$5:AA561)),AA$4+7*AC$1*ROWS(AA$5:AA561))</f>
        <v>60790</v>
      </c>
      <c r="AB561" s="31">
        <f t="shared" ref="AB561:AD561" ca="1" si="2235">IF(OR(WEEKDAY(AA561,2)&gt;5,COUNTIF($B$1:$B$15,AA561)=1),AA561+1,AA561)</f>
        <v>60790</v>
      </c>
      <c r="AC561" s="31">
        <f t="shared" ca="1" si="2235"/>
        <v>60790</v>
      </c>
      <c r="AD561" s="31">
        <f t="shared" ca="1" si="2235"/>
        <v>60790</v>
      </c>
      <c r="AG561" s="31">
        <f>IF(AI$2&lt;&gt;"",EDATE(AG$4,AI$2*ROWS(AG$5:AG561)),AG$4+7*AI$1*ROWS(AG$5:AG561))</f>
        <v>77747</v>
      </c>
      <c r="AH561" s="31">
        <f t="shared" ref="AH561:AJ561" ca="1" si="2236">IF(OR(WEEKDAY(AG561,2)&gt;5,COUNTIF($B$1:$B$15,AG561)=1),AG561+1,AG561)</f>
        <v>77747</v>
      </c>
      <c r="AI561" s="31">
        <f t="shared" ca="1" si="2236"/>
        <v>77747</v>
      </c>
      <c r="AJ561" s="31">
        <f t="shared" ca="1" si="2236"/>
        <v>77747</v>
      </c>
    </row>
    <row r="562" spans="9:36" x14ac:dyDescent="0.25">
      <c r="I562" s="31">
        <f>IF(K$2&lt;&gt;"",EDATE(I$4,K$2*ROWS(I$5:I562)),I$4+7*K$1*ROWS(I$5:I562))</f>
        <v>47737</v>
      </c>
      <c r="J562" s="31">
        <f t="shared" si="2154"/>
        <v>47737</v>
      </c>
      <c r="K562" s="31">
        <f t="shared" ca="1" si="2155"/>
        <v>47737</v>
      </c>
      <c r="L562" s="31">
        <f t="shared" ca="1" si="2156"/>
        <v>47737</v>
      </c>
      <c r="O562" s="31">
        <f>IF(Q$2&lt;&gt;"",EDATE(O$4,Q$2*ROWS(O$5:O562)),O$4+7*Q$1*ROWS(O$5:O562))</f>
        <v>51645</v>
      </c>
      <c r="P562" s="31">
        <f t="shared" ref="P562:R562" ca="1" si="2237">IF(OR(WEEKDAY(O562,2)&gt;5,COUNTIF($B$1:$B$15,O562)=1),O562+1,O562)</f>
        <v>51645</v>
      </c>
      <c r="Q562" s="31">
        <f t="shared" ca="1" si="2237"/>
        <v>51645</v>
      </c>
      <c r="R562" s="31">
        <f t="shared" ca="1" si="2237"/>
        <v>51645</v>
      </c>
      <c r="U562" s="31">
        <f>IF(W$2&lt;&gt;"",EDATE(U$4,W$2*ROWS(U$5:U562)),U$4+7*W$1*ROWS(U$5:U562))</f>
        <v>55553</v>
      </c>
      <c r="V562" s="31">
        <f t="shared" ref="V562:X562" ca="1" si="2238">IF(OR(WEEKDAY(U562,2)&gt;5,COUNTIF($B$1:$B$15,U562)=1),U562+1,U562)</f>
        <v>55554</v>
      </c>
      <c r="W562" s="31">
        <f t="shared" ca="1" si="2238"/>
        <v>55554</v>
      </c>
      <c r="X562" s="31">
        <f t="shared" ca="1" si="2238"/>
        <v>55554</v>
      </c>
      <c r="AA562" s="31">
        <f>IF(AC$2&lt;&gt;"",EDATE(AA$4,AC$2*ROWS(AA$5:AA562)),AA$4+7*AC$1*ROWS(AA$5:AA562))</f>
        <v>60820</v>
      </c>
      <c r="AB562" s="31">
        <f t="shared" ref="AB562:AD562" ca="1" si="2239">IF(OR(WEEKDAY(AA562,2)&gt;5,COUNTIF($B$1:$B$15,AA562)=1),AA562+1,AA562)</f>
        <v>60820</v>
      </c>
      <c r="AC562" s="31">
        <f t="shared" ca="1" si="2239"/>
        <v>60820</v>
      </c>
      <c r="AD562" s="31">
        <f t="shared" ca="1" si="2239"/>
        <v>60820</v>
      </c>
      <c r="AG562" s="31">
        <f>IF(AI$2&lt;&gt;"",EDATE(AG$4,AI$2*ROWS(AG$5:AG562)),AG$4+7*AI$1*ROWS(AG$5:AG562))</f>
        <v>77808</v>
      </c>
      <c r="AH562" s="31">
        <f t="shared" ref="AH562:AJ562" ca="1" si="2240">IF(OR(WEEKDAY(AG562,2)&gt;5,COUNTIF($B$1:$B$15,AG562)=1),AG562+1,AG562)</f>
        <v>77808</v>
      </c>
      <c r="AI562" s="31">
        <f t="shared" ca="1" si="2240"/>
        <v>77808</v>
      </c>
      <c r="AJ562" s="31">
        <f t="shared" ca="1" si="2240"/>
        <v>77808</v>
      </c>
    </row>
    <row r="563" spans="9:36" x14ac:dyDescent="0.25">
      <c r="I563" s="31">
        <f>IF(K$2&lt;&gt;"",EDATE(I$4,K$2*ROWS(I$5:I563)),I$4+7*K$1*ROWS(I$5:I563))</f>
        <v>47744</v>
      </c>
      <c r="J563" s="31">
        <f t="shared" si="2154"/>
        <v>47744</v>
      </c>
      <c r="K563" s="31">
        <f t="shared" ca="1" si="2155"/>
        <v>47744</v>
      </c>
      <c r="L563" s="31">
        <f t="shared" ca="1" si="2156"/>
        <v>47744</v>
      </c>
      <c r="O563" s="31">
        <f>IF(Q$2&lt;&gt;"",EDATE(O$4,Q$2*ROWS(O$5:O563)),O$4+7*Q$1*ROWS(O$5:O563))</f>
        <v>51659</v>
      </c>
      <c r="P563" s="31">
        <f t="shared" ref="P563:R563" ca="1" si="2241">IF(OR(WEEKDAY(O563,2)&gt;5,COUNTIF($B$1:$B$15,O563)=1),O563+1,O563)</f>
        <v>51659</v>
      </c>
      <c r="Q563" s="31">
        <f t="shared" ca="1" si="2241"/>
        <v>51659</v>
      </c>
      <c r="R563" s="31">
        <f t="shared" ca="1" si="2241"/>
        <v>51659</v>
      </c>
      <c r="U563" s="31">
        <f>IF(W$2&lt;&gt;"",EDATE(U$4,W$2*ROWS(U$5:U563)),U$4+7*W$1*ROWS(U$5:U563))</f>
        <v>55574</v>
      </c>
      <c r="V563" s="31">
        <f t="shared" ref="V563:X563" ca="1" si="2242">IF(OR(WEEKDAY(U563,2)&gt;5,COUNTIF($B$1:$B$15,U563)=1),U563+1,U563)</f>
        <v>55575</v>
      </c>
      <c r="W563" s="31">
        <f t="shared" ca="1" si="2242"/>
        <v>55575</v>
      </c>
      <c r="X563" s="31">
        <f t="shared" ca="1" si="2242"/>
        <v>55575</v>
      </c>
      <c r="AA563" s="31">
        <f>IF(AC$2&lt;&gt;"",EDATE(AA$4,AC$2*ROWS(AA$5:AA563)),AA$4+7*AC$1*ROWS(AA$5:AA563))</f>
        <v>60851</v>
      </c>
      <c r="AB563" s="31">
        <f t="shared" ref="AB563:AD563" ca="1" si="2243">IF(OR(WEEKDAY(AA563,2)&gt;5,COUNTIF($B$1:$B$15,AA563)=1),AA563+1,AA563)</f>
        <v>60852</v>
      </c>
      <c r="AC563" s="31">
        <f t="shared" ca="1" si="2243"/>
        <v>60853</v>
      </c>
      <c r="AD563" s="31">
        <f t="shared" ca="1" si="2243"/>
        <v>60853</v>
      </c>
      <c r="AG563" s="31">
        <f>IF(AI$2&lt;&gt;"",EDATE(AG$4,AI$2*ROWS(AG$5:AG563)),AG$4+7*AI$1*ROWS(AG$5:AG563))</f>
        <v>77867</v>
      </c>
      <c r="AH563" s="31">
        <f t="shared" ref="AH563:AJ563" ca="1" si="2244">IF(OR(WEEKDAY(AG563,2)&gt;5,COUNTIF($B$1:$B$15,AG563)=1),AG563+1,AG563)</f>
        <v>77867</v>
      </c>
      <c r="AI563" s="31">
        <f t="shared" ca="1" si="2244"/>
        <v>77867</v>
      </c>
      <c r="AJ563" s="31">
        <f t="shared" ca="1" si="2244"/>
        <v>77867</v>
      </c>
    </row>
    <row r="564" spans="9:36" x14ac:dyDescent="0.25">
      <c r="I564" s="31">
        <f>IF(K$2&lt;&gt;"",EDATE(I$4,K$2*ROWS(I$5:I564)),I$4+7*K$1*ROWS(I$5:I564))</f>
        <v>47751</v>
      </c>
      <c r="J564" s="31">
        <f t="shared" si="2154"/>
        <v>47751</v>
      </c>
      <c r="K564" s="31">
        <f t="shared" ca="1" si="2155"/>
        <v>47751</v>
      </c>
      <c r="L564" s="31">
        <f t="shared" ca="1" si="2156"/>
        <v>47751</v>
      </c>
      <c r="O564" s="31">
        <f>IF(Q$2&lt;&gt;"",EDATE(O$4,Q$2*ROWS(O$5:O564)),O$4+7*Q$1*ROWS(O$5:O564))</f>
        <v>51673</v>
      </c>
      <c r="P564" s="31">
        <f t="shared" ref="P564:R564" ca="1" si="2245">IF(OR(WEEKDAY(O564,2)&gt;5,COUNTIF($B$1:$B$15,O564)=1),O564+1,O564)</f>
        <v>51673</v>
      </c>
      <c r="Q564" s="31">
        <f t="shared" ca="1" si="2245"/>
        <v>51673</v>
      </c>
      <c r="R564" s="31">
        <f t="shared" ca="1" si="2245"/>
        <v>51673</v>
      </c>
      <c r="U564" s="31">
        <f>IF(W$2&lt;&gt;"",EDATE(U$4,W$2*ROWS(U$5:U564)),U$4+7*W$1*ROWS(U$5:U564))</f>
        <v>55595</v>
      </c>
      <c r="V564" s="31">
        <f t="shared" ref="V564:X564" ca="1" si="2246">IF(OR(WEEKDAY(U564,2)&gt;5,COUNTIF($B$1:$B$15,U564)=1),U564+1,U564)</f>
        <v>55596</v>
      </c>
      <c r="W564" s="31">
        <f t="shared" ca="1" si="2246"/>
        <v>55596</v>
      </c>
      <c r="X564" s="31">
        <f t="shared" ca="1" si="2246"/>
        <v>55596</v>
      </c>
      <c r="AA564" s="31">
        <f>IF(AC$2&lt;&gt;"",EDATE(AA$4,AC$2*ROWS(AA$5:AA564)),AA$4+7*AC$1*ROWS(AA$5:AA564))</f>
        <v>60882</v>
      </c>
      <c r="AB564" s="31">
        <f t="shared" ref="AB564:AD564" ca="1" si="2247">IF(OR(WEEKDAY(AA564,2)&gt;5,COUNTIF($B$1:$B$15,AA564)=1),AA564+1,AA564)</f>
        <v>60882</v>
      </c>
      <c r="AC564" s="31">
        <f t="shared" ca="1" si="2247"/>
        <v>60882</v>
      </c>
      <c r="AD564" s="31">
        <f t="shared" ca="1" si="2247"/>
        <v>60882</v>
      </c>
      <c r="AG564" s="31">
        <f>IF(AI$2&lt;&gt;"",EDATE(AG$4,AI$2*ROWS(AG$5:AG564)),AG$4+7*AI$1*ROWS(AG$5:AG564))</f>
        <v>77928</v>
      </c>
      <c r="AH564" s="31">
        <f t="shared" ref="AH564:AJ564" ca="1" si="2248">IF(OR(WEEKDAY(AG564,2)&gt;5,COUNTIF($B$1:$B$15,AG564)=1),AG564+1,AG564)</f>
        <v>77928</v>
      </c>
      <c r="AI564" s="31">
        <f t="shared" ca="1" si="2248"/>
        <v>77928</v>
      </c>
      <c r="AJ564" s="31">
        <f t="shared" ca="1" si="2248"/>
        <v>77928</v>
      </c>
    </row>
    <row r="565" spans="9:36" x14ac:dyDescent="0.25">
      <c r="I565" s="31">
        <f>IF(K$2&lt;&gt;"",EDATE(I$4,K$2*ROWS(I$5:I565)),I$4+7*K$1*ROWS(I$5:I565))</f>
        <v>47758</v>
      </c>
      <c r="J565" s="31">
        <f t="shared" si="2154"/>
        <v>47758</v>
      </c>
      <c r="K565" s="31">
        <f t="shared" ca="1" si="2155"/>
        <v>47758</v>
      </c>
      <c r="L565" s="31">
        <f t="shared" ca="1" si="2156"/>
        <v>47758</v>
      </c>
      <c r="O565" s="31">
        <f>IF(Q$2&lt;&gt;"",EDATE(O$4,Q$2*ROWS(O$5:O565)),O$4+7*Q$1*ROWS(O$5:O565))</f>
        <v>51687</v>
      </c>
      <c r="P565" s="31">
        <f t="shared" ref="P565:R565" ca="1" si="2249">IF(OR(WEEKDAY(O565,2)&gt;5,COUNTIF($B$1:$B$15,O565)=1),O565+1,O565)</f>
        <v>51687</v>
      </c>
      <c r="Q565" s="31">
        <f t="shared" ca="1" si="2249"/>
        <v>51687</v>
      </c>
      <c r="R565" s="31">
        <f t="shared" ca="1" si="2249"/>
        <v>51687</v>
      </c>
      <c r="U565" s="31">
        <f>IF(W$2&lt;&gt;"",EDATE(U$4,W$2*ROWS(U$5:U565)),U$4+7*W$1*ROWS(U$5:U565))</f>
        <v>55616</v>
      </c>
      <c r="V565" s="31">
        <f t="shared" ref="V565:X565" ca="1" si="2250">IF(OR(WEEKDAY(U565,2)&gt;5,COUNTIF($B$1:$B$15,U565)=1),U565+1,U565)</f>
        <v>55617</v>
      </c>
      <c r="W565" s="31">
        <f t="shared" ca="1" si="2250"/>
        <v>55617</v>
      </c>
      <c r="X565" s="31">
        <f t="shared" ca="1" si="2250"/>
        <v>55617</v>
      </c>
      <c r="AA565" s="31">
        <f>IF(AC$2&lt;&gt;"",EDATE(AA$4,AC$2*ROWS(AA$5:AA565)),AA$4+7*AC$1*ROWS(AA$5:AA565))</f>
        <v>60912</v>
      </c>
      <c r="AB565" s="31">
        <f t="shared" ref="AB565:AD565" ca="1" si="2251">IF(OR(WEEKDAY(AA565,2)&gt;5,COUNTIF($B$1:$B$15,AA565)=1),AA565+1,AA565)</f>
        <v>60912</v>
      </c>
      <c r="AC565" s="31">
        <f t="shared" ca="1" si="2251"/>
        <v>60912</v>
      </c>
      <c r="AD565" s="31">
        <f t="shared" ca="1" si="2251"/>
        <v>60912</v>
      </c>
      <c r="AG565" s="31">
        <f>IF(AI$2&lt;&gt;"",EDATE(AG$4,AI$2*ROWS(AG$5:AG565)),AG$4+7*AI$1*ROWS(AG$5:AG565))</f>
        <v>77989</v>
      </c>
      <c r="AH565" s="31">
        <f t="shared" ref="AH565:AJ565" ca="1" si="2252">IF(OR(WEEKDAY(AG565,2)&gt;5,COUNTIF($B$1:$B$15,AG565)=1),AG565+1,AG565)</f>
        <v>77989</v>
      </c>
      <c r="AI565" s="31">
        <f t="shared" ca="1" si="2252"/>
        <v>77989</v>
      </c>
      <c r="AJ565" s="31">
        <f t="shared" ca="1" si="2252"/>
        <v>77989</v>
      </c>
    </row>
    <row r="566" spans="9:36" x14ac:dyDescent="0.25">
      <c r="I566" s="31">
        <f>IF(K$2&lt;&gt;"",EDATE(I$4,K$2*ROWS(I$5:I566)),I$4+7*K$1*ROWS(I$5:I566))</f>
        <v>47765</v>
      </c>
      <c r="J566" s="31">
        <f t="shared" si="2154"/>
        <v>47765</v>
      </c>
      <c r="K566" s="31">
        <f t="shared" ca="1" si="2155"/>
        <v>47765</v>
      </c>
      <c r="L566" s="31">
        <f t="shared" ca="1" si="2156"/>
        <v>47765</v>
      </c>
      <c r="O566" s="31">
        <f>IF(Q$2&lt;&gt;"",EDATE(O$4,Q$2*ROWS(O$5:O566)),O$4+7*Q$1*ROWS(O$5:O566))</f>
        <v>51701</v>
      </c>
      <c r="P566" s="31">
        <f t="shared" ref="P566:R566" ca="1" si="2253">IF(OR(WEEKDAY(O566,2)&gt;5,COUNTIF($B$1:$B$15,O566)=1),O566+1,O566)</f>
        <v>51701</v>
      </c>
      <c r="Q566" s="31">
        <f t="shared" ca="1" si="2253"/>
        <v>51701</v>
      </c>
      <c r="R566" s="31">
        <f t="shared" ca="1" si="2253"/>
        <v>51701</v>
      </c>
      <c r="U566" s="31">
        <f>IF(W$2&lt;&gt;"",EDATE(U$4,W$2*ROWS(U$5:U566)),U$4+7*W$1*ROWS(U$5:U566))</f>
        <v>55637</v>
      </c>
      <c r="V566" s="31">
        <f t="shared" ref="V566:X566" ca="1" si="2254">IF(OR(WEEKDAY(U566,2)&gt;5,COUNTIF($B$1:$B$15,U566)=1),U566+1,U566)</f>
        <v>55638</v>
      </c>
      <c r="W566" s="31">
        <f t="shared" ca="1" si="2254"/>
        <v>55638</v>
      </c>
      <c r="X566" s="31">
        <f t="shared" ca="1" si="2254"/>
        <v>55638</v>
      </c>
      <c r="AA566" s="31">
        <f>IF(AC$2&lt;&gt;"",EDATE(AA$4,AC$2*ROWS(AA$5:AA566)),AA$4+7*AC$1*ROWS(AA$5:AA566))</f>
        <v>60943</v>
      </c>
      <c r="AB566" s="31">
        <f t="shared" ref="AB566:AD566" ca="1" si="2255">IF(OR(WEEKDAY(AA566,2)&gt;5,COUNTIF($B$1:$B$15,AA566)=1),AA566+1,AA566)</f>
        <v>60944</v>
      </c>
      <c r="AC566" s="31">
        <f t="shared" ca="1" si="2255"/>
        <v>60944</v>
      </c>
      <c r="AD566" s="31">
        <f t="shared" ca="1" si="2255"/>
        <v>60944</v>
      </c>
      <c r="AG566" s="31">
        <f>IF(AI$2&lt;&gt;"",EDATE(AG$4,AI$2*ROWS(AG$5:AG566)),AG$4+7*AI$1*ROWS(AG$5:AG566))</f>
        <v>78051</v>
      </c>
      <c r="AH566" s="31">
        <f t="shared" ref="AH566:AJ566" ca="1" si="2256">IF(OR(WEEKDAY(AG566,2)&gt;5,COUNTIF($B$1:$B$15,AG566)=1),AG566+1,AG566)</f>
        <v>78052</v>
      </c>
      <c r="AI566" s="31">
        <f t="shared" ca="1" si="2256"/>
        <v>78052</v>
      </c>
      <c r="AJ566" s="31">
        <f t="shared" ca="1" si="2256"/>
        <v>78052</v>
      </c>
    </row>
    <row r="567" spans="9:36" x14ac:dyDescent="0.25">
      <c r="I567" s="31">
        <f>IF(K$2&lt;&gt;"",EDATE(I$4,K$2*ROWS(I$5:I567)),I$4+7*K$1*ROWS(I$5:I567))</f>
        <v>47772</v>
      </c>
      <c r="J567" s="31">
        <f t="shared" si="2154"/>
        <v>47772</v>
      </c>
      <c r="K567" s="31">
        <f t="shared" ca="1" si="2155"/>
        <v>47772</v>
      </c>
      <c r="L567" s="31">
        <f t="shared" ca="1" si="2156"/>
        <v>47772</v>
      </c>
      <c r="O567" s="31">
        <f>IF(Q$2&lt;&gt;"",EDATE(O$4,Q$2*ROWS(O$5:O567)),O$4+7*Q$1*ROWS(O$5:O567))</f>
        <v>51715</v>
      </c>
      <c r="P567" s="31">
        <f t="shared" ref="P567:R567" ca="1" si="2257">IF(OR(WEEKDAY(O567,2)&gt;5,COUNTIF($B$1:$B$15,O567)=1),O567+1,O567)</f>
        <v>51715</v>
      </c>
      <c r="Q567" s="31">
        <f t="shared" ca="1" si="2257"/>
        <v>51715</v>
      </c>
      <c r="R567" s="31">
        <f t="shared" ca="1" si="2257"/>
        <v>51715</v>
      </c>
      <c r="U567" s="31">
        <f>IF(W$2&lt;&gt;"",EDATE(U$4,W$2*ROWS(U$5:U567)),U$4+7*W$1*ROWS(U$5:U567))</f>
        <v>55658</v>
      </c>
      <c r="V567" s="31">
        <f t="shared" ref="V567:X567" ca="1" si="2258">IF(OR(WEEKDAY(U567,2)&gt;5,COUNTIF($B$1:$B$15,U567)=1),U567+1,U567)</f>
        <v>55659</v>
      </c>
      <c r="W567" s="31">
        <f t="shared" ca="1" si="2258"/>
        <v>55659</v>
      </c>
      <c r="X567" s="31">
        <f t="shared" ca="1" si="2258"/>
        <v>55659</v>
      </c>
      <c r="AA567" s="31">
        <f>IF(AC$2&lt;&gt;"",EDATE(AA$4,AC$2*ROWS(AA$5:AA567)),AA$4+7*AC$1*ROWS(AA$5:AA567))</f>
        <v>60973</v>
      </c>
      <c r="AB567" s="31">
        <f t="shared" ref="AB567:AD567" ca="1" si="2259">IF(OR(WEEKDAY(AA567,2)&gt;5,COUNTIF($B$1:$B$15,AA567)=1),AA567+1,AA567)</f>
        <v>60973</v>
      </c>
      <c r="AC567" s="31">
        <f t="shared" ca="1" si="2259"/>
        <v>60973</v>
      </c>
      <c r="AD567" s="31">
        <f t="shared" ca="1" si="2259"/>
        <v>60973</v>
      </c>
      <c r="AG567" s="31">
        <f>IF(AI$2&lt;&gt;"",EDATE(AG$4,AI$2*ROWS(AG$5:AG567)),AG$4+7*AI$1*ROWS(AG$5:AG567))</f>
        <v>78112</v>
      </c>
      <c r="AH567" s="31">
        <f t="shared" ref="AH567:AJ567" ca="1" si="2260">IF(OR(WEEKDAY(AG567,2)&gt;5,COUNTIF($B$1:$B$15,AG567)=1),AG567+1,AG567)</f>
        <v>78112</v>
      </c>
      <c r="AI567" s="31">
        <f t="shared" ca="1" si="2260"/>
        <v>78112</v>
      </c>
      <c r="AJ567" s="31">
        <f t="shared" ca="1" si="2260"/>
        <v>78112</v>
      </c>
    </row>
    <row r="568" spans="9:36" x14ac:dyDescent="0.25">
      <c r="I568" s="31">
        <f>IF(K$2&lt;&gt;"",EDATE(I$4,K$2*ROWS(I$5:I568)),I$4+7*K$1*ROWS(I$5:I568))</f>
        <v>47779</v>
      </c>
      <c r="J568" s="31">
        <f t="shared" si="2154"/>
        <v>47779</v>
      </c>
      <c r="K568" s="31">
        <f t="shared" ca="1" si="2155"/>
        <v>47779</v>
      </c>
      <c r="L568" s="31">
        <f t="shared" ca="1" si="2156"/>
        <v>47779</v>
      </c>
      <c r="O568" s="31">
        <f>IF(Q$2&lt;&gt;"",EDATE(O$4,Q$2*ROWS(O$5:O568)),O$4+7*Q$1*ROWS(O$5:O568))</f>
        <v>51729</v>
      </c>
      <c r="P568" s="31">
        <f t="shared" ref="P568:R568" ca="1" si="2261">IF(OR(WEEKDAY(O568,2)&gt;5,COUNTIF($B$1:$B$15,O568)=1),O568+1,O568)</f>
        <v>51729</v>
      </c>
      <c r="Q568" s="31">
        <f t="shared" ca="1" si="2261"/>
        <v>51729</v>
      </c>
      <c r="R568" s="31">
        <f t="shared" ca="1" si="2261"/>
        <v>51729</v>
      </c>
      <c r="U568" s="31">
        <f>IF(W$2&lt;&gt;"",EDATE(U$4,W$2*ROWS(U$5:U568)),U$4+7*W$1*ROWS(U$5:U568))</f>
        <v>55679</v>
      </c>
      <c r="V568" s="31">
        <f t="shared" ref="V568:X568" ca="1" si="2262">IF(OR(WEEKDAY(U568,2)&gt;5,COUNTIF($B$1:$B$15,U568)=1),U568+1,U568)</f>
        <v>55680</v>
      </c>
      <c r="W568" s="31">
        <f t="shared" ca="1" si="2262"/>
        <v>55680</v>
      </c>
      <c r="X568" s="31">
        <f t="shared" ca="1" si="2262"/>
        <v>55680</v>
      </c>
      <c r="AA568" s="31">
        <f>IF(AC$2&lt;&gt;"",EDATE(AA$4,AC$2*ROWS(AA$5:AA568)),AA$4+7*AC$1*ROWS(AA$5:AA568))</f>
        <v>61004</v>
      </c>
      <c r="AB568" s="31">
        <f t="shared" ref="AB568:AD568" ca="1" si="2263">IF(OR(WEEKDAY(AA568,2)&gt;5,COUNTIF($B$1:$B$15,AA568)=1),AA568+1,AA568)</f>
        <v>61004</v>
      </c>
      <c r="AC568" s="31">
        <f t="shared" ca="1" si="2263"/>
        <v>61004</v>
      </c>
      <c r="AD568" s="31">
        <f t="shared" ca="1" si="2263"/>
        <v>61004</v>
      </c>
      <c r="AG568" s="31">
        <f>IF(AI$2&lt;&gt;"",EDATE(AG$4,AI$2*ROWS(AG$5:AG568)),AG$4+7*AI$1*ROWS(AG$5:AG568))</f>
        <v>78173</v>
      </c>
      <c r="AH568" s="31">
        <f t="shared" ref="AH568:AJ568" ca="1" si="2264">IF(OR(WEEKDAY(AG568,2)&gt;5,COUNTIF($B$1:$B$15,AG568)=1),AG568+1,AG568)</f>
        <v>78173</v>
      </c>
      <c r="AI568" s="31">
        <f t="shared" ca="1" si="2264"/>
        <v>78173</v>
      </c>
      <c r="AJ568" s="31">
        <f t="shared" ca="1" si="2264"/>
        <v>78173</v>
      </c>
    </row>
    <row r="569" spans="9:36" x14ac:dyDescent="0.25">
      <c r="I569" s="31">
        <f>IF(K$2&lt;&gt;"",EDATE(I$4,K$2*ROWS(I$5:I569)),I$4+7*K$1*ROWS(I$5:I569))</f>
        <v>47786</v>
      </c>
      <c r="J569" s="31">
        <f t="shared" si="2154"/>
        <v>47786</v>
      </c>
      <c r="K569" s="31">
        <f t="shared" ca="1" si="2155"/>
        <v>47786</v>
      </c>
      <c r="L569" s="31">
        <f t="shared" ca="1" si="2156"/>
        <v>47786</v>
      </c>
      <c r="O569" s="31">
        <f>IF(Q$2&lt;&gt;"",EDATE(O$4,Q$2*ROWS(O$5:O569)),O$4+7*Q$1*ROWS(O$5:O569))</f>
        <v>51743</v>
      </c>
      <c r="P569" s="31">
        <f t="shared" ref="P569:R569" ca="1" si="2265">IF(OR(WEEKDAY(O569,2)&gt;5,COUNTIF($B$1:$B$15,O569)=1),O569+1,O569)</f>
        <v>51743</v>
      </c>
      <c r="Q569" s="31">
        <f t="shared" ca="1" si="2265"/>
        <v>51743</v>
      </c>
      <c r="R569" s="31">
        <f t="shared" ca="1" si="2265"/>
        <v>51743</v>
      </c>
      <c r="U569" s="31">
        <f>IF(W$2&lt;&gt;"",EDATE(U$4,W$2*ROWS(U$5:U569)),U$4+7*W$1*ROWS(U$5:U569))</f>
        <v>55700</v>
      </c>
      <c r="V569" s="31">
        <f t="shared" ref="V569:X569" ca="1" si="2266">IF(OR(WEEKDAY(U569,2)&gt;5,COUNTIF($B$1:$B$15,U569)=1),U569+1,U569)</f>
        <v>55701</v>
      </c>
      <c r="W569" s="31">
        <f t="shared" ca="1" si="2266"/>
        <v>55701</v>
      </c>
      <c r="X569" s="31">
        <f t="shared" ca="1" si="2266"/>
        <v>55701</v>
      </c>
      <c r="AA569" s="31">
        <f>IF(AC$2&lt;&gt;"",EDATE(AA$4,AC$2*ROWS(AA$5:AA569)),AA$4+7*AC$1*ROWS(AA$5:AA569))</f>
        <v>61035</v>
      </c>
      <c r="AB569" s="31">
        <f t="shared" ref="AB569:AD569" ca="1" si="2267">IF(OR(WEEKDAY(AA569,2)&gt;5,COUNTIF($B$1:$B$15,AA569)=1),AA569+1,AA569)</f>
        <v>61035</v>
      </c>
      <c r="AC569" s="31">
        <f t="shared" ca="1" si="2267"/>
        <v>61035</v>
      </c>
      <c r="AD569" s="31">
        <f t="shared" ca="1" si="2267"/>
        <v>61035</v>
      </c>
      <c r="AG569" s="31">
        <f>IF(AI$2&lt;&gt;"",EDATE(AG$4,AI$2*ROWS(AG$5:AG569)),AG$4+7*AI$1*ROWS(AG$5:AG569))</f>
        <v>78232</v>
      </c>
      <c r="AH569" s="31">
        <f t="shared" ref="AH569:AJ569" ca="1" si="2268">IF(OR(WEEKDAY(AG569,2)&gt;5,COUNTIF($B$1:$B$15,AG569)=1),AG569+1,AG569)</f>
        <v>78233</v>
      </c>
      <c r="AI569" s="31">
        <f t="shared" ca="1" si="2268"/>
        <v>78234</v>
      </c>
      <c r="AJ569" s="31">
        <f t="shared" ca="1" si="2268"/>
        <v>78234</v>
      </c>
    </row>
    <row r="570" spans="9:36" x14ac:dyDescent="0.25">
      <c r="I570" s="31">
        <f>IF(K$2&lt;&gt;"",EDATE(I$4,K$2*ROWS(I$5:I570)),I$4+7*K$1*ROWS(I$5:I570))</f>
        <v>47793</v>
      </c>
      <c r="J570" s="31">
        <f t="shared" si="2154"/>
        <v>47793</v>
      </c>
      <c r="K570" s="31">
        <f t="shared" ca="1" si="2155"/>
        <v>47793</v>
      </c>
      <c r="L570" s="31">
        <f t="shared" ca="1" si="2156"/>
        <v>47793</v>
      </c>
      <c r="O570" s="31">
        <f>IF(Q$2&lt;&gt;"",EDATE(O$4,Q$2*ROWS(O$5:O570)),O$4+7*Q$1*ROWS(O$5:O570))</f>
        <v>51757</v>
      </c>
      <c r="P570" s="31">
        <f t="shared" ref="P570:R570" ca="1" si="2269">IF(OR(WEEKDAY(O570,2)&gt;5,COUNTIF($B$1:$B$15,O570)=1),O570+1,O570)</f>
        <v>51757</v>
      </c>
      <c r="Q570" s="31">
        <f t="shared" ca="1" si="2269"/>
        <v>51757</v>
      </c>
      <c r="R570" s="31">
        <f t="shared" ca="1" si="2269"/>
        <v>51757</v>
      </c>
      <c r="U570" s="31">
        <f>IF(W$2&lt;&gt;"",EDATE(U$4,W$2*ROWS(U$5:U570)),U$4+7*W$1*ROWS(U$5:U570))</f>
        <v>55721</v>
      </c>
      <c r="V570" s="31">
        <f t="shared" ref="V570:X570" ca="1" si="2270">IF(OR(WEEKDAY(U570,2)&gt;5,COUNTIF($B$1:$B$15,U570)=1),U570+1,U570)</f>
        <v>55722</v>
      </c>
      <c r="W570" s="31">
        <f t="shared" ca="1" si="2270"/>
        <v>55722</v>
      </c>
      <c r="X570" s="31">
        <f t="shared" ca="1" si="2270"/>
        <v>55722</v>
      </c>
      <c r="AA570" s="31">
        <f>IF(AC$2&lt;&gt;"",EDATE(AA$4,AC$2*ROWS(AA$5:AA570)),AA$4+7*AC$1*ROWS(AA$5:AA570))</f>
        <v>61063</v>
      </c>
      <c r="AB570" s="31">
        <f t="shared" ref="AB570:AD570" ca="1" si="2271">IF(OR(WEEKDAY(AA570,2)&gt;5,COUNTIF($B$1:$B$15,AA570)=1),AA570+1,AA570)</f>
        <v>61063</v>
      </c>
      <c r="AC570" s="31">
        <f t="shared" ca="1" si="2271"/>
        <v>61063</v>
      </c>
      <c r="AD570" s="31">
        <f t="shared" ca="1" si="2271"/>
        <v>61063</v>
      </c>
      <c r="AG570" s="31">
        <f>IF(AI$2&lt;&gt;"",EDATE(AG$4,AI$2*ROWS(AG$5:AG570)),AG$4+7*AI$1*ROWS(AG$5:AG570))</f>
        <v>78293</v>
      </c>
      <c r="AH570" s="31">
        <f t="shared" ref="AH570:AJ570" ca="1" si="2272">IF(OR(WEEKDAY(AG570,2)&gt;5,COUNTIF($B$1:$B$15,AG570)=1),AG570+1,AG570)</f>
        <v>78293</v>
      </c>
      <c r="AI570" s="31">
        <f t="shared" ca="1" si="2272"/>
        <v>78293</v>
      </c>
      <c r="AJ570" s="31">
        <f t="shared" ca="1" si="2272"/>
        <v>78293</v>
      </c>
    </row>
    <row r="571" spans="9:36" x14ac:dyDescent="0.25">
      <c r="I571" s="31">
        <f>IF(K$2&lt;&gt;"",EDATE(I$4,K$2*ROWS(I$5:I571)),I$4+7*K$1*ROWS(I$5:I571))</f>
        <v>47800</v>
      </c>
      <c r="J571" s="31">
        <f t="shared" si="2154"/>
        <v>47800</v>
      </c>
      <c r="K571" s="31">
        <f t="shared" ca="1" si="2155"/>
        <v>47800</v>
      </c>
      <c r="L571" s="31">
        <f t="shared" ca="1" si="2156"/>
        <v>47800</v>
      </c>
      <c r="O571" s="31">
        <f>IF(Q$2&lt;&gt;"",EDATE(O$4,Q$2*ROWS(O$5:O571)),O$4+7*Q$1*ROWS(O$5:O571))</f>
        <v>51771</v>
      </c>
      <c r="P571" s="31">
        <f t="shared" ref="P571:R571" ca="1" si="2273">IF(OR(WEEKDAY(O571,2)&gt;5,COUNTIF($B$1:$B$15,O571)=1),O571+1,O571)</f>
        <v>51771</v>
      </c>
      <c r="Q571" s="31">
        <f t="shared" ca="1" si="2273"/>
        <v>51771</v>
      </c>
      <c r="R571" s="31">
        <f t="shared" ca="1" si="2273"/>
        <v>51771</v>
      </c>
      <c r="U571" s="31">
        <f>IF(W$2&lt;&gt;"",EDATE(U$4,W$2*ROWS(U$5:U571)),U$4+7*W$1*ROWS(U$5:U571))</f>
        <v>55742</v>
      </c>
      <c r="V571" s="31">
        <f t="shared" ref="V571:X571" ca="1" si="2274">IF(OR(WEEKDAY(U571,2)&gt;5,COUNTIF($B$1:$B$15,U571)=1),U571+1,U571)</f>
        <v>55743</v>
      </c>
      <c r="W571" s="31">
        <f t="shared" ca="1" si="2274"/>
        <v>55743</v>
      </c>
      <c r="X571" s="31">
        <f t="shared" ca="1" si="2274"/>
        <v>55743</v>
      </c>
      <c r="AA571" s="31">
        <f>IF(AC$2&lt;&gt;"",EDATE(AA$4,AC$2*ROWS(AA$5:AA571)),AA$4+7*AC$1*ROWS(AA$5:AA571))</f>
        <v>61094</v>
      </c>
      <c r="AB571" s="31">
        <f t="shared" ref="AB571:AD571" ca="1" si="2275">IF(OR(WEEKDAY(AA571,2)&gt;5,COUNTIF($B$1:$B$15,AA571)=1),AA571+1,AA571)</f>
        <v>61094</v>
      </c>
      <c r="AC571" s="31">
        <f t="shared" ca="1" si="2275"/>
        <v>61094</v>
      </c>
      <c r="AD571" s="31">
        <f t="shared" ca="1" si="2275"/>
        <v>61094</v>
      </c>
      <c r="AG571" s="31">
        <f>IF(AI$2&lt;&gt;"",EDATE(AG$4,AI$2*ROWS(AG$5:AG571)),AG$4+7*AI$1*ROWS(AG$5:AG571))</f>
        <v>78354</v>
      </c>
      <c r="AH571" s="31">
        <f t="shared" ref="AH571:AJ571" ca="1" si="2276">IF(OR(WEEKDAY(AG571,2)&gt;5,COUNTIF($B$1:$B$15,AG571)=1),AG571+1,AG571)</f>
        <v>78354</v>
      </c>
      <c r="AI571" s="31">
        <f t="shared" ca="1" si="2276"/>
        <v>78354</v>
      </c>
      <c r="AJ571" s="31">
        <f t="shared" ca="1" si="2276"/>
        <v>78354</v>
      </c>
    </row>
    <row r="572" spans="9:36" x14ac:dyDescent="0.25">
      <c r="I572" s="31">
        <f>IF(K$2&lt;&gt;"",EDATE(I$4,K$2*ROWS(I$5:I572)),I$4+7*K$1*ROWS(I$5:I572))</f>
        <v>47807</v>
      </c>
      <c r="J572" s="31">
        <f t="shared" si="2154"/>
        <v>47807</v>
      </c>
      <c r="K572" s="31">
        <f t="shared" ca="1" si="2155"/>
        <v>47807</v>
      </c>
      <c r="L572" s="31">
        <f t="shared" ca="1" si="2156"/>
        <v>47807</v>
      </c>
      <c r="O572" s="31">
        <f>IF(Q$2&lt;&gt;"",EDATE(O$4,Q$2*ROWS(O$5:O572)),O$4+7*Q$1*ROWS(O$5:O572))</f>
        <v>51785</v>
      </c>
      <c r="P572" s="31">
        <f t="shared" ref="P572:R572" ca="1" si="2277">IF(OR(WEEKDAY(O572,2)&gt;5,COUNTIF($B$1:$B$15,O572)=1),O572+1,O572)</f>
        <v>51785</v>
      </c>
      <c r="Q572" s="31">
        <f t="shared" ca="1" si="2277"/>
        <v>51785</v>
      </c>
      <c r="R572" s="31">
        <f t="shared" ca="1" si="2277"/>
        <v>51785</v>
      </c>
      <c r="U572" s="31">
        <f>IF(W$2&lt;&gt;"",EDATE(U$4,W$2*ROWS(U$5:U572)),U$4+7*W$1*ROWS(U$5:U572))</f>
        <v>55763</v>
      </c>
      <c r="V572" s="31">
        <f t="shared" ref="V572:X572" ca="1" si="2278">IF(OR(WEEKDAY(U572,2)&gt;5,COUNTIF($B$1:$B$15,U572)=1),U572+1,U572)</f>
        <v>55764</v>
      </c>
      <c r="W572" s="31">
        <f t="shared" ca="1" si="2278"/>
        <v>55764</v>
      </c>
      <c r="X572" s="31">
        <f t="shared" ca="1" si="2278"/>
        <v>55764</v>
      </c>
      <c r="AA572" s="31">
        <f>IF(AC$2&lt;&gt;"",EDATE(AA$4,AC$2*ROWS(AA$5:AA572)),AA$4+7*AC$1*ROWS(AA$5:AA572))</f>
        <v>61124</v>
      </c>
      <c r="AB572" s="31">
        <f t="shared" ref="AB572:AD572" ca="1" si="2279">IF(OR(WEEKDAY(AA572,2)&gt;5,COUNTIF($B$1:$B$15,AA572)=1),AA572+1,AA572)</f>
        <v>61125</v>
      </c>
      <c r="AC572" s="31">
        <f t="shared" ca="1" si="2279"/>
        <v>61126</v>
      </c>
      <c r="AD572" s="31">
        <f t="shared" ca="1" si="2279"/>
        <v>61126</v>
      </c>
      <c r="AG572" s="31">
        <f>IF(AI$2&lt;&gt;"",EDATE(AG$4,AI$2*ROWS(AG$5:AG572)),AG$4+7*AI$1*ROWS(AG$5:AG572))</f>
        <v>78416</v>
      </c>
      <c r="AH572" s="31">
        <f t="shared" ref="AH572:AJ572" ca="1" si="2280">IF(OR(WEEKDAY(AG572,2)&gt;5,COUNTIF($B$1:$B$15,AG572)=1),AG572+1,AG572)</f>
        <v>78416</v>
      </c>
      <c r="AI572" s="31">
        <f t="shared" ca="1" si="2280"/>
        <v>78416</v>
      </c>
      <c r="AJ572" s="31">
        <f t="shared" ca="1" si="2280"/>
        <v>78416</v>
      </c>
    </row>
    <row r="573" spans="9:36" x14ac:dyDescent="0.25">
      <c r="I573" s="31">
        <f>IF(K$2&lt;&gt;"",EDATE(I$4,K$2*ROWS(I$5:I573)),I$4+7*K$1*ROWS(I$5:I573))</f>
        <v>47814</v>
      </c>
      <c r="J573" s="31">
        <f t="shared" si="2154"/>
        <v>47814</v>
      </c>
      <c r="K573" s="31">
        <f t="shared" ca="1" si="2155"/>
        <v>47814</v>
      </c>
      <c r="L573" s="31">
        <f t="shared" ca="1" si="2156"/>
        <v>47814</v>
      </c>
      <c r="O573" s="31">
        <f>IF(Q$2&lt;&gt;"",EDATE(O$4,Q$2*ROWS(O$5:O573)),O$4+7*Q$1*ROWS(O$5:O573))</f>
        <v>51799</v>
      </c>
      <c r="P573" s="31">
        <f t="shared" ref="P573:R573" ca="1" si="2281">IF(OR(WEEKDAY(O573,2)&gt;5,COUNTIF($B$1:$B$15,O573)=1),O573+1,O573)</f>
        <v>51799</v>
      </c>
      <c r="Q573" s="31">
        <f t="shared" ca="1" si="2281"/>
        <v>51799</v>
      </c>
      <c r="R573" s="31">
        <f t="shared" ca="1" si="2281"/>
        <v>51799</v>
      </c>
      <c r="U573" s="31">
        <f>IF(W$2&lt;&gt;"",EDATE(U$4,W$2*ROWS(U$5:U573)),U$4+7*W$1*ROWS(U$5:U573))</f>
        <v>55784</v>
      </c>
      <c r="V573" s="31">
        <f t="shared" ref="V573:X573" ca="1" si="2282">IF(OR(WEEKDAY(U573,2)&gt;5,COUNTIF($B$1:$B$15,U573)=1),U573+1,U573)</f>
        <v>55785</v>
      </c>
      <c r="W573" s="31">
        <f t="shared" ca="1" si="2282"/>
        <v>55785</v>
      </c>
      <c r="X573" s="31">
        <f t="shared" ca="1" si="2282"/>
        <v>55785</v>
      </c>
      <c r="AA573" s="31">
        <f>IF(AC$2&lt;&gt;"",EDATE(AA$4,AC$2*ROWS(AA$5:AA573)),AA$4+7*AC$1*ROWS(AA$5:AA573))</f>
        <v>61155</v>
      </c>
      <c r="AB573" s="31">
        <f t="shared" ref="AB573:AD573" ca="1" si="2283">IF(OR(WEEKDAY(AA573,2)&gt;5,COUNTIF($B$1:$B$15,AA573)=1),AA573+1,AA573)</f>
        <v>61155</v>
      </c>
      <c r="AC573" s="31">
        <f t="shared" ca="1" si="2283"/>
        <v>61155</v>
      </c>
      <c r="AD573" s="31">
        <f t="shared" ca="1" si="2283"/>
        <v>61155</v>
      </c>
      <c r="AG573" s="31">
        <f>IF(AI$2&lt;&gt;"",EDATE(AG$4,AI$2*ROWS(AG$5:AG573)),AG$4+7*AI$1*ROWS(AG$5:AG573))</f>
        <v>78477</v>
      </c>
      <c r="AH573" s="31">
        <f t="shared" ref="AH573:AJ573" ca="1" si="2284">IF(OR(WEEKDAY(AG573,2)&gt;5,COUNTIF($B$1:$B$15,AG573)=1),AG573+1,AG573)</f>
        <v>78478</v>
      </c>
      <c r="AI573" s="31">
        <f t="shared" ca="1" si="2284"/>
        <v>78479</v>
      </c>
      <c r="AJ573" s="31">
        <f t="shared" ca="1" si="2284"/>
        <v>78479</v>
      </c>
    </row>
    <row r="574" spans="9:36" x14ac:dyDescent="0.25">
      <c r="I574" s="31">
        <f>IF(K$2&lt;&gt;"",EDATE(I$4,K$2*ROWS(I$5:I574)),I$4+7*K$1*ROWS(I$5:I574))</f>
        <v>47821</v>
      </c>
      <c r="J574" s="31">
        <f t="shared" si="2154"/>
        <v>47821</v>
      </c>
      <c r="K574" s="31">
        <f t="shared" ca="1" si="2155"/>
        <v>47821</v>
      </c>
      <c r="L574" s="31">
        <f t="shared" ca="1" si="2156"/>
        <v>47821</v>
      </c>
      <c r="O574" s="31">
        <f>IF(Q$2&lt;&gt;"",EDATE(O$4,Q$2*ROWS(O$5:O574)),O$4+7*Q$1*ROWS(O$5:O574))</f>
        <v>51813</v>
      </c>
      <c r="P574" s="31">
        <f t="shared" ref="P574:R574" ca="1" si="2285">IF(OR(WEEKDAY(O574,2)&gt;5,COUNTIF($B$1:$B$15,O574)=1),O574+1,O574)</f>
        <v>51813</v>
      </c>
      <c r="Q574" s="31">
        <f t="shared" ca="1" si="2285"/>
        <v>51813</v>
      </c>
      <c r="R574" s="31">
        <f t="shared" ca="1" si="2285"/>
        <v>51813</v>
      </c>
      <c r="U574" s="31">
        <f>IF(W$2&lt;&gt;"",EDATE(U$4,W$2*ROWS(U$5:U574)),U$4+7*W$1*ROWS(U$5:U574))</f>
        <v>55805</v>
      </c>
      <c r="V574" s="31">
        <f t="shared" ref="V574:X574" ca="1" si="2286">IF(OR(WEEKDAY(U574,2)&gt;5,COUNTIF($B$1:$B$15,U574)=1),U574+1,U574)</f>
        <v>55806</v>
      </c>
      <c r="W574" s="31">
        <f t="shared" ca="1" si="2286"/>
        <v>55806</v>
      </c>
      <c r="X574" s="31">
        <f t="shared" ca="1" si="2286"/>
        <v>55806</v>
      </c>
      <c r="AA574" s="31">
        <f>IF(AC$2&lt;&gt;"",EDATE(AA$4,AC$2*ROWS(AA$5:AA574)),AA$4+7*AC$1*ROWS(AA$5:AA574))</f>
        <v>61185</v>
      </c>
      <c r="AB574" s="31">
        <f t="shared" ref="AB574:AD574" ca="1" si="2287">IF(OR(WEEKDAY(AA574,2)&gt;5,COUNTIF($B$1:$B$15,AA574)=1),AA574+1,AA574)</f>
        <v>61185</v>
      </c>
      <c r="AC574" s="31">
        <f t="shared" ca="1" si="2287"/>
        <v>61185</v>
      </c>
      <c r="AD574" s="31">
        <f t="shared" ca="1" si="2287"/>
        <v>61185</v>
      </c>
      <c r="AG574" s="31">
        <f>IF(AI$2&lt;&gt;"",EDATE(AG$4,AI$2*ROWS(AG$5:AG574)),AG$4+7*AI$1*ROWS(AG$5:AG574))</f>
        <v>78538</v>
      </c>
      <c r="AH574" s="31">
        <f t="shared" ref="AH574:AJ574" ca="1" si="2288">IF(OR(WEEKDAY(AG574,2)&gt;5,COUNTIF($B$1:$B$15,AG574)=1),AG574+1,AG574)</f>
        <v>78538</v>
      </c>
      <c r="AI574" s="31">
        <f t="shared" ca="1" si="2288"/>
        <v>78538</v>
      </c>
      <c r="AJ574" s="31">
        <f t="shared" ca="1" si="2288"/>
        <v>78538</v>
      </c>
    </row>
    <row r="575" spans="9:36" x14ac:dyDescent="0.25">
      <c r="I575" s="31">
        <f>IF(K$2&lt;&gt;"",EDATE(I$4,K$2*ROWS(I$5:I575)),I$4+7*K$1*ROWS(I$5:I575))</f>
        <v>47828</v>
      </c>
      <c r="J575" s="31">
        <f t="shared" si="2154"/>
        <v>47828</v>
      </c>
      <c r="K575" s="31">
        <f t="shared" ca="1" si="2155"/>
        <v>47828</v>
      </c>
      <c r="L575" s="31">
        <f t="shared" ca="1" si="2156"/>
        <v>47828</v>
      </c>
      <c r="O575" s="31">
        <f>IF(Q$2&lt;&gt;"",EDATE(O$4,Q$2*ROWS(O$5:O575)),O$4+7*Q$1*ROWS(O$5:O575))</f>
        <v>51827</v>
      </c>
      <c r="P575" s="31">
        <f t="shared" ref="P575:R575" ca="1" si="2289">IF(OR(WEEKDAY(O575,2)&gt;5,COUNTIF($B$1:$B$15,O575)=1),O575+1,O575)</f>
        <v>51827</v>
      </c>
      <c r="Q575" s="31">
        <f t="shared" ca="1" si="2289"/>
        <v>51827</v>
      </c>
      <c r="R575" s="31">
        <f t="shared" ca="1" si="2289"/>
        <v>51827</v>
      </c>
      <c r="U575" s="31">
        <f>IF(W$2&lt;&gt;"",EDATE(U$4,W$2*ROWS(U$5:U575)),U$4+7*W$1*ROWS(U$5:U575))</f>
        <v>55826</v>
      </c>
      <c r="V575" s="31">
        <f t="shared" ref="V575:X575" ca="1" si="2290">IF(OR(WEEKDAY(U575,2)&gt;5,COUNTIF($B$1:$B$15,U575)=1),U575+1,U575)</f>
        <v>55827</v>
      </c>
      <c r="W575" s="31">
        <f t="shared" ca="1" si="2290"/>
        <v>55827</v>
      </c>
      <c r="X575" s="31">
        <f t="shared" ca="1" si="2290"/>
        <v>55827</v>
      </c>
      <c r="AA575" s="31">
        <f>IF(AC$2&lt;&gt;"",EDATE(AA$4,AC$2*ROWS(AA$5:AA575)),AA$4+7*AC$1*ROWS(AA$5:AA575))</f>
        <v>61216</v>
      </c>
      <c r="AB575" s="31">
        <f t="shared" ref="AB575:AD575" ca="1" si="2291">IF(OR(WEEKDAY(AA575,2)&gt;5,COUNTIF($B$1:$B$15,AA575)=1),AA575+1,AA575)</f>
        <v>61217</v>
      </c>
      <c r="AC575" s="31">
        <f t="shared" ca="1" si="2291"/>
        <v>61217</v>
      </c>
      <c r="AD575" s="31">
        <f t="shared" ca="1" si="2291"/>
        <v>61217</v>
      </c>
      <c r="AG575" s="31">
        <f>IF(AI$2&lt;&gt;"",EDATE(AG$4,AI$2*ROWS(AG$5:AG575)),AG$4+7*AI$1*ROWS(AG$5:AG575))</f>
        <v>78597</v>
      </c>
      <c r="AH575" s="31">
        <f t="shared" ref="AH575:AJ575" ca="1" si="2292">IF(OR(WEEKDAY(AG575,2)&gt;5,COUNTIF($B$1:$B$15,AG575)=1),AG575+1,AG575)</f>
        <v>78598</v>
      </c>
      <c r="AI575" s="31">
        <f t="shared" ca="1" si="2292"/>
        <v>78598</v>
      </c>
      <c r="AJ575" s="31">
        <f t="shared" ca="1" si="2292"/>
        <v>78598</v>
      </c>
    </row>
    <row r="576" spans="9:36" x14ac:dyDescent="0.25">
      <c r="I576" s="31">
        <f>IF(K$2&lt;&gt;"",EDATE(I$4,K$2*ROWS(I$5:I576)),I$4+7*K$1*ROWS(I$5:I576))</f>
        <v>47835</v>
      </c>
      <c r="J576" s="31">
        <f t="shared" si="2154"/>
        <v>47835</v>
      </c>
      <c r="K576" s="31">
        <f t="shared" ca="1" si="2155"/>
        <v>47835</v>
      </c>
      <c r="L576" s="31">
        <f t="shared" ca="1" si="2156"/>
        <v>47835</v>
      </c>
      <c r="O576" s="31">
        <f>IF(Q$2&lt;&gt;"",EDATE(O$4,Q$2*ROWS(O$5:O576)),O$4+7*Q$1*ROWS(O$5:O576))</f>
        <v>51841</v>
      </c>
      <c r="P576" s="31">
        <f t="shared" ref="P576:R576" ca="1" si="2293">IF(OR(WEEKDAY(O576,2)&gt;5,COUNTIF($B$1:$B$15,O576)=1),O576+1,O576)</f>
        <v>51841</v>
      </c>
      <c r="Q576" s="31">
        <f t="shared" ca="1" si="2293"/>
        <v>51841</v>
      </c>
      <c r="R576" s="31">
        <f t="shared" ca="1" si="2293"/>
        <v>51841</v>
      </c>
      <c r="U576" s="31">
        <f>IF(W$2&lt;&gt;"",EDATE(U$4,W$2*ROWS(U$5:U576)),U$4+7*W$1*ROWS(U$5:U576))</f>
        <v>55847</v>
      </c>
      <c r="V576" s="31">
        <f t="shared" ref="V576:X576" ca="1" si="2294">IF(OR(WEEKDAY(U576,2)&gt;5,COUNTIF($B$1:$B$15,U576)=1),U576+1,U576)</f>
        <v>55848</v>
      </c>
      <c r="W576" s="31">
        <f t="shared" ca="1" si="2294"/>
        <v>55848</v>
      </c>
      <c r="X576" s="31">
        <f t="shared" ca="1" si="2294"/>
        <v>55848</v>
      </c>
      <c r="AA576" s="31">
        <f>IF(AC$2&lt;&gt;"",EDATE(AA$4,AC$2*ROWS(AA$5:AA576)),AA$4+7*AC$1*ROWS(AA$5:AA576))</f>
        <v>61247</v>
      </c>
      <c r="AB576" s="31">
        <f t="shared" ref="AB576:AD576" ca="1" si="2295">IF(OR(WEEKDAY(AA576,2)&gt;5,COUNTIF($B$1:$B$15,AA576)=1),AA576+1,AA576)</f>
        <v>61247</v>
      </c>
      <c r="AC576" s="31">
        <f t="shared" ca="1" si="2295"/>
        <v>61247</v>
      </c>
      <c r="AD576" s="31">
        <f t="shared" ca="1" si="2295"/>
        <v>61247</v>
      </c>
      <c r="AG576" s="31">
        <f>IF(AI$2&lt;&gt;"",EDATE(AG$4,AI$2*ROWS(AG$5:AG576)),AG$4+7*AI$1*ROWS(AG$5:AG576))</f>
        <v>78658</v>
      </c>
      <c r="AH576" s="31">
        <f t="shared" ref="AH576:AJ576" ca="1" si="2296">IF(OR(WEEKDAY(AG576,2)&gt;5,COUNTIF($B$1:$B$15,AG576)=1),AG576+1,AG576)</f>
        <v>78658</v>
      </c>
      <c r="AI576" s="31">
        <f t="shared" ca="1" si="2296"/>
        <v>78658</v>
      </c>
      <c r="AJ576" s="31">
        <f t="shared" ca="1" si="2296"/>
        <v>78658</v>
      </c>
    </row>
    <row r="577" spans="9:36" x14ac:dyDescent="0.25">
      <c r="I577" s="31">
        <f>IF(K$2&lt;&gt;"",EDATE(I$4,K$2*ROWS(I$5:I577)),I$4+7*K$1*ROWS(I$5:I577))</f>
        <v>47842</v>
      </c>
      <c r="J577" s="31">
        <f t="shared" si="2154"/>
        <v>47842</v>
      </c>
      <c r="K577" s="31">
        <f t="shared" ca="1" si="2155"/>
        <v>47842</v>
      </c>
      <c r="L577" s="31">
        <f t="shared" ca="1" si="2156"/>
        <v>47842</v>
      </c>
      <c r="O577" s="31">
        <f>IF(Q$2&lt;&gt;"",EDATE(O$4,Q$2*ROWS(O$5:O577)),O$4+7*Q$1*ROWS(O$5:O577))</f>
        <v>51855</v>
      </c>
      <c r="P577" s="31">
        <f t="shared" ref="P577:R577" ca="1" si="2297">IF(OR(WEEKDAY(O577,2)&gt;5,COUNTIF($B$1:$B$15,O577)=1),O577+1,O577)</f>
        <v>51855</v>
      </c>
      <c r="Q577" s="31">
        <f t="shared" ca="1" si="2297"/>
        <v>51855</v>
      </c>
      <c r="R577" s="31">
        <f t="shared" ca="1" si="2297"/>
        <v>51855</v>
      </c>
      <c r="U577" s="31">
        <f>IF(W$2&lt;&gt;"",EDATE(U$4,W$2*ROWS(U$5:U577)),U$4+7*W$1*ROWS(U$5:U577))</f>
        <v>55868</v>
      </c>
      <c r="V577" s="31">
        <f t="shared" ref="V577:X577" ca="1" si="2298">IF(OR(WEEKDAY(U577,2)&gt;5,COUNTIF($B$1:$B$15,U577)=1),U577+1,U577)</f>
        <v>55869</v>
      </c>
      <c r="W577" s="31">
        <f t="shared" ca="1" si="2298"/>
        <v>55869</v>
      </c>
      <c r="X577" s="31">
        <f t="shared" ca="1" si="2298"/>
        <v>55869</v>
      </c>
      <c r="AA577" s="31">
        <f>IF(AC$2&lt;&gt;"",EDATE(AA$4,AC$2*ROWS(AA$5:AA577)),AA$4+7*AC$1*ROWS(AA$5:AA577))</f>
        <v>61277</v>
      </c>
      <c r="AB577" s="31">
        <f t="shared" ref="AB577:AD577" ca="1" si="2299">IF(OR(WEEKDAY(AA577,2)&gt;5,COUNTIF($B$1:$B$15,AA577)=1),AA577+1,AA577)</f>
        <v>61277</v>
      </c>
      <c r="AC577" s="31">
        <f t="shared" ca="1" si="2299"/>
        <v>61277</v>
      </c>
      <c r="AD577" s="31">
        <f t="shared" ca="1" si="2299"/>
        <v>61277</v>
      </c>
      <c r="AG577" s="31">
        <f>IF(AI$2&lt;&gt;"",EDATE(AG$4,AI$2*ROWS(AG$5:AG577)),AG$4+7*AI$1*ROWS(AG$5:AG577))</f>
        <v>78719</v>
      </c>
      <c r="AH577" s="31">
        <f t="shared" ref="AH577:AJ577" ca="1" si="2300">IF(OR(WEEKDAY(AG577,2)&gt;5,COUNTIF($B$1:$B$15,AG577)=1),AG577+1,AG577)</f>
        <v>78719</v>
      </c>
      <c r="AI577" s="31">
        <f t="shared" ca="1" si="2300"/>
        <v>78719</v>
      </c>
      <c r="AJ577" s="31">
        <f t="shared" ca="1" si="2300"/>
        <v>78719</v>
      </c>
    </row>
    <row r="578" spans="9:36" x14ac:dyDescent="0.25">
      <c r="I578" s="31">
        <f>IF(K$2&lt;&gt;"",EDATE(I$4,K$2*ROWS(I$5:I578)),I$4+7*K$1*ROWS(I$5:I578))</f>
        <v>47849</v>
      </c>
      <c r="J578" s="31">
        <f t="shared" si="2154"/>
        <v>47849</v>
      </c>
      <c r="K578" s="31">
        <f t="shared" ca="1" si="2155"/>
        <v>47849</v>
      </c>
      <c r="L578" s="31">
        <f t="shared" ca="1" si="2156"/>
        <v>47849</v>
      </c>
      <c r="O578" s="31">
        <f>IF(Q$2&lt;&gt;"",EDATE(O$4,Q$2*ROWS(O$5:O578)),O$4+7*Q$1*ROWS(O$5:O578))</f>
        <v>51869</v>
      </c>
      <c r="P578" s="31">
        <f t="shared" ref="P578:R578" ca="1" si="2301">IF(OR(WEEKDAY(O578,2)&gt;5,COUNTIF($B$1:$B$15,O578)=1),O578+1,O578)</f>
        <v>51869</v>
      </c>
      <c r="Q578" s="31">
        <f t="shared" ca="1" si="2301"/>
        <v>51869</v>
      </c>
      <c r="R578" s="31">
        <f t="shared" ca="1" si="2301"/>
        <v>51869</v>
      </c>
      <c r="U578" s="31">
        <f>IF(W$2&lt;&gt;"",EDATE(U$4,W$2*ROWS(U$5:U578)),U$4+7*W$1*ROWS(U$5:U578))</f>
        <v>55889</v>
      </c>
      <c r="V578" s="31">
        <f t="shared" ref="V578:X578" ca="1" si="2302">IF(OR(WEEKDAY(U578,2)&gt;5,COUNTIF($B$1:$B$15,U578)=1),U578+1,U578)</f>
        <v>55890</v>
      </c>
      <c r="W578" s="31">
        <f t="shared" ca="1" si="2302"/>
        <v>55890</v>
      </c>
      <c r="X578" s="31">
        <f t="shared" ca="1" si="2302"/>
        <v>55890</v>
      </c>
      <c r="AA578" s="31">
        <f>IF(AC$2&lt;&gt;"",EDATE(AA$4,AC$2*ROWS(AA$5:AA578)),AA$4+7*AC$1*ROWS(AA$5:AA578))</f>
        <v>61308</v>
      </c>
      <c r="AB578" s="31">
        <f t="shared" ref="AB578:AD578" ca="1" si="2303">IF(OR(WEEKDAY(AA578,2)&gt;5,COUNTIF($B$1:$B$15,AA578)=1),AA578+1,AA578)</f>
        <v>61308</v>
      </c>
      <c r="AC578" s="31">
        <f t="shared" ca="1" si="2303"/>
        <v>61308</v>
      </c>
      <c r="AD578" s="31">
        <f t="shared" ca="1" si="2303"/>
        <v>61308</v>
      </c>
      <c r="AG578" s="31">
        <f>IF(AI$2&lt;&gt;"",EDATE(AG$4,AI$2*ROWS(AG$5:AG578)),AG$4+7*AI$1*ROWS(AG$5:AG578))</f>
        <v>78781</v>
      </c>
      <c r="AH578" s="31">
        <f t="shared" ref="AH578:AJ578" ca="1" si="2304">IF(OR(WEEKDAY(AG578,2)&gt;5,COUNTIF($B$1:$B$15,AG578)=1),AG578+1,AG578)</f>
        <v>78781</v>
      </c>
      <c r="AI578" s="31">
        <f t="shared" ca="1" si="2304"/>
        <v>78781</v>
      </c>
      <c r="AJ578" s="31">
        <f t="shared" ca="1" si="2304"/>
        <v>78781</v>
      </c>
    </row>
    <row r="579" spans="9:36" x14ac:dyDescent="0.25">
      <c r="I579" s="31">
        <f>IF(K$2&lt;&gt;"",EDATE(I$4,K$2*ROWS(I$5:I579)),I$4+7*K$1*ROWS(I$5:I579))</f>
        <v>47856</v>
      </c>
      <c r="J579" s="31">
        <f t="shared" si="2154"/>
        <v>47856</v>
      </c>
      <c r="K579" s="31">
        <f t="shared" ca="1" si="2155"/>
        <v>47856</v>
      </c>
      <c r="L579" s="31">
        <f t="shared" ca="1" si="2156"/>
        <v>47856</v>
      </c>
      <c r="O579" s="31">
        <f>IF(Q$2&lt;&gt;"",EDATE(O$4,Q$2*ROWS(O$5:O579)),O$4+7*Q$1*ROWS(O$5:O579))</f>
        <v>51883</v>
      </c>
      <c r="P579" s="31">
        <f t="shared" ref="P579:R579" ca="1" si="2305">IF(OR(WEEKDAY(O579,2)&gt;5,COUNTIF($B$1:$B$15,O579)=1),O579+1,O579)</f>
        <v>51883</v>
      </c>
      <c r="Q579" s="31">
        <f t="shared" ca="1" si="2305"/>
        <v>51883</v>
      </c>
      <c r="R579" s="31">
        <f t="shared" ca="1" si="2305"/>
        <v>51883</v>
      </c>
      <c r="U579" s="31">
        <f>IF(W$2&lt;&gt;"",EDATE(U$4,W$2*ROWS(U$5:U579)),U$4+7*W$1*ROWS(U$5:U579))</f>
        <v>55910</v>
      </c>
      <c r="V579" s="31">
        <f t="shared" ref="V579:X579" ca="1" si="2306">IF(OR(WEEKDAY(U579,2)&gt;5,COUNTIF($B$1:$B$15,U579)=1),U579+1,U579)</f>
        <v>55911</v>
      </c>
      <c r="W579" s="31">
        <f t="shared" ca="1" si="2306"/>
        <v>55911</v>
      </c>
      <c r="X579" s="31">
        <f t="shared" ca="1" si="2306"/>
        <v>55911</v>
      </c>
      <c r="AA579" s="31">
        <f>IF(AC$2&lt;&gt;"",EDATE(AA$4,AC$2*ROWS(AA$5:AA579)),AA$4+7*AC$1*ROWS(AA$5:AA579))</f>
        <v>61338</v>
      </c>
      <c r="AB579" s="31">
        <f t="shared" ref="AB579:AD579" ca="1" si="2307">IF(OR(WEEKDAY(AA579,2)&gt;5,COUNTIF($B$1:$B$15,AA579)=1),AA579+1,AA579)</f>
        <v>61338</v>
      </c>
      <c r="AC579" s="31">
        <f t="shared" ca="1" si="2307"/>
        <v>61338</v>
      </c>
      <c r="AD579" s="31">
        <f t="shared" ca="1" si="2307"/>
        <v>61338</v>
      </c>
      <c r="AG579" s="31">
        <f>IF(AI$2&lt;&gt;"",EDATE(AG$4,AI$2*ROWS(AG$5:AG579)),AG$4+7*AI$1*ROWS(AG$5:AG579))</f>
        <v>78842</v>
      </c>
      <c r="AH579" s="31">
        <f t="shared" ref="AH579:AJ579" ca="1" si="2308">IF(OR(WEEKDAY(AG579,2)&gt;5,COUNTIF($B$1:$B$15,AG579)=1),AG579+1,AG579)</f>
        <v>78843</v>
      </c>
      <c r="AI579" s="31">
        <f t="shared" ca="1" si="2308"/>
        <v>78843</v>
      </c>
      <c r="AJ579" s="31">
        <f t="shared" ca="1" si="2308"/>
        <v>78843</v>
      </c>
    </row>
    <row r="580" spans="9:36" x14ac:dyDescent="0.25">
      <c r="I580" s="31">
        <f>IF(K$2&lt;&gt;"",EDATE(I$4,K$2*ROWS(I$5:I580)),I$4+7*K$1*ROWS(I$5:I580))</f>
        <v>47863</v>
      </c>
      <c r="J580" s="31">
        <f t="shared" si="2154"/>
        <v>47863</v>
      </c>
      <c r="K580" s="31">
        <f t="shared" ca="1" si="2155"/>
        <v>47863</v>
      </c>
      <c r="L580" s="31">
        <f t="shared" ca="1" si="2156"/>
        <v>47863</v>
      </c>
      <c r="O580" s="31">
        <f>IF(Q$2&lt;&gt;"",EDATE(O$4,Q$2*ROWS(O$5:O580)),O$4+7*Q$1*ROWS(O$5:O580))</f>
        <v>51897</v>
      </c>
      <c r="P580" s="31">
        <f t="shared" ref="P580:R580" ca="1" si="2309">IF(OR(WEEKDAY(O580,2)&gt;5,COUNTIF($B$1:$B$15,O580)=1),O580+1,O580)</f>
        <v>51897</v>
      </c>
      <c r="Q580" s="31">
        <f t="shared" ca="1" si="2309"/>
        <v>51897</v>
      </c>
      <c r="R580" s="31">
        <f t="shared" ca="1" si="2309"/>
        <v>51897</v>
      </c>
      <c r="U580" s="31">
        <f>IF(W$2&lt;&gt;"",EDATE(U$4,W$2*ROWS(U$5:U580)),U$4+7*W$1*ROWS(U$5:U580))</f>
        <v>55931</v>
      </c>
      <c r="V580" s="31">
        <f t="shared" ref="V580:X580" ca="1" si="2310">IF(OR(WEEKDAY(U580,2)&gt;5,COUNTIF($B$1:$B$15,U580)=1),U580+1,U580)</f>
        <v>55932</v>
      </c>
      <c r="W580" s="31">
        <f t="shared" ca="1" si="2310"/>
        <v>55932</v>
      </c>
      <c r="X580" s="31">
        <f t="shared" ca="1" si="2310"/>
        <v>55932</v>
      </c>
      <c r="AA580" s="31">
        <f>IF(AC$2&lt;&gt;"",EDATE(AA$4,AC$2*ROWS(AA$5:AA580)),AA$4+7*AC$1*ROWS(AA$5:AA580))</f>
        <v>61369</v>
      </c>
      <c r="AB580" s="31">
        <f t="shared" ref="AB580:AD580" ca="1" si="2311">IF(OR(WEEKDAY(AA580,2)&gt;5,COUNTIF($B$1:$B$15,AA580)=1),AA580+1,AA580)</f>
        <v>61370</v>
      </c>
      <c r="AC580" s="31">
        <f t="shared" ca="1" si="2311"/>
        <v>61371</v>
      </c>
      <c r="AD580" s="31">
        <f t="shared" ca="1" si="2311"/>
        <v>61371</v>
      </c>
      <c r="AG580" s="31">
        <f>IF(AI$2&lt;&gt;"",EDATE(AG$4,AI$2*ROWS(AG$5:AG580)),AG$4+7*AI$1*ROWS(AG$5:AG580))</f>
        <v>78903</v>
      </c>
      <c r="AH580" s="31">
        <f t="shared" ref="AH580:AJ580" ca="1" si="2312">IF(OR(WEEKDAY(AG580,2)&gt;5,COUNTIF($B$1:$B$15,AG580)=1),AG580+1,AG580)</f>
        <v>78903</v>
      </c>
      <c r="AI580" s="31">
        <f t="shared" ca="1" si="2312"/>
        <v>78903</v>
      </c>
      <c r="AJ580" s="31">
        <f t="shared" ca="1" si="2312"/>
        <v>78903</v>
      </c>
    </row>
    <row r="581" spans="9:36" x14ac:dyDescent="0.25">
      <c r="I581" s="31">
        <f>IF(K$2&lt;&gt;"",EDATE(I$4,K$2*ROWS(I$5:I581)),I$4+7*K$1*ROWS(I$5:I581))</f>
        <v>47870</v>
      </c>
      <c r="J581" s="31">
        <f t="shared" si="2154"/>
        <v>47870</v>
      </c>
      <c r="K581" s="31">
        <f t="shared" ca="1" si="2155"/>
        <v>47870</v>
      </c>
      <c r="L581" s="31">
        <f t="shared" ca="1" si="2156"/>
        <v>47870</v>
      </c>
      <c r="O581" s="31">
        <f>IF(Q$2&lt;&gt;"",EDATE(O$4,Q$2*ROWS(O$5:O581)),O$4+7*Q$1*ROWS(O$5:O581))</f>
        <v>51911</v>
      </c>
      <c r="P581" s="31">
        <f t="shared" ref="P581:R581" ca="1" si="2313">IF(OR(WEEKDAY(O581,2)&gt;5,COUNTIF($B$1:$B$15,O581)=1),O581+1,O581)</f>
        <v>51911</v>
      </c>
      <c r="Q581" s="31">
        <f t="shared" ca="1" si="2313"/>
        <v>51911</v>
      </c>
      <c r="R581" s="31">
        <f t="shared" ca="1" si="2313"/>
        <v>51911</v>
      </c>
      <c r="U581" s="31">
        <f>IF(W$2&lt;&gt;"",EDATE(U$4,W$2*ROWS(U$5:U581)),U$4+7*W$1*ROWS(U$5:U581))</f>
        <v>55952</v>
      </c>
      <c r="V581" s="31">
        <f t="shared" ref="V581:X581" ca="1" si="2314">IF(OR(WEEKDAY(U581,2)&gt;5,COUNTIF($B$1:$B$15,U581)=1),U581+1,U581)</f>
        <v>55953</v>
      </c>
      <c r="W581" s="31">
        <f t="shared" ca="1" si="2314"/>
        <v>55953</v>
      </c>
      <c r="X581" s="31">
        <f t="shared" ca="1" si="2314"/>
        <v>55953</v>
      </c>
      <c r="AA581" s="31">
        <f>IF(AC$2&lt;&gt;"",EDATE(AA$4,AC$2*ROWS(AA$5:AA581)),AA$4+7*AC$1*ROWS(AA$5:AA581))</f>
        <v>61400</v>
      </c>
      <c r="AB581" s="31">
        <f t="shared" ref="AB581:AD581" ca="1" si="2315">IF(OR(WEEKDAY(AA581,2)&gt;5,COUNTIF($B$1:$B$15,AA581)=1),AA581+1,AA581)</f>
        <v>61400</v>
      </c>
      <c r="AC581" s="31">
        <f t="shared" ca="1" si="2315"/>
        <v>61400</v>
      </c>
      <c r="AD581" s="31">
        <f t="shared" ca="1" si="2315"/>
        <v>61400</v>
      </c>
      <c r="AG581" s="31">
        <f>IF(AI$2&lt;&gt;"",EDATE(AG$4,AI$2*ROWS(AG$5:AG581)),AG$4+7*AI$1*ROWS(AG$5:AG581))</f>
        <v>78963</v>
      </c>
      <c r="AH581" s="31">
        <f t="shared" ref="AH581:AJ581" ca="1" si="2316">IF(OR(WEEKDAY(AG581,2)&gt;5,COUNTIF($B$1:$B$15,AG581)=1),AG581+1,AG581)</f>
        <v>78963</v>
      </c>
      <c r="AI581" s="31">
        <f t="shared" ca="1" si="2316"/>
        <v>78963</v>
      </c>
      <c r="AJ581" s="31">
        <f t="shared" ca="1" si="2316"/>
        <v>78963</v>
      </c>
    </row>
    <row r="582" spans="9:36" x14ac:dyDescent="0.25">
      <c r="I582" s="31">
        <f>IF(K$2&lt;&gt;"",EDATE(I$4,K$2*ROWS(I$5:I582)),I$4+7*K$1*ROWS(I$5:I582))</f>
        <v>47877</v>
      </c>
      <c r="J582" s="31">
        <f t="shared" si="2154"/>
        <v>47877</v>
      </c>
      <c r="K582" s="31">
        <f t="shared" ca="1" si="2155"/>
        <v>47877</v>
      </c>
      <c r="L582" s="31">
        <f t="shared" ca="1" si="2156"/>
        <v>47877</v>
      </c>
      <c r="O582" s="31">
        <f>IF(Q$2&lt;&gt;"",EDATE(O$4,Q$2*ROWS(O$5:O582)),O$4+7*Q$1*ROWS(O$5:O582))</f>
        <v>51925</v>
      </c>
      <c r="P582" s="31">
        <f t="shared" ref="P582:R582" ca="1" si="2317">IF(OR(WEEKDAY(O582,2)&gt;5,COUNTIF($B$1:$B$15,O582)=1),O582+1,O582)</f>
        <v>51925</v>
      </c>
      <c r="Q582" s="31">
        <f t="shared" ca="1" si="2317"/>
        <v>51925</v>
      </c>
      <c r="R582" s="31">
        <f t="shared" ca="1" si="2317"/>
        <v>51925</v>
      </c>
      <c r="U582" s="31">
        <f>IF(W$2&lt;&gt;"",EDATE(U$4,W$2*ROWS(U$5:U582)),U$4+7*W$1*ROWS(U$5:U582))</f>
        <v>55973</v>
      </c>
      <c r="V582" s="31">
        <f t="shared" ref="V582:X582" ca="1" si="2318">IF(OR(WEEKDAY(U582,2)&gt;5,COUNTIF($B$1:$B$15,U582)=1),U582+1,U582)</f>
        <v>55974</v>
      </c>
      <c r="W582" s="31">
        <f t="shared" ca="1" si="2318"/>
        <v>55974</v>
      </c>
      <c r="X582" s="31">
        <f t="shared" ca="1" si="2318"/>
        <v>55974</v>
      </c>
      <c r="AA582" s="31">
        <f>IF(AC$2&lt;&gt;"",EDATE(AA$4,AC$2*ROWS(AA$5:AA582)),AA$4+7*AC$1*ROWS(AA$5:AA582))</f>
        <v>61429</v>
      </c>
      <c r="AB582" s="31">
        <f t="shared" ref="AB582:AD582" ca="1" si="2319">IF(OR(WEEKDAY(AA582,2)&gt;5,COUNTIF($B$1:$B$15,AA582)=1),AA582+1,AA582)</f>
        <v>61429</v>
      </c>
      <c r="AC582" s="31">
        <f t="shared" ca="1" si="2319"/>
        <v>61429</v>
      </c>
      <c r="AD582" s="31">
        <f t="shared" ca="1" si="2319"/>
        <v>61429</v>
      </c>
      <c r="AG582" s="31">
        <f>IF(AI$2&lt;&gt;"",EDATE(AG$4,AI$2*ROWS(AG$5:AG582)),AG$4+7*AI$1*ROWS(AG$5:AG582))</f>
        <v>79024</v>
      </c>
      <c r="AH582" s="31">
        <f t="shared" ref="AH582:AJ582" ca="1" si="2320">IF(OR(WEEKDAY(AG582,2)&gt;5,COUNTIF($B$1:$B$15,AG582)=1),AG582+1,AG582)</f>
        <v>79025</v>
      </c>
      <c r="AI582" s="31">
        <f t="shared" ca="1" si="2320"/>
        <v>79025</v>
      </c>
      <c r="AJ582" s="31">
        <f t="shared" ca="1" si="2320"/>
        <v>79025</v>
      </c>
    </row>
    <row r="583" spans="9:36" x14ac:dyDescent="0.25">
      <c r="I583" s="31">
        <f>IF(K$2&lt;&gt;"",EDATE(I$4,K$2*ROWS(I$5:I583)),I$4+7*K$1*ROWS(I$5:I583))</f>
        <v>47884</v>
      </c>
      <c r="J583" s="31">
        <f t="shared" si="2154"/>
        <v>47884</v>
      </c>
      <c r="K583" s="31">
        <f t="shared" ca="1" si="2155"/>
        <v>47884</v>
      </c>
      <c r="L583" s="31">
        <f t="shared" ca="1" si="2156"/>
        <v>47884</v>
      </c>
      <c r="O583" s="31">
        <f>IF(Q$2&lt;&gt;"",EDATE(O$4,Q$2*ROWS(O$5:O583)),O$4+7*Q$1*ROWS(O$5:O583))</f>
        <v>51939</v>
      </c>
      <c r="P583" s="31">
        <f t="shared" ref="P583:R583" ca="1" si="2321">IF(OR(WEEKDAY(O583,2)&gt;5,COUNTIF($B$1:$B$15,O583)=1),O583+1,O583)</f>
        <v>51939</v>
      </c>
      <c r="Q583" s="31">
        <f t="shared" ca="1" si="2321"/>
        <v>51939</v>
      </c>
      <c r="R583" s="31">
        <f t="shared" ca="1" si="2321"/>
        <v>51939</v>
      </c>
      <c r="U583" s="31">
        <f>IF(W$2&lt;&gt;"",EDATE(U$4,W$2*ROWS(U$5:U583)),U$4+7*W$1*ROWS(U$5:U583))</f>
        <v>55994</v>
      </c>
      <c r="V583" s="31">
        <f t="shared" ref="V583:X583" ca="1" si="2322">IF(OR(WEEKDAY(U583,2)&gt;5,COUNTIF($B$1:$B$15,U583)=1),U583+1,U583)</f>
        <v>55995</v>
      </c>
      <c r="W583" s="31">
        <f t="shared" ca="1" si="2322"/>
        <v>55995</v>
      </c>
      <c r="X583" s="31">
        <f t="shared" ca="1" si="2322"/>
        <v>55995</v>
      </c>
      <c r="AA583" s="31">
        <f>IF(AC$2&lt;&gt;"",EDATE(AA$4,AC$2*ROWS(AA$5:AA583)),AA$4+7*AC$1*ROWS(AA$5:AA583))</f>
        <v>61460</v>
      </c>
      <c r="AB583" s="31">
        <f t="shared" ref="AB583:AD583" ca="1" si="2323">IF(OR(WEEKDAY(AA583,2)&gt;5,COUNTIF($B$1:$B$15,AA583)=1),AA583+1,AA583)</f>
        <v>61461</v>
      </c>
      <c r="AC583" s="31">
        <f t="shared" ca="1" si="2323"/>
        <v>61462</v>
      </c>
      <c r="AD583" s="31">
        <f t="shared" ca="1" si="2323"/>
        <v>61462</v>
      </c>
      <c r="AG583" s="31">
        <f>IF(AI$2&lt;&gt;"",EDATE(AG$4,AI$2*ROWS(AG$5:AG583)),AG$4+7*AI$1*ROWS(AG$5:AG583))</f>
        <v>79085</v>
      </c>
      <c r="AH583" s="31">
        <f t="shared" ref="AH583:AJ583" ca="1" si="2324">IF(OR(WEEKDAY(AG583,2)&gt;5,COUNTIF($B$1:$B$15,AG583)=1),AG583+1,AG583)</f>
        <v>79085</v>
      </c>
      <c r="AI583" s="31">
        <f t="shared" ca="1" si="2324"/>
        <v>79085</v>
      </c>
      <c r="AJ583" s="31">
        <f t="shared" ca="1" si="2324"/>
        <v>79085</v>
      </c>
    </row>
    <row r="584" spans="9:36" x14ac:dyDescent="0.25">
      <c r="I584" s="31">
        <f>IF(K$2&lt;&gt;"",EDATE(I$4,K$2*ROWS(I$5:I584)),I$4+7*K$1*ROWS(I$5:I584))</f>
        <v>47891</v>
      </c>
      <c r="J584" s="31">
        <f t="shared" si="2154"/>
        <v>47891</v>
      </c>
      <c r="K584" s="31">
        <f t="shared" ca="1" si="2155"/>
        <v>47891</v>
      </c>
      <c r="L584" s="31">
        <f t="shared" ca="1" si="2156"/>
        <v>47891</v>
      </c>
      <c r="O584" s="31">
        <f>IF(Q$2&lt;&gt;"",EDATE(O$4,Q$2*ROWS(O$5:O584)),O$4+7*Q$1*ROWS(O$5:O584))</f>
        <v>51953</v>
      </c>
      <c r="P584" s="31">
        <f t="shared" ref="P584:R584" ca="1" si="2325">IF(OR(WEEKDAY(O584,2)&gt;5,COUNTIF($B$1:$B$15,O584)=1),O584+1,O584)</f>
        <v>51953</v>
      </c>
      <c r="Q584" s="31">
        <f t="shared" ca="1" si="2325"/>
        <v>51953</v>
      </c>
      <c r="R584" s="31">
        <f t="shared" ca="1" si="2325"/>
        <v>51953</v>
      </c>
      <c r="U584" s="31">
        <f>IF(W$2&lt;&gt;"",EDATE(U$4,W$2*ROWS(U$5:U584)),U$4+7*W$1*ROWS(U$5:U584))</f>
        <v>56015</v>
      </c>
      <c r="V584" s="31">
        <f t="shared" ref="V584:X584" ca="1" si="2326">IF(OR(WEEKDAY(U584,2)&gt;5,COUNTIF($B$1:$B$15,U584)=1),U584+1,U584)</f>
        <v>56016</v>
      </c>
      <c r="W584" s="31">
        <f t="shared" ca="1" si="2326"/>
        <v>56016</v>
      </c>
      <c r="X584" s="31">
        <f t="shared" ca="1" si="2326"/>
        <v>56016</v>
      </c>
      <c r="AA584" s="31">
        <f>IF(AC$2&lt;&gt;"",EDATE(AA$4,AC$2*ROWS(AA$5:AA584)),AA$4+7*AC$1*ROWS(AA$5:AA584))</f>
        <v>61490</v>
      </c>
      <c r="AB584" s="31">
        <f t="shared" ref="AB584:AD584" ca="1" si="2327">IF(OR(WEEKDAY(AA584,2)&gt;5,COUNTIF($B$1:$B$15,AA584)=1),AA584+1,AA584)</f>
        <v>61490</v>
      </c>
      <c r="AC584" s="31">
        <f t="shared" ca="1" si="2327"/>
        <v>61490</v>
      </c>
      <c r="AD584" s="31">
        <f t="shared" ca="1" si="2327"/>
        <v>61490</v>
      </c>
      <c r="AG584" s="31">
        <f>IF(AI$2&lt;&gt;"",EDATE(AG$4,AI$2*ROWS(AG$5:AG584)),AG$4+7*AI$1*ROWS(AG$5:AG584))</f>
        <v>79147</v>
      </c>
      <c r="AH584" s="31">
        <f t="shared" ref="AH584:AJ584" ca="1" si="2328">IF(OR(WEEKDAY(AG584,2)&gt;5,COUNTIF($B$1:$B$15,AG584)=1),AG584+1,AG584)</f>
        <v>79147</v>
      </c>
      <c r="AI584" s="31">
        <f t="shared" ca="1" si="2328"/>
        <v>79147</v>
      </c>
      <c r="AJ584" s="31">
        <f t="shared" ca="1" si="2328"/>
        <v>79147</v>
      </c>
    </row>
    <row r="585" spans="9:36" x14ac:dyDescent="0.25">
      <c r="I585" s="31">
        <f>IF(K$2&lt;&gt;"",EDATE(I$4,K$2*ROWS(I$5:I585)),I$4+7*K$1*ROWS(I$5:I585))</f>
        <v>47898</v>
      </c>
      <c r="J585" s="31">
        <f t="shared" si="2154"/>
        <v>47898</v>
      </c>
      <c r="K585" s="31">
        <f t="shared" ca="1" si="2155"/>
        <v>47898</v>
      </c>
      <c r="L585" s="31">
        <f t="shared" ca="1" si="2156"/>
        <v>47898</v>
      </c>
      <c r="O585" s="31">
        <f>IF(Q$2&lt;&gt;"",EDATE(O$4,Q$2*ROWS(O$5:O585)),O$4+7*Q$1*ROWS(O$5:O585))</f>
        <v>51967</v>
      </c>
      <c r="P585" s="31">
        <f t="shared" ref="P585:R585" ca="1" si="2329">IF(OR(WEEKDAY(O585,2)&gt;5,COUNTIF($B$1:$B$15,O585)=1),O585+1,O585)</f>
        <v>51967</v>
      </c>
      <c r="Q585" s="31">
        <f t="shared" ca="1" si="2329"/>
        <v>51967</v>
      </c>
      <c r="R585" s="31">
        <f t="shared" ca="1" si="2329"/>
        <v>51967</v>
      </c>
      <c r="U585" s="31">
        <f>IF(W$2&lt;&gt;"",EDATE(U$4,W$2*ROWS(U$5:U585)),U$4+7*W$1*ROWS(U$5:U585))</f>
        <v>56036</v>
      </c>
      <c r="V585" s="31">
        <f t="shared" ref="V585:X585" ca="1" si="2330">IF(OR(WEEKDAY(U585,2)&gt;5,COUNTIF($B$1:$B$15,U585)=1),U585+1,U585)</f>
        <v>56037</v>
      </c>
      <c r="W585" s="31">
        <f t="shared" ca="1" si="2330"/>
        <v>56037</v>
      </c>
      <c r="X585" s="31">
        <f t="shared" ca="1" si="2330"/>
        <v>56037</v>
      </c>
      <c r="AA585" s="31">
        <f>IF(AC$2&lt;&gt;"",EDATE(AA$4,AC$2*ROWS(AA$5:AA585)),AA$4+7*AC$1*ROWS(AA$5:AA585))</f>
        <v>61521</v>
      </c>
      <c r="AB585" s="31">
        <f t="shared" ref="AB585:AD585" ca="1" si="2331">IF(OR(WEEKDAY(AA585,2)&gt;5,COUNTIF($B$1:$B$15,AA585)=1),AA585+1,AA585)</f>
        <v>61521</v>
      </c>
      <c r="AC585" s="31">
        <f t="shared" ca="1" si="2331"/>
        <v>61521</v>
      </c>
      <c r="AD585" s="31">
        <f t="shared" ca="1" si="2331"/>
        <v>61521</v>
      </c>
      <c r="AG585" s="31">
        <f>IF(AI$2&lt;&gt;"",EDATE(AG$4,AI$2*ROWS(AG$5:AG585)),AG$4+7*AI$1*ROWS(AG$5:AG585))</f>
        <v>79208</v>
      </c>
      <c r="AH585" s="31">
        <f t="shared" ref="AH585:AJ585" ca="1" si="2332">IF(OR(WEEKDAY(AG585,2)&gt;5,COUNTIF($B$1:$B$15,AG585)=1),AG585+1,AG585)</f>
        <v>79208</v>
      </c>
      <c r="AI585" s="31">
        <f t="shared" ca="1" si="2332"/>
        <v>79208</v>
      </c>
      <c r="AJ585" s="31">
        <f t="shared" ca="1" si="2332"/>
        <v>79208</v>
      </c>
    </row>
    <row r="586" spans="9:36" x14ac:dyDescent="0.25">
      <c r="I586" s="31">
        <f>IF(K$2&lt;&gt;"",EDATE(I$4,K$2*ROWS(I$5:I586)),I$4+7*K$1*ROWS(I$5:I586))</f>
        <v>47905</v>
      </c>
      <c r="J586" s="31">
        <f t="shared" si="2154"/>
        <v>47905</v>
      </c>
      <c r="K586" s="31">
        <f t="shared" ca="1" si="2155"/>
        <v>47905</v>
      </c>
      <c r="L586" s="31">
        <f t="shared" ca="1" si="2156"/>
        <v>47905</v>
      </c>
      <c r="O586" s="31">
        <f>IF(Q$2&lt;&gt;"",EDATE(O$4,Q$2*ROWS(O$5:O586)),O$4+7*Q$1*ROWS(O$5:O586))</f>
        <v>51981</v>
      </c>
      <c r="P586" s="31">
        <f t="shared" ref="P586:R586" ca="1" si="2333">IF(OR(WEEKDAY(O586,2)&gt;5,COUNTIF($B$1:$B$15,O586)=1),O586+1,O586)</f>
        <v>51981</v>
      </c>
      <c r="Q586" s="31">
        <f t="shared" ca="1" si="2333"/>
        <v>51981</v>
      </c>
      <c r="R586" s="31">
        <f t="shared" ca="1" si="2333"/>
        <v>51981</v>
      </c>
      <c r="U586" s="31">
        <f>IF(W$2&lt;&gt;"",EDATE(U$4,W$2*ROWS(U$5:U586)),U$4+7*W$1*ROWS(U$5:U586))</f>
        <v>56057</v>
      </c>
      <c r="V586" s="31">
        <f t="shared" ref="V586:X586" ca="1" si="2334">IF(OR(WEEKDAY(U586,2)&gt;5,COUNTIF($B$1:$B$15,U586)=1),U586+1,U586)</f>
        <v>56058</v>
      </c>
      <c r="W586" s="31">
        <f t="shared" ca="1" si="2334"/>
        <v>56058</v>
      </c>
      <c r="X586" s="31">
        <f t="shared" ca="1" si="2334"/>
        <v>56058</v>
      </c>
      <c r="AA586" s="31">
        <f>IF(AC$2&lt;&gt;"",EDATE(AA$4,AC$2*ROWS(AA$5:AA586)),AA$4+7*AC$1*ROWS(AA$5:AA586))</f>
        <v>61551</v>
      </c>
      <c r="AB586" s="31">
        <f t="shared" ref="AB586:AD586" ca="1" si="2335">IF(OR(WEEKDAY(AA586,2)&gt;5,COUNTIF($B$1:$B$15,AA586)=1),AA586+1,AA586)</f>
        <v>61552</v>
      </c>
      <c r="AC586" s="31">
        <f t="shared" ca="1" si="2335"/>
        <v>61553</v>
      </c>
      <c r="AD586" s="31">
        <f t="shared" ca="1" si="2335"/>
        <v>61553</v>
      </c>
      <c r="AG586" s="31">
        <f>IF(AI$2&lt;&gt;"",EDATE(AG$4,AI$2*ROWS(AG$5:AG586)),AG$4+7*AI$1*ROWS(AG$5:AG586))</f>
        <v>79269</v>
      </c>
      <c r="AH586" s="31">
        <f t="shared" ref="AH586:AJ586" ca="1" si="2336">IF(OR(WEEKDAY(AG586,2)&gt;5,COUNTIF($B$1:$B$15,AG586)=1),AG586+1,AG586)</f>
        <v>79270</v>
      </c>
      <c r="AI586" s="31">
        <f t="shared" ca="1" si="2336"/>
        <v>79270</v>
      </c>
      <c r="AJ586" s="31">
        <f t="shared" ca="1" si="2336"/>
        <v>79270</v>
      </c>
    </row>
    <row r="587" spans="9:36" x14ac:dyDescent="0.25">
      <c r="I587" s="31">
        <f>IF(K$2&lt;&gt;"",EDATE(I$4,K$2*ROWS(I$5:I587)),I$4+7*K$1*ROWS(I$5:I587))</f>
        <v>47912</v>
      </c>
      <c r="J587" s="31">
        <f t="shared" si="2154"/>
        <v>47912</v>
      </c>
      <c r="K587" s="31">
        <f t="shared" ca="1" si="2155"/>
        <v>47912</v>
      </c>
      <c r="L587" s="31">
        <f t="shared" ca="1" si="2156"/>
        <v>47912</v>
      </c>
      <c r="O587" s="31">
        <f>IF(Q$2&lt;&gt;"",EDATE(O$4,Q$2*ROWS(O$5:O587)),O$4+7*Q$1*ROWS(O$5:O587))</f>
        <v>51995</v>
      </c>
      <c r="P587" s="31">
        <f t="shared" ref="P587:R587" ca="1" si="2337">IF(OR(WEEKDAY(O587,2)&gt;5,COUNTIF($B$1:$B$15,O587)=1),O587+1,O587)</f>
        <v>51995</v>
      </c>
      <c r="Q587" s="31">
        <f t="shared" ca="1" si="2337"/>
        <v>51995</v>
      </c>
      <c r="R587" s="31">
        <f t="shared" ca="1" si="2337"/>
        <v>51995</v>
      </c>
      <c r="U587" s="31">
        <f>IF(W$2&lt;&gt;"",EDATE(U$4,W$2*ROWS(U$5:U587)),U$4+7*W$1*ROWS(U$5:U587))</f>
        <v>56078</v>
      </c>
      <c r="V587" s="31">
        <f t="shared" ref="V587:X587" ca="1" si="2338">IF(OR(WEEKDAY(U587,2)&gt;5,COUNTIF($B$1:$B$15,U587)=1),U587+1,U587)</f>
        <v>56079</v>
      </c>
      <c r="W587" s="31">
        <f t="shared" ca="1" si="2338"/>
        <v>56079</v>
      </c>
      <c r="X587" s="31">
        <f t="shared" ca="1" si="2338"/>
        <v>56079</v>
      </c>
      <c r="AA587" s="31">
        <f>IF(AC$2&lt;&gt;"",EDATE(AA$4,AC$2*ROWS(AA$5:AA587)),AA$4+7*AC$1*ROWS(AA$5:AA587))</f>
        <v>61582</v>
      </c>
      <c r="AB587" s="31">
        <f t="shared" ref="AB587:AD587" ca="1" si="2339">IF(OR(WEEKDAY(AA587,2)&gt;5,COUNTIF($B$1:$B$15,AA587)=1),AA587+1,AA587)</f>
        <v>61582</v>
      </c>
      <c r="AC587" s="31">
        <f t="shared" ca="1" si="2339"/>
        <v>61582</v>
      </c>
      <c r="AD587" s="31">
        <f t="shared" ca="1" si="2339"/>
        <v>61582</v>
      </c>
      <c r="AG587" s="31">
        <f>IF(AI$2&lt;&gt;"",EDATE(AG$4,AI$2*ROWS(AG$5:AG587)),AG$4+7*AI$1*ROWS(AG$5:AG587))</f>
        <v>79328</v>
      </c>
      <c r="AH587" s="31">
        <f t="shared" ref="AH587:AJ587" ca="1" si="2340">IF(OR(WEEKDAY(AG587,2)&gt;5,COUNTIF($B$1:$B$15,AG587)=1),AG587+1,AG587)</f>
        <v>79328</v>
      </c>
      <c r="AI587" s="31">
        <f t="shared" ca="1" si="2340"/>
        <v>79328</v>
      </c>
      <c r="AJ587" s="31">
        <f t="shared" ca="1" si="2340"/>
        <v>79328</v>
      </c>
    </row>
    <row r="588" spans="9:36" x14ac:dyDescent="0.25">
      <c r="I588" s="31">
        <f>IF(K$2&lt;&gt;"",EDATE(I$4,K$2*ROWS(I$5:I588)),I$4+7*K$1*ROWS(I$5:I588))</f>
        <v>47919</v>
      </c>
      <c r="J588" s="31">
        <f t="shared" si="2154"/>
        <v>47919</v>
      </c>
      <c r="K588" s="31">
        <f t="shared" ca="1" si="2155"/>
        <v>47919</v>
      </c>
      <c r="L588" s="31">
        <f t="shared" ca="1" si="2156"/>
        <v>47919</v>
      </c>
      <c r="O588" s="31">
        <f>IF(Q$2&lt;&gt;"",EDATE(O$4,Q$2*ROWS(O$5:O588)),O$4+7*Q$1*ROWS(O$5:O588))</f>
        <v>52009</v>
      </c>
      <c r="P588" s="31">
        <f t="shared" ref="P588:R588" ca="1" si="2341">IF(OR(WEEKDAY(O588,2)&gt;5,COUNTIF($B$1:$B$15,O588)=1),O588+1,O588)</f>
        <v>52009</v>
      </c>
      <c r="Q588" s="31">
        <f t="shared" ca="1" si="2341"/>
        <v>52009</v>
      </c>
      <c r="R588" s="31">
        <f t="shared" ca="1" si="2341"/>
        <v>52009</v>
      </c>
      <c r="U588" s="31">
        <f>IF(W$2&lt;&gt;"",EDATE(U$4,W$2*ROWS(U$5:U588)),U$4+7*W$1*ROWS(U$5:U588))</f>
        <v>56099</v>
      </c>
      <c r="V588" s="31">
        <f t="shared" ref="V588:X588" ca="1" si="2342">IF(OR(WEEKDAY(U588,2)&gt;5,COUNTIF($B$1:$B$15,U588)=1),U588+1,U588)</f>
        <v>56100</v>
      </c>
      <c r="W588" s="31">
        <f t="shared" ca="1" si="2342"/>
        <v>56100</v>
      </c>
      <c r="X588" s="31">
        <f t="shared" ca="1" si="2342"/>
        <v>56100</v>
      </c>
      <c r="AA588" s="31">
        <f>IF(AC$2&lt;&gt;"",EDATE(AA$4,AC$2*ROWS(AA$5:AA588)),AA$4+7*AC$1*ROWS(AA$5:AA588))</f>
        <v>61613</v>
      </c>
      <c r="AB588" s="31">
        <f t="shared" ref="AB588:AD588" ca="1" si="2343">IF(OR(WEEKDAY(AA588,2)&gt;5,COUNTIF($B$1:$B$15,AA588)=1),AA588+1,AA588)</f>
        <v>61613</v>
      </c>
      <c r="AC588" s="31">
        <f t="shared" ca="1" si="2343"/>
        <v>61613</v>
      </c>
      <c r="AD588" s="31">
        <f t="shared" ca="1" si="2343"/>
        <v>61613</v>
      </c>
      <c r="AG588" s="31">
        <f>IF(AI$2&lt;&gt;"",EDATE(AG$4,AI$2*ROWS(AG$5:AG588)),AG$4+7*AI$1*ROWS(AG$5:AG588))</f>
        <v>79389</v>
      </c>
      <c r="AH588" s="31">
        <f t="shared" ref="AH588:AJ588" ca="1" si="2344">IF(OR(WEEKDAY(AG588,2)&gt;5,COUNTIF($B$1:$B$15,AG588)=1),AG588+1,AG588)</f>
        <v>79389</v>
      </c>
      <c r="AI588" s="31">
        <f t="shared" ca="1" si="2344"/>
        <v>79389</v>
      </c>
      <c r="AJ588" s="31">
        <f t="shared" ca="1" si="2344"/>
        <v>79389</v>
      </c>
    </row>
    <row r="589" spans="9:36" x14ac:dyDescent="0.25">
      <c r="I589" s="31">
        <f>IF(K$2&lt;&gt;"",EDATE(I$4,K$2*ROWS(I$5:I589)),I$4+7*K$1*ROWS(I$5:I589))</f>
        <v>47926</v>
      </c>
      <c r="J589" s="31">
        <f t="shared" si="2154"/>
        <v>47926</v>
      </c>
      <c r="K589" s="31">
        <f t="shared" ca="1" si="2155"/>
        <v>47926</v>
      </c>
      <c r="L589" s="31">
        <f t="shared" ca="1" si="2156"/>
        <v>47926</v>
      </c>
      <c r="O589" s="31">
        <f>IF(Q$2&lt;&gt;"",EDATE(O$4,Q$2*ROWS(O$5:O589)),O$4+7*Q$1*ROWS(O$5:O589))</f>
        <v>52023</v>
      </c>
      <c r="P589" s="31">
        <f t="shared" ref="P589:R589" ca="1" si="2345">IF(OR(WEEKDAY(O589,2)&gt;5,COUNTIF($B$1:$B$15,O589)=1),O589+1,O589)</f>
        <v>52023</v>
      </c>
      <c r="Q589" s="31">
        <f t="shared" ca="1" si="2345"/>
        <v>52023</v>
      </c>
      <c r="R589" s="31">
        <f t="shared" ca="1" si="2345"/>
        <v>52023</v>
      </c>
      <c r="U589" s="31">
        <f>IF(W$2&lt;&gt;"",EDATE(U$4,W$2*ROWS(U$5:U589)),U$4+7*W$1*ROWS(U$5:U589))</f>
        <v>56120</v>
      </c>
      <c r="V589" s="31">
        <f t="shared" ref="V589:X589" ca="1" si="2346">IF(OR(WEEKDAY(U589,2)&gt;5,COUNTIF($B$1:$B$15,U589)=1),U589+1,U589)</f>
        <v>56121</v>
      </c>
      <c r="W589" s="31">
        <f t="shared" ca="1" si="2346"/>
        <v>56121</v>
      </c>
      <c r="X589" s="31">
        <f t="shared" ca="1" si="2346"/>
        <v>56121</v>
      </c>
      <c r="AA589" s="31">
        <f>IF(AC$2&lt;&gt;"",EDATE(AA$4,AC$2*ROWS(AA$5:AA589)),AA$4+7*AC$1*ROWS(AA$5:AA589))</f>
        <v>61643</v>
      </c>
      <c r="AB589" s="31">
        <f t="shared" ref="AB589:AD589" ca="1" si="2347">IF(OR(WEEKDAY(AA589,2)&gt;5,COUNTIF($B$1:$B$15,AA589)=1),AA589+1,AA589)</f>
        <v>61644</v>
      </c>
      <c r="AC589" s="31">
        <f t="shared" ca="1" si="2347"/>
        <v>61644</v>
      </c>
      <c r="AD589" s="31">
        <f t="shared" ca="1" si="2347"/>
        <v>61644</v>
      </c>
      <c r="AG589" s="31">
        <f>IF(AI$2&lt;&gt;"",EDATE(AG$4,AI$2*ROWS(AG$5:AG589)),AG$4+7*AI$1*ROWS(AG$5:AG589))</f>
        <v>79450</v>
      </c>
      <c r="AH589" s="31">
        <f t="shared" ref="AH589:AJ589" ca="1" si="2348">IF(OR(WEEKDAY(AG589,2)&gt;5,COUNTIF($B$1:$B$15,AG589)=1),AG589+1,AG589)</f>
        <v>79451</v>
      </c>
      <c r="AI589" s="31">
        <f t="shared" ca="1" si="2348"/>
        <v>79452</v>
      </c>
      <c r="AJ589" s="31">
        <f t="shared" ca="1" si="2348"/>
        <v>79452</v>
      </c>
    </row>
    <row r="590" spans="9:36" x14ac:dyDescent="0.25">
      <c r="I590" s="31">
        <f>IF(K$2&lt;&gt;"",EDATE(I$4,K$2*ROWS(I$5:I590)),I$4+7*K$1*ROWS(I$5:I590))</f>
        <v>47933</v>
      </c>
      <c r="J590" s="31">
        <f t="shared" si="2154"/>
        <v>47933</v>
      </c>
      <c r="K590" s="31">
        <f t="shared" ca="1" si="2155"/>
        <v>47933</v>
      </c>
      <c r="L590" s="31">
        <f t="shared" ca="1" si="2156"/>
        <v>47933</v>
      </c>
      <c r="O590" s="31">
        <f>IF(Q$2&lt;&gt;"",EDATE(O$4,Q$2*ROWS(O$5:O590)),O$4+7*Q$1*ROWS(O$5:O590))</f>
        <v>52037</v>
      </c>
      <c r="P590" s="31">
        <f t="shared" ref="P590:R590" ca="1" si="2349">IF(OR(WEEKDAY(O590,2)&gt;5,COUNTIF($B$1:$B$15,O590)=1),O590+1,O590)</f>
        <v>52037</v>
      </c>
      <c r="Q590" s="31">
        <f t="shared" ca="1" si="2349"/>
        <v>52037</v>
      </c>
      <c r="R590" s="31">
        <f t="shared" ca="1" si="2349"/>
        <v>52037</v>
      </c>
      <c r="U590" s="31">
        <f>IF(W$2&lt;&gt;"",EDATE(U$4,W$2*ROWS(U$5:U590)),U$4+7*W$1*ROWS(U$5:U590))</f>
        <v>56141</v>
      </c>
      <c r="V590" s="31">
        <f t="shared" ref="V590:X590" ca="1" si="2350">IF(OR(WEEKDAY(U590,2)&gt;5,COUNTIF($B$1:$B$15,U590)=1),U590+1,U590)</f>
        <v>56142</v>
      </c>
      <c r="W590" s="31">
        <f t="shared" ca="1" si="2350"/>
        <v>56142</v>
      </c>
      <c r="X590" s="31">
        <f t="shared" ca="1" si="2350"/>
        <v>56142</v>
      </c>
      <c r="AA590" s="31">
        <f>IF(AC$2&lt;&gt;"",EDATE(AA$4,AC$2*ROWS(AA$5:AA590)),AA$4+7*AC$1*ROWS(AA$5:AA590))</f>
        <v>61674</v>
      </c>
      <c r="AB590" s="31">
        <f t="shared" ref="AB590:AD590" ca="1" si="2351">IF(OR(WEEKDAY(AA590,2)&gt;5,COUNTIF($B$1:$B$15,AA590)=1),AA590+1,AA590)</f>
        <v>61674</v>
      </c>
      <c r="AC590" s="31">
        <f t="shared" ca="1" si="2351"/>
        <v>61674</v>
      </c>
      <c r="AD590" s="31">
        <f t="shared" ca="1" si="2351"/>
        <v>61674</v>
      </c>
      <c r="AG590" s="31">
        <f>IF(AI$2&lt;&gt;"",EDATE(AG$4,AI$2*ROWS(AG$5:AG590)),AG$4+7*AI$1*ROWS(AG$5:AG590))</f>
        <v>79512</v>
      </c>
      <c r="AH590" s="31">
        <f t="shared" ref="AH590:AJ590" ca="1" si="2352">IF(OR(WEEKDAY(AG590,2)&gt;5,COUNTIF($B$1:$B$15,AG590)=1),AG590+1,AG590)</f>
        <v>79512</v>
      </c>
      <c r="AI590" s="31">
        <f t="shared" ca="1" si="2352"/>
        <v>79512</v>
      </c>
      <c r="AJ590" s="31">
        <f t="shared" ca="1" si="2352"/>
        <v>79512</v>
      </c>
    </row>
    <row r="591" spans="9:36" x14ac:dyDescent="0.25">
      <c r="I591" s="31">
        <f>IF(K$2&lt;&gt;"",EDATE(I$4,K$2*ROWS(I$5:I591)),I$4+7*K$1*ROWS(I$5:I591))</f>
        <v>47940</v>
      </c>
      <c r="J591" s="31">
        <f t="shared" si="2154"/>
        <v>47940</v>
      </c>
      <c r="K591" s="31">
        <f t="shared" ca="1" si="2155"/>
        <v>47940</v>
      </c>
      <c r="L591" s="31">
        <f t="shared" ca="1" si="2156"/>
        <v>47940</v>
      </c>
      <c r="O591" s="31">
        <f>IF(Q$2&lt;&gt;"",EDATE(O$4,Q$2*ROWS(O$5:O591)),O$4+7*Q$1*ROWS(O$5:O591))</f>
        <v>52051</v>
      </c>
      <c r="P591" s="31">
        <f t="shared" ref="P591:R591" ca="1" si="2353">IF(OR(WEEKDAY(O591,2)&gt;5,COUNTIF($B$1:$B$15,O591)=1),O591+1,O591)</f>
        <v>52051</v>
      </c>
      <c r="Q591" s="31">
        <f t="shared" ca="1" si="2353"/>
        <v>52051</v>
      </c>
      <c r="R591" s="31">
        <f t="shared" ca="1" si="2353"/>
        <v>52051</v>
      </c>
      <c r="U591" s="31">
        <f>IF(W$2&lt;&gt;"",EDATE(U$4,W$2*ROWS(U$5:U591)),U$4+7*W$1*ROWS(U$5:U591))</f>
        <v>56162</v>
      </c>
      <c r="V591" s="31">
        <f t="shared" ref="V591:X591" ca="1" si="2354">IF(OR(WEEKDAY(U591,2)&gt;5,COUNTIF($B$1:$B$15,U591)=1),U591+1,U591)</f>
        <v>56163</v>
      </c>
      <c r="W591" s="31">
        <f t="shared" ca="1" si="2354"/>
        <v>56163</v>
      </c>
      <c r="X591" s="31">
        <f t="shared" ca="1" si="2354"/>
        <v>56163</v>
      </c>
      <c r="AA591" s="31">
        <f>IF(AC$2&lt;&gt;"",EDATE(AA$4,AC$2*ROWS(AA$5:AA591)),AA$4+7*AC$1*ROWS(AA$5:AA591))</f>
        <v>61704</v>
      </c>
      <c r="AB591" s="31">
        <f t="shared" ref="AB591:AD591" ca="1" si="2355">IF(OR(WEEKDAY(AA591,2)&gt;5,COUNTIF($B$1:$B$15,AA591)=1),AA591+1,AA591)</f>
        <v>61704</v>
      </c>
      <c r="AC591" s="31">
        <f t="shared" ca="1" si="2355"/>
        <v>61704</v>
      </c>
      <c r="AD591" s="31">
        <f t="shared" ca="1" si="2355"/>
        <v>61704</v>
      </c>
      <c r="AG591" s="31">
        <f>IF(AI$2&lt;&gt;"",EDATE(AG$4,AI$2*ROWS(AG$5:AG591)),AG$4+7*AI$1*ROWS(AG$5:AG591))</f>
        <v>79573</v>
      </c>
      <c r="AH591" s="31">
        <f t="shared" ref="AH591:AJ591" ca="1" si="2356">IF(OR(WEEKDAY(AG591,2)&gt;5,COUNTIF($B$1:$B$15,AG591)=1),AG591+1,AG591)</f>
        <v>79573</v>
      </c>
      <c r="AI591" s="31">
        <f t="shared" ca="1" si="2356"/>
        <v>79573</v>
      </c>
      <c r="AJ591" s="31">
        <f t="shared" ca="1" si="2356"/>
        <v>79573</v>
      </c>
    </row>
    <row r="592" spans="9:36" x14ac:dyDescent="0.25">
      <c r="I592" s="31">
        <f>IF(K$2&lt;&gt;"",EDATE(I$4,K$2*ROWS(I$5:I592)),I$4+7*K$1*ROWS(I$5:I592))</f>
        <v>47947</v>
      </c>
      <c r="J592" s="31">
        <f t="shared" si="2154"/>
        <v>47947</v>
      </c>
      <c r="K592" s="31">
        <f t="shared" ca="1" si="2155"/>
        <v>47947</v>
      </c>
      <c r="L592" s="31">
        <f t="shared" ca="1" si="2156"/>
        <v>47947</v>
      </c>
      <c r="O592" s="31">
        <f>IF(Q$2&lt;&gt;"",EDATE(O$4,Q$2*ROWS(O$5:O592)),O$4+7*Q$1*ROWS(O$5:O592))</f>
        <v>52065</v>
      </c>
      <c r="P592" s="31">
        <f t="shared" ref="P592:R592" ca="1" si="2357">IF(OR(WEEKDAY(O592,2)&gt;5,COUNTIF($B$1:$B$15,O592)=1),O592+1,O592)</f>
        <v>52065</v>
      </c>
      <c r="Q592" s="31">
        <f t="shared" ca="1" si="2357"/>
        <v>52065</v>
      </c>
      <c r="R592" s="31">
        <f t="shared" ca="1" si="2357"/>
        <v>52065</v>
      </c>
      <c r="U592" s="31">
        <f>IF(W$2&lt;&gt;"",EDATE(U$4,W$2*ROWS(U$5:U592)),U$4+7*W$1*ROWS(U$5:U592))</f>
        <v>56183</v>
      </c>
      <c r="V592" s="31">
        <f t="shared" ref="V592:X592" ca="1" si="2358">IF(OR(WEEKDAY(U592,2)&gt;5,COUNTIF($B$1:$B$15,U592)=1),U592+1,U592)</f>
        <v>56184</v>
      </c>
      <c r="W592" s="31">
        <f t="shared" ca="1" si="2358"/>
        <v>56184</v>
      </c>
      <c r="X592" s="31">
        <f t="shared" ca="1" si="2358"/>
        <v>56184</v>
      </c>
      <c r="AA592" s="31">
        <f>IF(AC$2&lt;&gt;"",EDATE(AA$4,AC$2*ROWS(AA$5:AA592)),AA$4+7*AC$1*ROWS(AA$5:AA592))</f>
        <v>61735</v>
      </c>
      <c r="AB592" s="31">
        <f t="shared" ref="AB592:AD592" ca="1" si="2359">IF(OR(WEEKDAY(AA592,2)&gt;5,COUNTIF($B$1:$B$15,AA592)=1),AA592+1,AA592)</f>
        <v>61735</v>
      </c>
      <c r="AC592" s="31">
        <f t="shared" ca="1" si="2359"/>
        <v>61735</v>
      </c>
      <c r="AD592" s="31">
        <f t="shared" ca="1" si="2359"/>
        <v>61735</v>
      </c>
      <c r="AG592" s="31">
        <f>IF(AI$2&lt;&gt;"",EDATE(AG$4,AI$2*ROWS(AG$5:AG592)),AG$4+7*AI$1*ROWS(AG$5:AG592))</f>
        <v>79634</v>
      </c>
      <c r="AH592" s="31">
        <f t="shared" ref="AH592:AJ592" ca="1" si="2360">IF(OR(WEEKDAY(AG592,2)&gt;5,COUNTIF($B$1:$B$15,AG592)=1),AG592+1,AG592)</f>
        <v>79634</v>
      </c>
      <c r="AI592" s="31">
        <f t="shared" ca="1" si="2360"/>
        <v>79634</v>
      </c>
      <c r="AJ592" s="31">
        <f t="shared" ca="1" si="2360"/>
        <v>79634</v>
      </c>
    </row>
    <row r="593" spans="9:36" x14ac:dyDescent="0.25">
      <c r="I593" s="31">
        <f>IF(K$2&lt;&gt;"",EDATE(I$4,K$2*ROWS(I$5:I593)),I$4+7*K$1*ROWS(I$5:I593))</f>
        <v>47954</v>
      </c>
      <c r="J593" s="31">
        <f t="shared" si="2154"/>
        <v>47954</v>
      </c>
      <c r="K593" s="31">
        <f t="shared" ca="1" si="2155"/>
        <v>47954</v>
      </c>
      <c r="L593" s="31">
        <f t="shared" ca="1" si="2156"/>
        <v>47954</v>
      </c>
      <c r="O593" s="31">
        <f>IF(Q$2&lt;&gt;"",EDATE(O$4,Q$2*ROWS(O$5:O593)),O$4+7*Q$1*ROWS(O$5:O593))</f>
        <v>52079</v>
      </c>
      <c r="P593" s="31">
        <f t="shared" ref="P593:R593" ca="1" si="2361">IF(OR(WEEKDAY(O593,2)&gt;5,COUNTIF($B$1:$B$15,O593)=1),O593+1,O593)</f>
        <v>52079</v>
      </c>
      <c r="Q593" s="31">
        <f t="shared" ca="1" si="2361"/>
        <v>52079</v>
      </c>
      <c r="R593" s="31">
        <f t="shared" ca="1" si="2361"/>
        <v>52079</v>
      </c>
      <c r="U593" s="31">
        <f>IF(W$2&lt;&gt;"",EDATE(U$4,W$2*ROWS(U$5:U593)),U$4+7*W$1*ROWS(U$5:U593))</f>
        <v>56204</v>
      </c>
      <c r="V593" s="31">
        <f t="shared" ref="V593:X593" ca="1" si="2362">IF(OR(WEEKDAY(U593,2)&gt;5,COUNTIF($B$1:$B$15,U593)=1),U593+1,U593)</f>
        <v>56205</v>
      </c>
      <c r="W593" s="31">
        <f t="shared" ca="1" si="2362"/>
        <v>56205</v>
      </c>
      <c r="X593" s="31">
        <f t="shared" ca="1" si="2362"/>
        <v>56205</v>
      </c>
      <c r="AA593" s="31">
        <f>IF(AC$2&lt;&gt;"",EDATE(AA$4,AC$2*ROWS(AA$5:AA593)),AA$4+7*AC$1*ROWS(AA$5:AA593))</f>
        <v>61766</v>
      </c>
      <c r="AB593" s="31">
        <f t="shared" ref="AB593:AD593" ca="1" si="2363">IF(OR(WEEKDAY(AA593,2)&gt;5,COUNTIF($B$1:$B$15,AA593)=1),AA593+1,AA593)</f>
        <v>61766</v>
      </c>
      <c r="AC593" s="31">
        <f t="shared" ca="1" si="2363"/>
        <v>61766</v>
      </c>
      <c r="AD593" s="31">
        <f t="shared" ca="1" si="2363"/>
        <v>61766</v>
      </c>
      <c r="AG593" s="31">
        <f>IF(AI$2&lt;&gt;"",EDATE(AG$4,AI$2*ROWS(AG$5:AG593)),AG$4+7*AI$1*ROWS(AG$5:AG593))</f>
        <v>79693</v>
      </c>
      <c r="AH593" s="31">
        <f t="shared" ref="AH593:AJ593" ca="1" si="2364">IF(OR(WEEKDAY(AG593,2)&gt;5,COUNTIF($B$1:$B$15,AG593)=1),AG593+1,AG593)</f>
        <v>79693</v>
      </c>
      <c r="AI593" s="31">
        <f t="shared" ca="1" si="2364"/>
        <v>79693</v>
      </c>
      <c r="AJ593" s="31">
        <f t="shared" ca="1" si="2364"/>
        <v>79693</v>
      </c>
    </row>
    <row r="594" spans="9:36" x14ac:dyDescent="0.25">
      <c r="I594" s="31">
        <f>IF(K$2&lt;&gt;"",EDATE(I$4,K$2*ROWS(I$5:I594)),I$4+7*K$1*ROWS(I$5:I594))</f>
        <v>47961</v>
      </c>
      <c r="J594" s="31">
        <f t="shared" si="2154"/>
        <v>47961</v>
      </c>
      <c r="K594" s="31">
        <f t="shared" ca="1" si="2155"/>
        <v>47961</v>
      </c>
      <c r="L594" s="31">
        <f t="shared" ca="1" si="2156"/>
        <v>47961</v>
      </c>
      <c r="O594" s="31">
        <f>IF(Q$2&lt;&gt;"",EDATE(O$4,Q$2*ROWS(O$5:O594)),O$4+7*Q$1*ROWS(O$5:O594))</f>
        <v>52093</v>
      </c>
      <c r="P594" s="31">
        <f t="shared" ref="P594:R594" ca="1" si="2365">IF(OR(WEEKDAY(O594,2)&gt;5,COUNTIF($B$1:$B$15,O594)=1),O594+1,O594)</f>
        <v>52093</v>
      </c>
      <c r="Q594" s="31">
        <f t="shared" ca="1" si="2365"/>
        <v>52093</v>
      </c>
      <c r="R594" s="31">
        <f t="shared" ca="1" si="2365"/>
        <v>52093</v>
      </c>
      <c r="U594" s="31">
        <f>IF(W$2&lt;&gt;"",EDATE(U$4,W$2*ROWS(U$5:U594)),U$4+7*W$1*ROWS(U$5:U594))</f>
        <v>56225</v>
      </c>
      <c r="V594" s="31">
        <f t="shared" ref="V594:X594" ca="1" si="2366">IF(OR(WEEKDAY(U594,2)&gt;5,COUNTIF($B$1:$B$15,U594)=1),U594+1,U594)</f>
        <v>56226</v>
      </c>
      <c r="W594" s="31">
        <f t="shared" ca="1" si="2366"/>
        <v>56226</v>
      </c>
      <c r="X594" s="31">
        <f t="shared" ca="1" si="2366"/>
        <v>56226</v>
      </c>
      <c r="AA594" s="31">
        <f>IF(AC$2&lt;&gt;"",EDATE(AA$4,AC$2*ROWS(AA$5:AA594)),AA$4+7*AC$1*ROWS(AA$5:AA594))</f>
        <v>61794</v>
      </c>
      <c r="AB594" s="31">
        <f t="shared" ref="AB594:AD594" ca="1" si="2367">IF(OR(WEEKDAY(AA594,2)&gt;5,COUNTIF($B$1:$B$15,AA594)=1),AA594+1,AA594)</f>
        <v>61794</v>
      </c>
      <c r="AC594" s="31">
        <f t="shared" ca="1" si="2367"/>
        <v>61794</v>
      </c>
      <c r="AD594" s="31">
        <f t="shared" ca="1" si="2367"/>
        <v>61794</v>
      </c>
      <c r="AG594" s="31">
        <f>IF(AI$2&lt;&gt;"",EDATE(AG$4,AI$2*ROWS(AG$5:AG594)),AG$4+7*AI$1*ROWS(AG$5:AG594))</f>
        <v>79754</v>
      </c>
      <c r="AH594" s="31">
        <f t="shared" ref="AH594:AJ594" ca="1" si="2368">IF(OR(WEEKDAY(AG594,2)&gt;5,COUNTIF($B$1:$B$15,AG594)=1),AG594+1,AG594)</f>
        <v>79754</v>
      </c>
      <c r="AI594" s="31">
        <f t="shared" ca="1" si="2368"/>
        <v>79754</v>
      </c>
      <c r="AJ594" s="31">
        <f t="shared" ca="1" si="2368"/>
        <v>79754</v>
      </c>
    </row>
    <row r="595" spans="9:36" x14ac:dyDescent="0.25">
      <c r="I595" s="31">
        <f>IF(K$2&lt;&gt;"",EDATE(I$4,K$2*ROWS(I$5:I595)),I$4+7*K$1*ROWS(I$5:I595))</f>
        <v>47968</v>
      </c>
      <c r="J595" s="31">
        <f t="shared" si="2154"/>
        <v>47968</v>
      </c>
      <c r="K595" s="31">
        <f t="shared" ca="1" si="2155"/>
        <v>47968</v>
      </c>
      <c r="L595" s="31">
        <f t="shared" ca="1" si="2156"/>
        <v>47968</v>
      </c>
      <c r="O595" s="31">
        <f>IF(Q$2&lt;&gt;"",EDATE(O$4,Q$2*ROWS(O$5:O595)),O$4+7*Q$1*ROWS(O$5:O595))</f>
        <v>52107</v>
      </c>
      <c r="P595" s="31">
        <f t="shared" ref="P595:R595" ca="1" si="2369">IF(OR(WEEKDAY(O595,2)&gt;5,COUNTIF($B$1:$B$15,O595)=1),O595+1,O595)</f>
        <v>52107</v>
      </c>
      <c r="Q595" s="31">
        <f t="shared" ca="1" si="2369"/>
        <v>52107</v>
      </c>
      <c r="R595" s="31">
        <f t="shared" ca="1" si="2369"/>
        <v>52107</v>
      </c>
      <c r="U595" s="31">
        <f>IF(W$2&lt;&gt;"",EDATE(U$4,W$2*ROWS(U$5:U595)),U$4+7*W$1*ROWS(U$5:U595))</f>
        <v>56246</v>
      </c>
      <c r="V595" s="31">
        <f t="shared" ref="V595:X595" ca="1" si="2370">IF(OR(WEEKDAY(U595,2)&gt;5,COUNTIF($B$1:$B$15,U595)=1),U595+1,U595)</f>
        <v>56247</v>
      </c>
      <c r="W595" s="31">
        <f t="shared" ca="1" si="2370"/>
        <v>56247</v>
      </c>
      <c r="X595" s="31">
        <f t="shared" ca="1" si="2370"/>
        <v>56247</v>
      </c>
      <c r="AA595" s="31">
        <f>IF(AC$2&lt;&gt;"",EDATE(AA$4,AC$2*ROWS(AA$5:AA595)),AA$4+7*AC$1*ROWS(AA$5:AA595))</f>
        <v>61825</v>
      </c>
      <c r="AB595" s="31">
        <f t="shared" ref="AB595:AD595" ca="1" si="2371">IF(OR(WEEKDAY(AA595,2)&gt;5,COUNTIF($B$1:$B$15,AA595)=1),AA595+1,AA595)</f>
        <v>61826</v>
      </c>
      <c r="AC595" s="31">
        <f t="shared" ca="1" si="2371"/>
        <v>61826</v>
      </c>
      <c r="AD595" s="31">
        <f t="shared" ca="1" si="2371"/>
        <v>61826</v>
      </c>
      <c r="AG595" s="31">
        <f>IF(AI$2&lt;&gt;"",EDATE(AG$4,AI$2*ROWS(AG$5:AG595)),AG$4+7*AI$1*ROWS(AG$5:AG595))</f>
        <v>79815</v>
      </c>
      <c r="AH595" s="31">
        <f t="shared" ref="AH595:AJ595" ca="1" si="2372">IF(OR(WEEKDAY(AG595,2)&gt;5,COUNTIF($B$1:$B$15,AG595)=1),AG595+1,AG595)</f>
        <v>79816</v>
      </c>
      <c r="AI595" s="31">
        <f t="shared" ca="1" si="2372"/>
        <v>79816</v>
      </c>
      <c r="AJ595" s="31">
        <f t="shared" ca="1" si="2372"/>
        <v>79816</v>
      </c>
    </row>
    <row r="596" spans="9:36" x14ac:dyDescent="0.25">
      <c r="I596" s="31">
        <f>IF(K$2&lt;&gt;"",EDATE(I$4,K$2*ROWS(I$5:I596)),I$4+7*K$1*ROWS(I$5:I596))</f>
        <v>47975</v>
      </c>
      <c r="J596" s="31">
        <f t="shared" si="2154"/>
        <v>47975</v>
      </c>
      <c r="K596" s="31">
        <f t="shared" ca="1" si="2155"/>
        <v>47975</v>
      </c>
      <c r="L596" s="31">
        <f t="shared" ca="1" si="2156"/>
        <v>47975</v>
      </c>
      <c r="O596" s="31">
        <f>IF(Q$2&lt;&gt;"",EDATE(O$4,Q$2*ROWS(O$5:O596)),O$4+7*Q$1*ROWS(O$5:O596))</f>
        <v>52121</v>
      </c>
      <c r="P596" s="31">
        <f t="shared" ref="P596:R596" ca="1" si="2373">IF(OR(WEEKDAY(O596,2)&gt;5,COUNTIF($B$1:$B$15,O596)=1),O596+1,O596)</f>
        <v>52121</v>
      </c>
      <c r="Q596" s="31">
        <f t="shared" ca="1" si="2373"/>
        <v>52121</v>
      </c>
      <c r="R596" s="31">
        <f t="shared" ca="1" si="2373"/>
        <v>52121</v>
      </c>
      <c r="U596" s="31">
        <f>IF(W$2&lt;&gt;"",EDATE(U$4,W$2*ROWS(U$5:U596)),U$4+7*W$1*ROWS(U$5:U596))</f>
        <v>56267</v>
      </c>
      <c r="V596" s="31">
        <f t="shared" ref="V596:X596" ca="1" si="2374">IF(OR(WEEKDAY(U596,2)&gt;5,COUNTIF($B$1:$B$15,U596)=1),U596+1,U596)</f>
        <v>56268</v>
      </c>
      <c r="W596" s="31">
        <f t="shared" ca="1" si="2374"/>
        <v>56268</v>
      </c>
      <c r="X596" s="31">
        <f t="shared" ca="1" si="2374"/>
        <v>56268</v>
      </c>
      <c r="AA596" s="31">
        <f>IF(AC$2&lt;&gt;"",EDATE(AA$4,AC$2*ROWS(AA$5:AA596)),AA$4+7*AC$1*ROWS(AA$5:AA596))</f>
        <v>61855</v>
      </c>
      <c r="AB596" s="31">
        <f t="shared" ref="AB596:AD596" ca="1" si="2375">IF(OR(WEEKDAY(AA596,2)&gt;5,COUNTIF($B$1:$B$15,AA596)=1),AA596+1,AA596)</f>
        <v>61855</v>
      </c>
      <c r="AC596" s="31">
        <f t="shared" ca="1" si="2375"/>
        <v>61855</v>
      </c>
      <c r="AD596" s="31">
        <f t="shared" ca="1" si="2375"/>
        <v>61855</v>
      </c>
      <c r="AG596" s="31">
        <f>IF(AI$2&lt;&gt;"",EDATE(AG$4,AI$2*ROWS(AG$5:AG596)),AG$4+7*AI$1*ROWS(AG$5:AG596))</f>
        <v>79877</v>
      </c>
      <c r="AH596" s="31">
        <f t="shared" ref="AH596:AJ596" ca="1" si="2376">IF(OR(WEEKDAY(AG596,2)&gt;5,COUNTIF($B$1:$B$15,AG596)=1),AG596+1,AG596)</f>
        <v>79878</v>
      </c>
      <c r="AI596" s="31">
        <f t="shared" ca="1" si="2376"/>
        <v>79879</v>
      </c>
      <c r="AJ596" s="31">
        <f t="shared" ca="1" si="2376"/>
        <v>79879</v>
      </c>
    </row>
    <row r="597" spans="9:36" x14ac:dyDescent="0.25">
      <c r="I597" s="31">
        <f>IF(K$2&lt;&gt;"",EDATE(I$4,K$2*ROWS(I$5:I597)),I$4+7*K$1*ROWS(I$5:I597))</f>
        <v>47982</v>
      </c>
      <c r="J597" s="31">
        <f t="shared" si="2154"/>
        <v>47982</v>
      </c>
      <c r="K597" s="31">
        <f t="shared" ca="1" si="2155"/>
        <v>47982</v>
      </c>
      <c r="L597" s="31">
        <f t="shared" ca="1" si="2156"/>
        <v>47982</v>
      </c>
      <c r="O597" s="31">
        <f>IF(Q$2&lt;&gt;"",EDATE(O$4,Q$2*ROWS(O$5:O597)),O$4+7*Q$1*ROWS(O$5:O597))</f>
        <v>52135</v>
      </c>
      <c r="P597" s="31">
        <f t="shared" ref="P597:R597" ca="1" si="2377">IF(OR(WEEKDAY(O597,2)&gt;5,COUNTIF($B$1:$B$15,O597)=1),O597+1,O597)</f>
        <v>52135</v>
      </c>
      <c r="Q597" s="31">
        <f t="shared" ca="1" si="2377"/>
        <v>52135</v>
      </c>
      <c r="R597" s="31">
        <f t="shared" ca="1" si="2377"/>
        <v>52135</v>
      </c>
      <c r="U597" s="31">
        <f>IF(W$2&lt;&gt;"",EDATE(U$4,W$2*ROWS(U$5:U597)),U$4+7*W$1*ROWS(U$5:U597))</f>
        <v>56288</v>
      </c>
      <c r="V597" s="31">
        <f t="shared" ref="V597:X597" ca="1" si="2378">IF(OR(WEEKDAY(U597,2)&gt;5,COUNTIF($B$1:$B$15,U597)=1),U597+1,U597)</f>
        <v>56289</v>
      </c>
      <c r="W597" s="31">
        <f t="shared" ca="1" si="2378"/>
        <v>56289</v>
      </c>
      <c r="X597" s="31">
        <f t="shared" ca="1" si="2378"/>
        <v>56289</v>
      </c>
      <c r="AA597" s="31">
        <f>IF(AC$2&lt;&gt;"",EDATE(AA$4,AC$2*ROWS(AA$5:AA597)),AA$4+7*AC$1*ROWS(AA$5:AA597))</f>
        <v>61886</v>
      </c>
      <c r="AB597" s="31">
        <f t="shared" ref="AB597:AD597" ca="1" si="2379">IF(OR(WEEKDAY(AA597,2)&gt;5,COUNTIF($B$1:$B$15,AA597)=1),AA597+1,AA597)</f>
        <v>61886</v>
      </c>
      <c r="AC597" s="31">
        <f t="shared" ca="1" si="2379"/>
        <v>61886</v>
      </c>
      <c r="AD597" s="31">
        <f t="shared" ca="1" si="2379"/>
        <v>61886</v>
      </c>
      <c r="AG597" s="31">
        <f>IF(AI$2&lt;&gt;"",EDATE(AG$4,AI$2*ROWS(AG$5:AG597)),AG$4+7*AI$1*ROWS(AG$5:AG597))</f>
        <v>79938</v>
      </c>
      <c r="AH597" s="31">
        <f t="shared" ref="AH597:AJ597" ca="1" si="2380">IF(OR(WEEKDAY(AG597,2)&gt;5,COUNTIF($B$1:$B$15,AG597)=1),AG597+1,AG597)</f>
        <v>79938</v>
      </c>
      <c r="AI597" s="31">
        <f t="shared" ca="1" si="2380"/>
        <v>79938</v>
      </c>
      <c r="AJ597" s="31">
        <f t="shared" ca="1" si="2380"/>
        <v>79938</v>
      </c>
    </row>
    <row r="598" spans="9:36" x14ac:dyDescent="0.25">
      <c r="I598" s="31">
        <f>IF(K$2&lt;&gt;"",EDATE(I$4,K$2*ROWS(I$5:I598)),I$4+7*K$1*ROWS(I$5:I598))</f>
        <v>47989</v>
      </c>
      <c r="J598" s="31">
        <f t="shared" si="2154"/>
        <v>47989</v>
      </c>
      <c r="K598" s="31">
        <f t="shared" ca="1" si="2155"/>
        <v>47989</v>
      </c>
      <c r="L598" s="31">
        <f t="shared" ca="1" si="2156"/>
        <v>47989</v>
      </c>
      <c r="O598" s="31">
        <f>IF(Q$2&lt;&gt;"",EDATE(O$4,Q$2*ROWS(O$5:O598)),O$4+7*Q$1*ROWS(O$5:O598))</f>
        <v>52149</v>
      </c>
      <c r="P598" s="31">
        <f t="shared" ref="P598:R598" ca="1" si="2381">IF(OR(WEEKDAY(O598,2)&gt;5,COUNTIF($B$1:$B$15,O598)=1),O598+1,O598)</f>
        <v>52149</v>
      </c>
      <c r="Q598" s="31">
        <f t="shared" ca="1" si="2381"/>
        <v>52149</v>
      </c>
      <c r="R598" s="31">
        <f t="shared" ca="1" si="2381"/>
        <v>52149</v>
      </c>
      <c r="U598" s="31">
        <f>IF(W$2&lt;&gt;"",EDATE(U$4,W$2*ROWS(U$5:U598)),U$4+7*W$1*ROWS(U$5:U598))</f>
        <v>56309</v>
      </c>
      <c r="V598" s="31">
        <f t="shared" ref="V598:X598" ca="1" si="2382">IF(OR(WEEKDAY(U598,2)&gt;5,COUNTIF($B$1:$B$15,U598)=1),U598+1,U598)</f>
        <v>56310</v>
      </c>
      <c r="W598" s="31">
        <f t="shared" ca="1" si="2382"/>
        <v>56310</v>
      </c>
      <c r="X598" s="31">
        <f t="shared" ca="1" si="2382"/>
        <v>56310</v>
      </c>
      <c r="AA598" s="31">
        <f>IF(AC$2&lt;&gt;"",EDATE(AA$4,AC$2*ROWS(AA$5:AA598)),AA$4+7*AC$1*ROWS(AA$5:AA598))</f>
        <v>61916</v>
      </c>
      <c r="AB598" s="31">
        <f t="shared" ref="AB598:AD598" ca="1" si="2383">IF(OR(WEEKDAY(AA598,2)&gt;5,COUNTIF($B$1:$B$15,AA598)=1),AA598+1,AA598)</f>
        <v>61917</v>
      </c>
      <c r="AC598" s="31">
        <f t="shared" ca="1" si="2383"/>
        <v>61917</v>
      </c>
      <c r="AD598" s="31">
        <f t="shared" ca="1" si="2383"/>
        <v>61917</v>
      </c>
      <c r="AG598" s="31">
        <f>IF(AI$2&lt;&gt;"",EDATE(AG$4,AI$2*ROWS(AG$5:AG598)),AG$4+7*AI$1*ROWS(AG$5:AG598))</f>
        <v>79999</v>
      </c>
      <c r="AH598" s="31">
        <f t="shared" ref="AH598:AJ598" ca="1" si="2384">IF(OR(WEEKDAY(AG598,2)&gt;5,COUNTIF($B$1:$B$15,AG598)=1),AG598+1,AG598)</f>
        <v>79999</v>
      </c>
      <c r="AI598" s="31">
        <f t="shared" ca="1" si="2384"/>
        <v>79999</v>
      </c>
      <c r="AJ598" s="31">
        <f t="shared" ca="1" si="2384"/>
        <v>79999</v>
      </c>
    </row>
    <row r="599" spans="9:36" x14ac:dyDescent="0.25">
      <c r="I599" s="31">
        <f>IF(K$2&lt;&gt;"",EDATE(I$4,K$2*ROWS(I$5:I599)),I$4+7*K$1*ROWS(I$5:I599))</f>
        <v>47996</v>
      </c>
      <c r="J599" s="31">
        <f t="shared" si="2154"/>
        <v>47996</v>
      </c>
      <c r="K599" s="31">
        <f t="shared" ca="1" si="2155"/>
        <v>47996</v>
      </c>
      <c r="L599" s="31">
        <f t="shared" ca="1" si="2156"/>
        <v>47996</v>
      </c>
      <c r="O599" s="31">
        <f>IF(Q$2&lt;&gt;"",EDATE(O$4,Q$2*ROWS(O$5:O599)),O$4+7*Q$1*ROWS(O$5:O599))</f>
        <v>52163</v>
      </c>
      <c r="P599" s="31">
        <f t="shared" ref="P599:R599" ca="1" si="2385">IF(OR(WEEKDAY(O599,2)&gt;5,COUNTIF($B$1:$B$15,O599)=1),O599+1,O599)</f>
        <v>52163</v>
      </c>
      <c r="Q599" s="31">
        <f t="shared" ca="1" si="2385"/>
        <v>52163</v>
      </c>
      <c r="R599" s="31">
        <f t="shared" ca="1" si="2385"/>
        <v>52163</v>
      </c>
      <c r="U599" s="31">
        <f>IF(W$2&lt;&gt;"",EDATE(U$4,W$2*ROWS(U$5:U599)),U$4+7*W$1*ROWS(U$5:U599))</f>
        <v>56330</v>
      </c>
      <c r="V599" s="31">
        <f t="shared" ref="V599:X599" ca="1" si="2386">IF(OR(WEEKDAY(U599,2)&gt;5,COUNTIF($B$1:$B$15,U599)=1),U599+1,U599)</f>
        <v>56331</v>
      </c>
      <c r="W599" s="31">
        <f t="shared" ca="1" si="2386"/>
        <v>56331</v>
      </c>
      <c r="X599" s="31">
        <f t="shared" ca="1" si="2386"/>
        <v>56331</v>
      </c>
      <c r="AA599" s="31">
        <f>IF(AC$2&lt;&gt;"",EDATE(AA$4,AC$2*ROWS(AA$5:AA599)),AA$4+7*AC$1*ROWS(AA$5:AA599))</f>
        <v>61947</v>
      </c>
      <c r="AB599" s="31">
        <f t="shared" ref="AB599:AD599" ca="1" si="2387">IF(OR(WEEKDAY(AA599,2)&gt;5,COUNTIF($B$1:$B$15,AA599)=1),AA599+1,AA599)</f>
        <v>61947</v>
      </c>
      <c r="AC599" s="31">
        <f t="shared" ca="1" si="2387"/>
        <v>61947</v>
      </c>
      <c r="AD599" s="31">
        <f t="shared" ca="1" si="2387"/>
        <v>61947</v>
      </c>
      <c r="AG599" s="31">
        <f>IF(AI$2&lt;&gt;"",EDATE(AG$4,AI$2*ROWS(AG$5:AG599)),AG$4+7*AI$1*ROWS(AG$5:AG599))</f>
        <v>80058</v>
      </c>
      <c r="AH599" s="31">
        <f t="shared" ref="AH599:AJ599" ca="1" si="2388">IF(OR(WEEKDAY(AG599,2)&gt;5,COUNTIF($B$1:$B$15,AG599)=1),AG599+1,AG599)</f>
        <v>80058</v>
      </c>
      <c r="AI599" s="31">
        <f t="shared" ca="1" si="2388"/>
        <v>80058</v>
      </c>
      <c r="AJ599" s="31">
        <f t="shared" ca="1" si="2388"/>
        <v>80058</v>
      </c>
    </row>
    <row r="600" spans="9:36" x14ac:dyDescent="0.25">
      <c r="I600" s="31">
        <f>IF(K$2&lt;&gt;"",EDATE(I$4,K$2*ROWS(I$5:I600)),I$4+7*K$1*ROWS(I$5:I600))</f>
        <v>48003</v>
      </c>
      <c r="J600" s="31">
        <f t="shared" si="2154"/>
        <v>48003</v>
      </c>
      <c r="K600" s="31">
        <f t="shared" ca="1" si="2155"/>
        <v>48003</v>
      </c>
      <c r="L600" s="31">
        <f t="shared" ca="1" si="2156"/>
        <v>48003</v>
      </c>
      <c r="O600" s="31">
        <f>IF(Q$2&lt;&gt;"",EDATE(O$4,Q$2*ROWS(O$5:O600)),O$4+7*Q$1*ROWS(O$5:O600))</f>
        <v>52177</v>
      </c>
      <c r="P600" s="31">
        <f t="shared" ref="P600:R600" ca="1" si="2389">IF(OR(WEEKDAY(O600,2)&gt;5,COUNTIF($B$1:$B$15,O600)=1),O600+1,O600)</f>
        <v>52177</v>
      </c>
      <c r="Q600" s="31">
        <f t="shared" ca="1" si="2389"/>
        <v>52177</v>
      </c>
      <c r="R600" s="31">
        <f t="shared" ca="1" si="2389"/>
        <v>52177</v>
      </c>
      <c r="U600" s="31">
        <f>IF(W$2&lt;&gt;"",EDATE(U$4,W$2*ROWS(U$5:U600)),U$4+7*W$1*ROWS(U$5:U600))</f>
        <v>56351</v>
      </c>
      <c r="V600" s="31">
        <f t="shared" ref="V600:X600" ca="1" si="2390">IF(OR(WEEKDAY(U600,2)&gt;5,COUNTIF($B$1:$B$15,U600)=1),U600+1,U600)</f>
        <v>56352</v>
      </c>
      <c r="W600" s="31">
        <f t="shared" ca="1" si="2390"/>
        <v>56352</v>
      </c>
      <c r="X600" s="31">
        <f t="shared" ca="1" si="2390"/>
        <v>56352</v>
      </c>
      <c r="AA600" s="31">
        <f>IF(AC$2&lt;&gt;"",EDATE(AA$4,AC$2*ROWS(AA$5:AA600)),AA$4+7*AC$1*ROWS(AA$5:AA600))</f>
        <v>61978</v>
      </c>
      <c r="AB600" s="31">
        <f t="shared" ref="AB600:AD600" ca="1" si="2391">IF(OR(WEEKDAY(AA600,2)&gt;5,COUNTIF($B$1:$B$15,AA600)=1),AA600+1,AA600)</f>
        <v>61979</v>
      </c>
      <c r="AC600" s="31">
        <f t="shared" ca="1" si="2391"/>
        <v>61980</v>
      </c>
      <c r="AD600" s="31">
        <f t="shared" ca="1" si="2391"/>
        <v>61980</v>
      </c>
      <c r="AG600" s="31">
        <f>IF(AI$2&lt;&gt;"",EDATE(AG$4,AI$2*ROWS(AG$5:AG600)),AG$4+7*AI$1*ROWS(AG$5:AG600))</f>
        <v>80119</v>
      </c>
      <c r="AH600" s="31">
        <f t="shared" ref="AH600:AJ600" ca="1" si="2392">IF(OR(WEEKDAY(AG600,2)&gt;5,COUNTIF($B$1:$B$15,AG600)=1),AG600+1,AG600)</f>
        <v>80119</v>
      </c>
      <c r="AI600" s="31">
        <f t="shared" ca="1" si="2392"/>
        <v>80119</v>
      </c>
      <c r="AJ600" s="31">
        <f t="shared" ca="1" si="2392"/>
        <v>80119</v>
      </c>
    </row>
    <row r="601" spans="9:36" x14ac:dyDescent="0.25">
      <c r="I601" s="31">
        <f>IF(K$2&lt;&gt;"",EDATE(I$4,K$2*ROWS(I$5:I601)),I$4+7*K$1*ROWS(I$5:I601))</f>
        <v>48010</v>
      </c>
      <c r="J601" s="31">
        <f t="shared" si="2154"/>
        <v>48010</v>
      </c>
      <c r="K601" s="31">
        <f t="shared" ca="1" si="2155"/>
        <v>48010</v>
      </c>
      <c r="L601" s="31">
        <f t="shared" ca="1" si="2156"/>
        <v>48010</v>
      </c>
      <c r="O601" s="31">
        <f>IF(Q$2&lt;&gt;"",EDATE(O$4,Q$2*ROWS(O$5:O601)),O$4+7*Q$1*ROWS(O$5:O601))</f>
        <v>52191</v>
      </c>
      <c r="P601" s="31">
        <f t="shared" ref="P601:R601" ca="1" si="2393">IF(OR(WEEKDAY(O601,2)&gt;5,COUNTIF($B$1:$B$15,O601)=1),O601+1,O601)</f>
        <v>52191</v>
      </c>
      <c r="Q601" s="31">
        <f t="shared" ca="1" si="2393"/>
        <v>52191</v>
      </c>
      <c r="R601" s="31">
        <f t="shared" ca="1" si="2393"/>
        <v>52191</v>
      </c>
      <c r="U601" s="31">
        <f>IF(W$2&lt;&gt;"",EDATE(U$4,W$2*ROWS(U$5:U601)),U$4+7*W$1*ROWS(U$5:U601))</f>
        <v>56372</v>
      </c>
      <c r="V601" s="31">
        <f t="shared" ref="V601:X601" ca="1" si="2394">IF(OR(WEEKDAY(U601,2)&gt;5,COUNTIF($B$1:$B$15,U601)=1),U601+1,U601)</f>
        <v>56373</v>
      </c>
      <c r="W601" s="31">
        <f t="shared" ca="1" si="2394"/>
        <v>56373</v>
      </c>
      <c r="X601" s="31">
        <f t="shared" ca="1" si="2394"/>
        <v>56373</v>
      </c>
      <c r="AA601" s="31">
        <f>IF(AC$2&lt;&gt;"",EDATE(AA$4,AC$2*ROWS(AA$5:AA601)),AA$4+7*AC$1*ROWS(AA$5:AA601))</f>
        <v>62008</v>
      </c>
      <c r="AB601" s="31">
        <f t="shared" ref="AB601:AD601" ca="1" si="2395">IF(OR(WEEKDAY(AA601,2)&gt;5,COUNTIF($B$1:$B$15,AA601)=1),AA601+1,AA601)</f>
        <v>62008</v>
      </c>
      <c r="AC601" s="31">
        <f t="shared" ca="1" si="2395"/>
        <v>62008</v>
      </c>
      <c r="AD601" s="31">
        <f t="shared" ca="1" si="2395"/>
        <v>62008</v>
      </c>
      <c r="AG601" s="31">
        <f>IF(AI$2&lt;&gt;"",EDATE(AG$4,AI$2*ROWS(AG$5:AG601)),AG$4+7*AI$1*ROWS(AG$5:AG601))</f>
        <v>80180</v>
      </c>
      <c r="AH601" s="31">
        <f t="shared" ref="AH601:AJ601" ca="1" si="2396">IF(OR(WEEKDAY(AG601,2)&gt;5,COUNTIF($B$1:$B$15,AG601)=1),AG601+1,AG601)</f>
        <v>80180</v>
      </c>
      <c r="AI601" s="31">
        <f t="shared" ca="1" si="2396"/>
        <v>80180</v>
      </c>
      <c r="AJ601" s="31">
        <f t="shared" ca="1" si="2396"/>
        <v>80180</v>
      </c>
    </row>
    <row r="602" spans="9:36" x14ac:dyDescent="0.25">
      <c r="I602" s="31">
        <f>IF(K$2&lt;&gt;"",EDATE(I$4,K$2*ROWS(I$5:I602)),I$4+7*K$1*ROWS(I$5:I602))</f>
        <v>48017</v>
      </c>
      <c r="J602" s="31">
        <f t="shared" si="2154"/>
        <v>48017</v>
      </c>
      <c r="K602" s="31">
        <f t="shared" ca="1" si="2155"/>
        <v>48017</v>
      </c>
      <c r="L602" s="31">
        <f t="shared" ca="1" si="2156"/>
        <v>48017</v>
      </c>
      <c r="O602" s="31">
        <f>IF(Q$2&lt;&gt;"",EDATE(O$4,Q$2*ROWS(O$5:O602)),O$4+7*Q$1*ROWS(O$5:O602))</f>
        <v>52205</v>
      </c>
      <c r="P602" s="31">
        <f t="shared" ref="P602:R602" ca="1" si="2397">IF(OR(WEEKDAY(O602,2)&gt;5,COUNTIF($B$1:$B$15,O602)=1),O602+1,O602)</f>
        <v>52205</v>
      </c>
      <c r="Q602" s="31">
        <f t="shared" ca="1" si="2397"/>
        <v>52205</v>
      </c>
      <c r="R602" s="31">
        <f t="shared" ca="1" si="2397"/>
        <v>52205</v>
      </c>
      <c r="U602" s="31">
        <f>IF(W$2&lt;&gt;"",EDATE(U$4,W$2*ROWS(U$5:U602)),U$4+7*W$1*ROWS(U$5:U602))</f>
        <v>56393</v>
      </c>
      <c r="V602" s="31">
        <f t="shared" ref="V602:X602" ca="1" si="2398">IF(OR(WEEKDAY(U602,2)&gt;5,COUNTIF($B$1:$B$15,U602)=1),U602+1,U602)</f>
        <v>56394</v>
      </c>
      <c r="W602" s="31">
        <f t="shared" ca="1" si="2398"/>
        <v>56394</v>
      </c>
      <c r="X602" s="31">
        <f t="shared" ca="1" si="2398"/>
        <v>56394</v>
      </c>
      <c r="AA602" s="31">
        <f>IF(AC$2&lt;&gt;"",EDATE(AA$4,AC$2*ROWS(AA$5:AA602)),AA$4+7*AC$1*ROWS(AA$5:AA602))</f>
        <v>62039</v>
      </c>
      <c r="AB602" s="31">
        <f t="shared" ref="AB602:AD602" ca="1" si="2399">IF(OR(WEEKDAY(AA602,2)&gt;5,COUNTIF($B$1:$B$15,AA602)=1),AA602+1,AA602)</f>
        <v>62039</v>
      </c>
      <c r="AC602" s="31">
        <f t="shared" ca="1" si="2399"/>
        <v>62039</v>
      </c>
      <c r="AD602" s="31">
        <f t="shared" ca="1" si="2399"/>
        <v>62039</v>
      </c>
      <c r="AG602" s="31">
        <f>IF(AI$2&lt;&gt;"",EDATE(AG$4,AI$2*ROWS(AG$5:AG602)),AG$4+7*AI$1*ROWS(AG$5:AG602))</f>
        <v>80242</v>
      </c>
      <c r="AH602" s="31">
        <f t="shared" ref="AH602:AJ602" ca="1" si="2400">IF(OR(WEEKDAY(AG602,2)&gt;5,COUNTIF($B$1:$B$15,AG602)=1),AG602+1,AG602)</f>
        <v>80243</v>
      </c>
      <c r="AI602" s="31">
        <f t="shared" ca="1" si="2400"/>
        <v>80243</v>
      </c>
      <c r="AJ602" s="31">
        <f t="shared" ca="1" si="2400"/>
        <v>80243</v>
      </c>
    </row>
    <row r="603" spans="9:36" x14ac:dyDescent="0.25">
      <c r="I603" s="31">
        <f>IF(K$2&lt;&gt;"",EDATE(I$4,K$2*ROWS(I$5:I603)),I$4+7*K$1*ROWS(I$5:I603))</f>
        <v>48024</v>
      </c>
      <c r="J603" s="31">
        <f t="shared" si="2154"/>
        <v>48024</v>
      </c>
      <c r="K603" s="31">
        <f t="shared" ca="1" si="2155"/>
        <v>48024</v>
      </c>
      <c r="L603" s="31">
        <f t="shared" ca="1" si="2156"/>
        <v>48024</v>
      </c>
      <c r="O603" s="31">
        <f>IF(Q$2&lt;&gt;"",EDATE(O$4,Q$2*ROWS(O$5:O603)),O$4+7*Q$1*ROWS(O$5:O603))</f>
        <v>52219</v>
      </c>
      <c r="P603" s="31">
        <f t="shared" ref="P603:R603" ca="1" si="2401">IF(OR(WEEKDAY(O603,2)&gt;5,COUNTIF($B$1:$B$15,O603)=1),O603+1,O603)</f>
        <v>52219</v>
      </c>
      <c r="Q603" s="31">
        <f t="shared" ca="1" si="2401"/>
        <v>52219</v>
      </c>
      <c r="R603" s="31">
        <f t="shared" ca="1" si="2401"/>
        <v>52219</v>
      </c>
      <c r="U603" s="31">
        <f>IF(W$2&lt;&gt;"",EDATE(U$4,W$2*ROWS(U$5:U603)),U$4+7*W$1*ROWS(U$5:U603))</f>
        <v>56414</v>
      </c>
      <c r="V603" s="31">
        <f t="shared" ref="V603:X603" ca="1" si="2402">IF(OR(WEEKDAY(U603,2)&gt;5,COUNTIF($B$1:$B$15,U603)=1),U603+1,U603)</f>
        <v>56415</v>
      </c>
      <c r="W603" s="31">
        <f t="shared" ca="1" si="2402"/>
        <v>56415</v>
      </c>
      <c r="X603" s="31">
        <f t="shared" ca="1" si="2402"/>
        <v>56415</v>
      </c>
      <c r="AA603" s="31">
        <f>IF(AC$2&lt;&gt;"",EDATE(AA$4,AC$2*ROWS(AA$5:AA603)),AA$4+7*AC$1*ROWS(AA$5:AA603))</f>
        <v>62069</v>
      </c>
      <c r="AB603" s="31">
        <f t="shared" ref="AB603:AD603" ca="1" si="2403">IF(OR(WEEKDAY(AA603,2)&gt;5,COUNTIF($B$1:$B$15,AA603)=1),AA603+1,AA603)</f>
        <v>62070</v>
      </c>
      <c r="AC603" s="31">
        <f t="shared" ca="1" si="2403"/>
        <v>62071</v>
      </c>
      <c r="AD603" s="31">
        <f t="shared" ca="1" si="2403"/>
        <v>62071</v>
      </c>
      <c r="AG603" s="31">
        <f>IF(AI$2&lt;&gt;"",EDATE(AG$4,AI$2*ROWS(AG$5:AG603)),AG$4+7*AI$1*ROWS(AG$5:AG603))</f>
        <v>80303</v>
      </c>
      <c r="AH603" s="31">
        <f t="shared" ref="AH603:AJ603" ca="1" si="2404">IF(OR(WEEKDAY(AG603,2)&gt;5,COUNTIF($B$1:$B$15,AG603)=1),AG603+1,AG603)</f>
        <v>80303</v>
      </c>
      <c r="AI603" s="31">
        <f t="shared" ca="1" si="2404"/>
        <v>80303</v>
      </c>
      <c r="AJ603" s="31">
        <f t="shared" ca="1" si="2404"/>
        <v>80303</v>
      </c>
    </row>
    <row r="604" spans="9:36" x14ac:dyDescent="0.25">
      <c r="I604" s="31">
        <f>IF(K$2&lt;&gt;"",EDATE(I$4,K$2*ROWS(I$5:I604)),I$4+7*K$1*ROWS(I$5:I604))</f>
        <v>48031</v>
      </c>
      <c r="J604" s="31">
        <f t="shared" si="2154"/>
        <v>48031</v>
      </c>
      <c r="K604" s="31">
        <f t="shared" ca="1" si="2155"/>
        <v>48031</v>
      </c>
      <c r="L604" s="31">
        <f t="shared" ca="1" si="2156"/>
        <v>48031</v>
      </c>
      <c r="O604" s="31">
        <f>IF(Q$2&lt;&gt;"",EDATE(O$4,Q$2*ROWS(O$5:O604)),O$4+7*Q$1*ROWS(O$5:O604))</f>
        <v>52233</v>
      </c>
      <c r="P604" s="31">
        <f t="shared" ref="P604:R604" ca="1" si="2405">IF(OR(WEEKDAY(O604,2)&gt;5,COUNTIF($B$1:$B$15,O604)=1),O604+1,O604)</f>
        <v>52233</v>
      </c>
      <c r="Q604" s="31">
        <f t="shared" ca="1" si="2405"/>
        <v>52233</v>
      </c>
      <c r="R604" s="31">
        <f t="shared" ca="1" si="2405"/>
        <v>52233</v>
      </c>
      <c r="U604" s="31">
        <f>IF(W$2&lt;&gt;"",EDATE(U$4,W$2*ROWS(U$5:U604)),U$4+7*W$1*ROWS(U$5:U604))</f>
        <v>56435</v>
      </c>
      <c r="V604" s="31">
        <f t="shared" ref="V604:X604" ca="1" si="2406">IF(OR(WEEKDAY(U604,2)&gt;5,COUNTIF($B$1:$B$15,U604)=1),U604+1,U604)</f>
        <v>56436</v>
      </c>
      <c r="W604" s="31">
        <f t="shared" ca="1" si="2406"/>
        <v>56436</v>
      </c>
      <c r="X604" s="31">
        <f t="shared" ca="1" si="2406"/>
        <v>56436</v>
      </c>
      <c r="AA604" s="31">
        <f>IF(AC$2&lt;&gt;"",EDATE(AA$4,AC$2*ROWS(AA$5:AA604)),AA$4+7*AC$1*ROWS(AA$5:AA604))</f>
        <v>62100</v>
      </c>
      <c r="AB604" s="31">
        <f t="shared" ref="AB604:AD604" ca="1" si="2407">IF(OR(WEEKDAY(AA604,2)&gt;5,COUNTIF($B$1:$B$15,AA604)=1),AA604+1,AA604)</f>
        <v>62100</v>
      </c>
      <c r="AC604" s="31">
        <f t="shared" ca="1" si="2407"/>
        <v>62100</v>
      </c>
      <c r="AD604" s="31">
        <f t="shared" ca="1" si="2407"/>
        <v>62100</v>
      </c>
      <c r="AG604" s="31">
        <f>IF(AI$2&lt;&gt;"",EDATE(AG$4,AI$2*ROWS(AG$5:AG604)),AG$4+7*AI$1*ROWS(AG$5:AG604))</f>
        <v>80364</v>
      </c>
      <c r="AH604" s="31">
        <f t="shared" ref="AH604:AJ604" ca="1" si="2408">IF(OR(WEEKDAY(AG604,2)&gt;5,COUNTIF($B$1:$B$15,AG604)=1),AG604+1,AG604)</f>
        <v>80364</v>
      </c>
      <c r="AI604" s="31">
        <f t="shared" ca="1" si="2408"/>
        <v>80364</v>
      </c>
      <c r="AJ604" s="31">
        <f t="shared" ca="1" si="2408"/>
        <v>80364</v>
      </c>
    </row>
    <row r="605" spans="9:36" x14ac:dyDescent="0.25">
      <c r="I605" s="31">
        <f>IF(K$2&lt;&gt;"",EDATE(I$4,K$2*ROWS(I$5:I605)),I$4+7*K$1*ROWS(I$5:I605))</f>
        <v>48038</v>
      </c>
      <c r="J605" s="31">
        <f t="shared" si="2154"/>
        <v>48038</v>
      </c>
      <c r="K605" s="31">
        <f t="shared" ca="1" si="2155"/>
        <v>48038</v>
      </c>
      <c r="L605" s="31">
        <f t="shared" ca="1" si="2156"/>
        <v>48038</v>
      </c>
      <c r="O605" s="31">
        <f>IF(Q$2&lt;&gt;"",EDATE(O$4,Q$2*ROWS(O$5:O605)),O$4+7*Q$1*ROWS(O$5:O605))</f>
        <v>52247</v>
      </c>
      <c r="P605" s="31">
        <f t="shared" ref="P605:R605" ca="1" si="2409">IF(OR(WEEKDAY(O605,2)&gt;5,COUNTIF($B$1:$B$15,O605)=1),O605+1,O605)</f>
        <v>52247</v>
      </c>
      <c r="Q605" s="31">
        <f t="shared" ca="1" si="2409"/>
        <v>52247</v>
      </c>
      <c r="R605" s="31">
        <f t="shared" ca="1" si="2409"/>
        <v>52247</v>
      </c>
      <c r="U605" s="31">
        <f>IF(W$2&lt;&gt;"",EDATE(U$4,W$2*ROWS(U$5:U605)),U$4+7*W$1*ROWS(U$5:U605))</f>
        <v>56456</v>
      </c>
      <c r="V605" s="31">
        <f t="shared" ref="V605:X605" ca="1" si="2410">IF(OR(WEEKDAY(U605,2)&gt;5,COUNTIF($B$1:$B$15,U605)=1),U605+1,U605)</f>
        <v>56457</v>
      </c>
      <c r="W605" s="31">
        <f t="shared" ca="1" si="2410"/>
        <v>56457</v>
      </c>
      <c r="X605" s="31">
        <f t="shared" ca="1" si="2410"/>
        <v>56457</v>
      </c>
      <c r="AA605" s="31">
        <f>IF(AC$2&lt;&gt;"",EDATE(AA$4,AC$2*ROWS(AA$5:AA605)),AA$4+7*AC$1*ROWS(AA$5:AA605))</f>
        <v>62131</v>
      </c>
      <c r="AB605" s="31">
        <f t="shared" ref="AB605:AD605" ca="1" si="2411">IF(OR(WEEKDAY(AA605,2)&gt;5,COUNTIF($B$1:$B$15,AA605)=1),AA605+1,AA605)</f>
        <v>62131</v>
      </c>
      <c r="AC605" s="31">
        <f t="shared" ca="1" si="2411"/>
        <v>62131</v>
      </c>
      <c r="AD605" s="31">
        <f t="shared" ca="1" si="2411"/>
        <v>62131</v>
      </c>
      <c r="AG605" s="31">
        <f>IF(AI$2&lt;&gt;"",EDATE(AG$4,AI$2*ROWS(AG$5:AG605)),AG$4+7*AI$1*ROWS(AG$5:AG605))</f>
        <v>80424</v>
      </c>
      <c r="AH605" s="31">
        <f t="shared" ref="AH605:AJ605" ca="1" si="2412">IF(OR(WEEKDAY(AG605,2)&gt;5,COUNTIF($B$1:$B$15,AG605)=1),AG605+1,AG605)</f>
        <v>80425</v>
      </c>
      <c r="AI605" s="31">
        <f t="shared" ca="1" si="2412"/>
        <v>80425</v>
      </c>
      <c r="AJ605" s="31">
        <f t="shared" ca="1" si="2412"/>
        <v>80425</v>
      </c>
    </row>
    <row r="606" spans="9:36" x14ac:dyDescent="0.25">
      <c r="I606" s="31">
        <f>IF(K$2&lt;&gt;"",EDATE(I$4,K$2*ROWS(I$5:I606)),I$4+7*K$1*ROWS(I$5:I606))</f>
        <v>48045</v>
      </c>
      <c r="J606" s="31">
        <f t="shared" ref="J606:J669" si="2413">IF(OR(WEEKDAY(I606,2)&gt;5,COUNTIF(B602:B616,I606)=1),I606+1,I606)</f>
        <v>48045</v>
      </c>
      <c r="K606" s="31">
        <f t="shared" ref="K606:K669" ca="1" si="2414">IF(OR(WEEKDAY(J606,2)&gt;5,COUNTIF(Fériés,J606)=1),J606+1,J606)</f>
        <v>48045</v>
      </c>
      <c r="L606" s="31">
        <f t="shared" ref="L606:L669" ca="1" si="2415">IF(OR(WEEKDAY(K606,2)&gt;5,COUNTIF(Fériés,K606)=1),K606+1,K606)</f>
        <v>48045</v>
      </c>
      <c r="O606" s="31">
        <f>IF(Q$2&lt;&gt;"",EDATE(O$4,Q$2*ROWS(O$5:O606)),O$4+7*Q$1*ROWS(O$5:O606))</f>
        <v>52261</v>
      </c>
      <c r="P606" s="31">
        <f t="shared" ref="P606:R606" ca="1" si="2416">IF(OR(WEEKDAY(O606,2)&gt;5,COUNTIF($B$1:$B$15,O606)=1),O606+1,O606)</f>
        <v>52261</v>
      </c>
      <c r="Q606" s="31">
        <f t="shared" ca="1" si="2416"/>
        <v>52261</v>
      </c>
      <c r="R606" s="31">
        <f t="shared" ca="1" si="2416"/>
        <v>52261</v>
      </c>
      <c r="U606" s="31">
        <f>IF(W$2&lt;&gt;"",EDATE(U$4,W$2*ROWS(U$5:U606)),U$4+7*W$1*ROWS(U$5:U606))</f>
        <v>56477</v>
      </c>
      <c r="V606" s="31">
        <f t="shared" ref="V606:X606" ca="1" si="2417">IF(OR(WEEKDAY(U606,2)&gt;5,COUNTIF($B$1:$B$15,U606)=1),U606+1,U606)</f>
        <v>56478</v>
      </c>
      <c r="W606" s="31">
        <f t="shared" ca="1" si="2417"/>
        <v>56478</v>
      </c>
      <c r="X606" s="31">
        <f t="shared" ca="1" si="2417"/>
        <v>56478</v>
      </c>
      <c r="AA606" s="31">
        <f>IF(AC$2&lt;&gt;"",EDATE(AA$4,AC$2*ROWS(AA$5:AA606)),AA$4+7*AC$1*ROWS(AA$5:AA606))</f>
        <v>62159</v>
      </c>
      <c r="AB606" s="31">
        <f t="shared" ref="AB606:AD606" ca="1" si="2418">IF(OR(WEEKDAY(AA606,2)&gt;5,COUNTIF($B$1:$B$15,AA606)=1),AA606+1,AA606)</f>
        <v>62159</v>
      </c>
      <c r="AC606" s="31">
        <f t="shared" ca="1" si="2418"/>
        <v>62159</v>
      </c>
      <c r="AD606" s="31">
        <f t="shared" ca="1" si="2418"/>
        <v>62159</v>
      </c>
      <c r="AG606" s="31">
        <f>IF(AI$2&lt;&gt;"",EDATE(AG$4,AI$2*ROWS(AG$5:AG606)),AG$4+7*AI$1*ROWS(AG$5:AG606))</f>
        <v>80485</v>
      </c>
      <c r="AH606" s="31">
        <f t="shared" ref="AH606:AJ606" ca="1" si="2419">IF(OR(WEEKDAY(AG606,2)&gt;5,COUNTIF($B$1:$B$15,AG606)=1),AG606+1,AG606)</f>
        <v>80485</v>
      </c>
      <c r="AI606" s="31">
        <f t="shared" ca="1" si="2419"/>
        <v>80485</v>
      </c>
      <c r="AJ606" s="31">
        <f t="shared" ca="1" si="2419"/>
        <v>80485</v>
      </c>
    </row>
    <row r="607" spans="9:36" x14ac:dyDescent="0.25">
      <c r="I607" s="31">
        <f>IF(K$2&lt;&gt;"",EDATE(I$4,K$2*ROWS(I$5:I607)),I$4+7*K$1*ROWS(I$5:I607))</f>
        <v>48052</v>
      </c>
      <c r="J607" s="31">
        <f t="shared" si="2413"/>
        <v>48052</v>
      </c>
      <c r="K607" s="31">
        <f t="shared" ca="1" si="2414"/>
        <v>48052</v>
      </c>
      <c r="L607" s="31">
        <f t="shared" ca="1" si="2415"/>
        <v>48052</v>
      </c>
      <c r="O607" s="31">
        <f>IF(Q$2&lt;&gt;"",EDATE(O$4,Q$2*ROWS(O$5:O607)),O$4+7*Q$1*ROWS(O$5:O607))</f>
        <v>52275</v>
      </c>
      <c r="P607" s="31">
        <f t="shared" ref="P607:R607" ca="1" si="2420">IF(OR(WEEKDAY(O607,2)&gt;5,COUNTIF($B$1:$B$15,O607)=1),O607+1,O607)</f>
        <v>52275</v>
      </c>
      <c r="Q607" s="31">
        <f t="shared" ca="1" si="2420"/>
        <v>52275</v>
      </c>
      <c r="R607" s="31">
        <f t="shared" ca="1" si="2420"/>
        <v>52275</v>
      </c>
      <c r="U607" s="31">
        <f>IF(W$2&lt;&gt;"",EDATE(U$4,W$2*ROWS(U$5:U607)),U$4+7*W$1*ROWS(U$5:U607))</f>
        <v>56498</v>
      </c>
      <c r="V607" s="31">
        <f t="shared" ref="V607:X607" ca="1" si="2421">IF(OR(WEEKDAY(U607,2)&gt;5,COUNTIF($B$1:$B$15,U607)=1),U607+1,U607)</f>
        <v>56499</v>
      </c>
      <c r="W607" s="31">
        <f t="shared" ca="1" si="2421"/>
        <v>56499</v>
      </c>
      <c r="X607" s="31">
        <f t="shared" ca="1" si="2421"/>
        <v>56499</v>
      </c>
      <c r="AA607" s="31">
        <f>IF(AC$2&lt;&gt;"",EDATE(AA$4,AC$2*ROWS(AA$5:AA607)),AA$4+7*AC$1*ROWS(AA$5:AA607))</f>
        <v>62190</v>
      </c>
      <c r="AB607" s="31">
        <f t="shared" ref="AB607:AD607" ca="1" si="2422">IF(OR(WEEKDAY(AA607,2)&gt;5,COUNTIF($B$1:$B$15,AA607)=1),AA607+1,AA607)</f>
        <v>62190</v>
      </c>
      <c r="AC607" s="31">
        <f t="shared" ca="1" si="2422"/>
        <v>62190</v>
      </c>
      <c r="AD607" s="31">
        <f t="shared" ca="1" si="2422"/>
        <v>62190</v>
      </c>
      <c r="AG607" s="31">
        <f>IF(AI$2&lt;&gt;"",EDATE(AG$4,AI$2*ROWS(AG$5:AG607)),AG$4+7*AI$1*ROWS(AG$5:AG607))</f>
        <v>80546</v>
      </c>
      <c r="AH607" s="31">
        <f t="shared" ref="AH607:AJ607" ca="1" si="2423">IF(OR(WEEKDAY(AG607,2)&gt;5,COUNTIF($B$1:$B$15,AG607)=1),AG607+1,AG607)</f>
        <v>80546</v>
      </c>
      <c r="AI607" s="31">
        <f t="shared" ca="1" si="2423"/>
        <v>80546</v>
      </c>
      <c r="AJ607" s="31">
        <f t="shared" ca="1" si="2423"/>
        <v>80546</v>
      </c>
    </row>
    <row r="608" spans="9:36" x14ac:dyDescent="0.25">
      <c r="I608" s="31">
        <f>IF(K$2&lt;&gt;"",EDATE(I$4,K$2*ROWS(I$5:I608)),I$4+7*K$1*ROWS(I$5:I608))</f>
        <v>48059</v>
      </c>
      <c r="J608" s="31">
        <f t="shared" si="2413"/>
        <v>48059</v>
      </c>
      <c r="K608" s="31">
        <f t="shared" ca="1" si="2414"/>
        <v>48059</v>
      </c>
      <c r="L608" s="31">
        <f t="shared" ca="1" si="2415"/>
        <v>48059</v>
      </c>
      <c r="O608" s="31">
        <f>IF(Q$2&lt;&gt;"",EDATE(O$4,Q$2*ROWS(O$5:O608)),O$4+7*Q$1*ROWS(O$5:O608))</f>
        <v>52289</v>
      </c>
      <c r="P608" s="31">
        <f t="shared" ref="P608:R608" ca="1" si="2424">IF(OR(WEEKDAY(O608,2)&gt;5,COUNTIF($B$1:$B$15,O608)=1),O608+1,O608)</f>
        <v>52289</v>
      </c>
      <c r="Q608" s="31">
        <f t="shared" ca="1" si="2424"/>
        <v>52289</v>
      </c>
      <c r="R608" s="31">
        <f t="shared" ca="1" si="2424"/>
        <v>52289</v>
      </c>
      <c r="U608" s="31">
        <f>IF(W$2&lt;&gt;"",EDATE(U$4,W$2*ROWS(U$5:U608)),U$4+7*W$1*ROWS(U$5:U608))</f>
        <v>56519</v>
      </c>
      <c r="V608" s="31">
        <f t="shared" ref="V608:X608" ca="1" si="2425">IF(OR(WEEKDAY(U608,2)&gt;5,COUNTIF($B$1:$B$15,U608)=1),U608+1,U608)</f>
        <v>56520</v>
      </c>
      <c r="W608" s="31">
        <f t="shared" ca="1" si="2425"/>
        <v>56520</v>
      </c>
      <c r="X608" s="31">
        <f t="shared" ca="1" si="2425"/>
        <v>56520</v>
      </c>
      <c r="AA608" s="31">
        <f>IF(AC$2&lt;&gt;"",EDATE(AA$4,AC$2*ROWS(AA$5:AA608)),AA$4+7*AC$1*ROWS(AA$5:AA608))</f>
        <v>62220</v>
      </c>
      <c r="AB608" s="31">
        <f t="shared" ref="AB608:AD608" ca="1" si="2426">IF(OR(WEEKDAY(AA608,2)&gt;5,COUNTIF($B$1:$B$15,AA608)=1),AA608+1,AA608)</f>
        <v>62220</v>
      </c>
      <c r="AC608" s="31">
        <f t="shared" ca="1" si="2426"/>
        <v>62220</v>
      </c>
      <c r="AD608" s="31">
        <f t="shared" ca="1" si="2426"/>
        <v>62220</v>
      </c>
      <c r="AG608" s="31">
        <f>IF(AI$2&lt;&gt;"",EDATE(AG$4,AI$2*ROWS(AG$5:AG608)),AG$4+7*AI$1*ROWS(AG$5:AG608))</f>
        <v>80608</v>
      </c>
      <c r="AH608" s="31">
        <f t="shared" ref="AH608:AJ608" ca="1" si="2427">IF(OR(WEEKDAY(AG608,2)&gt;5,COUNTIF($B$1:$B$15,AG608)=1),AG608+1,AG608)</f>
        <v>80608</v>
      </c>
      <c r="AI608" s="31">
        <f t="shared" ca="1" si="2427"/>
        <v>80608</v>
      </c>
      <c r="AJ608" s="31">
        <f t="shared" ca="1" si="2427"/>
        <v>80608</v>
      </c>
    </row>
    <row r="609" spans="9:36" x14ac:dyDescent="0.25">
      <c r="I609" s="31">
        <f>IF(K$2&lt;&gt;"",EDATE(I$4,K$2*ROWS(I$5:I609)),I$4+7*K$1*ROWS(I$5:I609))</f>
        <v>48066</v>
      </c>
      <c r="J609" s="31">
        <f t="shared" si="2413"/>
        <v>48066</v>
      </c>
      <c r="K609" s="31">
        <f t="shared" ca="1" si="2414"/>
        <v>48066</v>
      </c>
      <c r="L609" s="31">
        <f t="shared" ca="1" si="2415"/>
        <v>48066</v>
      </c>
      <c r="O609" s="31">
        <f>IF(Q$2&lt;&gt;"",EDATE(O$4,Q$2*ROWS(O$5:O609)),O$4+7*Q$1*ROWS(O$5:O609))</f>
        <v>52303</v>
      </c>
      <c r="P609" s="31">
        <f t="shared" ref="P609:R609" ca="1" si="2428">IF(OR(WEEKDAY(O609,2)&gt;5,COUNTIF($B$1:$B$15,O609)=1),O609+1,O609)</f>
        <v>52303</v>
      </c>
      <c r="Q609" s="31">
        <f t="shared" ca="1" si="2428"/>
        <v>52303</v>
      </c>
      <c r="R609" s="31">
        <f t="shared" ca="1" si="2428"/>
        <v>52303</v>
      </c>
      <c r="U609" s="31">
        <f>IF(W$2&lt;&gt;"",EDATE(U$4,W$2*ROWS(U$5:U609)),U$4+7*W$1*ROWS(U$5:U609))</f>
        <v>56540</v>
      </c>
      <c r="V609" s="31">
        <f t="shared" ref="V609:X609" ca="1" si="2429">IF(OR(WEEKDAY(U609,2)&gt;5,COUNTIF($B$1:$B$15,U609)=1),U609+1,U609)</f>
        <v>56541</v>
      </c>
      <c r="W609" s="31">
        <f t="shared" ca="1" si="2429"/>
        <v>56541</v>
      </c>
      <c r="X609" s="31">
        <f t="shared" ca="1" si="2429"/>
        <v>56541</v>
      </c>
      <c r="AA609" s="31">
        <f>IF(AC$2&lt;&gt;"",EDATE(AA$4,AC$2*ROWS(AA$5:AA609)),AA$4+7*AC$1*ROWS(AA$5:AA609))</f>
        <v>62251</v>
      </c>
      <c r="AB609" s="31">
        <f t="shared" ref="AB609:AD609" ca="1" si="2430">IF(OR(WEEKDAY(AA609,2)&gt;5,COUNTIF($B$1:$B$15,AA609)=1),AA609+1,AA609)</f>
        <v>62252</v>
      </c>
      <c r="AC609" s="31">
        <f t="shared" ca="1" si="2430"/>
        <v>62253</v>
      </c>
      <c r="AD609" s="31">
        <f t="shared" ca="1" si="2430"/>
        <v>62253</v>
      </c>
      <c r="AG609" s="31">
        <f>IF(AI$2&lt;&gt;"",EDATE(AG$4,AI$2*ROWS(AG$5:AG609)),AG$4+7*AI$1*ROWS(AG$5:AG609))</f>
        <v>80669</v>
      </c>
      <c r="AH609" s="31">
        <f t="shared" ref="AH609:AJ609" ca="1" si="2431">IF(OR(WEEKDAY(AG609,2)&gt;5,COUNTIF($B$1:$B$15,AG609)=1),AG609+1,AG609)</f>
        <v>80670</v>
      </c>
      <c r="AI609" s="31">
        <f t="shared" ca="1" si="2431"/>
        <v>80670</v>
      </c>
      <c r="AJ609" s="31">
        <f t="shared" ca="1" si="2431"/>
        <v>80670</v>
      </c>
    </row>
    <row r="610" spans="9:36" x14ac:dyDescent="0.25">
      <c r="I610" s="31">
        <f>IF(K$2&lt;&gt;"",EDATE(I$4,K$2*ROWS(I$5:I610)),I$4+7*K$1*ROWS(I$5:I610))</f>
        <v>48073</v>
      </c>
      <c r="J610" s="31">
        <f t="shared" si="2413"/>
        <v>48073</v>
      </c>
      <c r="K610" s="31">
        <f t="shared" ca="1" si="2414"/>
        <v>48073</v>
      </c>
      <c r="L610" s="31">
        <f t="shared" ca="1" si="2415"/>
        <v>48073</v>
      </c>
      <c r="O610" s="31">
        <f>IF(Q$2&lt;&gt;"",EDATE(O$4,Q$2*ROWS(O$5:O610)),O$4+7*Q$1*ROWS(O$5:O610))</f>
        <v>52317</v>
      </c>
      <c r="P610" s="31">
        <f t="shared" ref="P610:R610" ca="1" si="2432">IF(OR(WEEKDAY(O610,2)&gt;5,COUNTIF($B$1:$B$15,O610)=1),O610+1,O610)</f>
        <v>52317</v>
      </c>
      <c r="Q610" s="31">
        <f t="shared" ca="1" si="2432"/>
        <v>52317</v>
      </c>
      <c r="R610" s="31">
        <f t="shared" ca="1" si="2432"/>
        <v>52317</v>
      </c>
      <c r="U610" s="31">
        <f>IF(W$2&lt;&gt;"",EDATE(U$4,W$2*ROWS(U$5:U610)),U$4+7*W$1*ROWS(U$5:U610))</f>
        <v>56561</v>
      </c>
      <c r="V610" s="31">
        <f t="shared" ref="V610:X610" ca="1" si="2433">IF(OR(WEEKDAY(U610,2)&gt;5,COUNTIF($B$1:$B$15,U610)=1),U610+1,U610)</f>
        <v>56562</v>
      </c>
      <c r="W610" s="31">
        <f t="shared" ca="1" si="2433"/>
        <v>56562</v>
      </c>
      <c r="X610" s="31">
        <f t="shared" ca="1" si="2433"/>
        <v>56562</v>
      </c>
      <c r="AA610" s="31">
        <f>IF(AC$2&lt;&gt;"",EDATE(AA$4,AC$2*ROWS(AA$5:AA610)),AA$4+7*AC$1*ROWS(AA$5:AA610))</f>
        <v>62281</v>
      </c>
      <c r="AB610" s="31">
        <f t="shared" ref="AB610:AD610" ca="1" si="2434">IF(OR(WEEKDAY(AA610,2)&gt;5,COUNTIF($B$1:$B$15,AA610)=1),AA610+1,AA610)</f>
        <v>62281</v>
      </c>
      <c r="AC610" s="31">
        <f t="shared" ca="1" si="2434"/>
        <v>62281</v>
      </c>
      <c r="AD610" s="31">
        <f t="shared" ca="1" si="2434"/>
        <v>62281</v>
      </c>
      <c r="AG610" s="31">
        <f>IF(AI$2&lt;&gt;"",EDATE(AG$4,AI$2*ROWS(AG$5:AG610)),AG$4+7*AI$1*ROWS(AG$5:AG610))</f>
        <v>80730</v>
      </c>
      <c r="AH610" s="31">
        <f t="shared" ref="AH610:AJ610" ca="1" si="2435">IF(OR(WEEKDAY(AG610,2)&gt;5,COUNTIF($B$1:$B$15,AG610)=1),AG610+1,AG610)</f>
        <v>80730</v>
      </c>
      <c r="AI610" s="31">
        <f t="shared" ca="1" si="2435"/>
        <v>80730</v>
      </c>
      <c r="AJ610" s="31">
        <f t="shared" ca="1" si="2435"/>
        <v>80730</v>
      </c>
    </row>
    <row r="611" spans="9:36" x14ac:dyDescent="0.25">
      <c r="I611" s="31">
        <f>IF(K$2&lt;&gt;"",EDATE(I$4,K$2*ROWS(I$5:I611)),I$4+7*K$1*ROWS(I$5:I611))</f>
        <v>48080</v>
      </c>
      <c r="J611" s="31">
        <f t="shared" si="2413"/>
        <v>48080</v>
      </c>
      <c r="K611" s="31">
        <f t="shared" ca="1" si="2414"/>
        <v>48080</v>
      </c>
      <c r="L611" s="31">
        <f t="shared" ca="1" si="2415"/>
        <v>48080</v>
      </c>
      <c r="O611" s="31">
        <f>IF(Q$2&lt;&gt;"",EDATE(O$4,Q$2*ROWS(O$5:O611)),O$4+7*Q$1*ROWS(O$5:O611))</f>
        <v>52331</v>
      </c>
      <c r="P611" s="31">
        <f t="shared" ref="P611:R611" ca="1" si="2436">IF(OR(WEEKDAY(O611,2)&gt;5,COUNTIF($B$1:$B$15,O611)=1),O611+1,O611)</f>
        <v>52331</v>
      </c>
      <c r="Q611" s="31">
        <f t="shared" ca="1" si="2436"/>
        <v>52331</v>
      </c>
      <c r="R611" s="31">
        <f t="shared" ca="1" si="2436"/>
        <v>52331</v>
      </c>
      <c r="U611" s="31">
        <f>IF(W$2&lt;&gt;"",EDATE(U$4,W$2*ROWS(U$5:U611)),U$4+7*W$1*ROWS(U$5:U611))</f>
        <v>56582</v>
      </c>
      <c r="V611" s="31">
        <f t="shared" ref="V611:X611" ca="1" si="2437">IF(OR(WEEKDAY(U611,2)&gt;5,COUNTIF($B$1:$B$15,U611)=1),U611+1,U611)</f>
        <v>56583</v>
      </c>
      <c r="W611" s="31">
        <f t="shared" ca="1" si="2437"/>
        <v>56583</v>
      </c>
      <c r="X611" s="31">
        <f t="shared" ca="1" si="2437"/>
        <v>56583</v>
      </c>
      <c r="AA611" s="31">
        <f>IF(AC$2&lt;&gt;"",EDATE(AA$4,AC$2*ROWS(AA$5:AA611)),AA$4+7*AC$1*ROWS(AA$5:AA611))</f>
        <v>62312</v>
      </c>
      <c r="AB611" s="31">
        <f t="shared" ref="AB611:AD611" ca="1" si="2438">IF(OR(WEEKDAY(AA611,2)&gt;5,COUNTIF($B$1:$B$15,AA611)=1),AA611+1,AA611)</f>
        <v>62312</v>
      </c>
      <c r="AC611" s="31">
        <f t="shared" ca="1" si="2438"/>
        <v>62312</v>
      </c>
      <c r="AD611" s="31">
        <f t="shared" ca="1" si="2438"/>
        <v>62312</v>
      </c>
      <c r="AG611" s="31">
        <f>IF(AI$2&lt;&gt;"",EDATE(AG$4,AI$2*ROWS(AG$5:AG611)),AG$4+7*AI$1*ROWS(AG$5:AG611))</f>
        <v>80789</v>
      </c>
      <c r="AH611" s="31">
        <f t="shared" ref="AH611:AJ611" ca="1" si="2439">IF(OR(WEEKDAY(AG611,2)&gt;5,COUNTIF($B$1:$B$15,AG611)=1),AG611+1,AG611)</f>
        <v>80789</v>
      </c>
      <c r="AI611" s="31">
        <f t="shared" ca="1" si="2439"/>
        <v>80789</v>
      </c>
      <c r="AJ611" s="31">
        <f t="shared" ca="1" si="2439"/>
        <v>80789</v>
      </c>
    </row>
    <row r="612" spans="9:36" x14ac:dyDescent="0.25">
      <c r="I612" s="31">
        <f>IF(K$2&lt;&gt;"",EDATE(I$4,K$2*ROWS(I$5:I612)),I$4+7*K$1*ROWS(I$5:I612))</f>
        <v>48087</v>
      </c>
      <c r="J612" s="31">
        <f t="shared" si="2413"/>
        <v>48087</v>
      </c>
      <c r="K612" s="31">
        <f t="shared" ca="1" si="2414"/>
        <v>48087</v>
      </c>
      <c r="L612" s="31">
        <f t="shared" ca="1" si="2415"/>
        <v>48087</v>
      </c>
      <c r="O612" s="31">
        <f>IF(Q$2&lt;&gt;"",EDATE(O$4,Q$2*ROWS(O$5:O612)),O$4+7*Q$1*ROWS(O$5:O612))</f>
        <v>52345</v>
      </c>
      <c r="P612" s="31">
        <f t="shared" ref="P612:R612" ca="1" si="2440">IF(OR(WEEKDAY(O612,2)&gt;5,COUNTIF($B$1:$B$15,O612)=1),O612+1,O612)</f>
        <v>52345</v>
      </c>
      <c r="Q612" s="31">
        <f t="shared" ca="1" si="2440"/>
        <v>52345</v>
      </c>
      <c r="R612" s="31">
        <f t="shared" ca="1" si="2440"/>
        <v>52345</v>
      </c>
      <c r="U612" s="31">
        <f>IF(W$2&lt;&gt;"",EDATE(U$4,W$2*ROWS(U$5:U612)),U$4+7*W$1*ROWS(U$5:U612))</f>
        <v>56603</v>
      </c>
      <c r="V612" s="31">
        <f t="shared" ref="V612:X612" ca="1" si="2441">IF(OR(WEEKDAY(U612,2)&gt;5,COUNTIF($B$1:$B$15,U612)=1),U612+1,U612)</f>
        <v>56604</v>
      </c>
      <c r="W612" s="31">
        <f t="shared" ca="1" si="2441"/>
        <v>56604</v>
      </c>
      <c r="X612" s="31">
        <f t="shared" ca="1" si="2441"/>
        <v>56604</v>
      </c>
      <c r="AA612" s="31">
        <f>IF(AC$2&lt;&gt;"",EDATE(AA$4,AC$2*ROWS(AA$5:AA612)),AA$4+7*AC$1*ROWS(AA$5:AA612))</f>
        <v>62343</v>
      </c>
      <c r="AB612" s="31">
        <f t="shared" ref="AB612:AD612" ca="1" si="2442">IF(OR(WEEKDAY(AA612,2)&gt;5,COUNTIF($B$1:$B$15,AA612)=1),AA612+1,AA612)</f>
        <v>62344</v>
      </c>
      <c r="AC612" s="31">
        <f t="shared" ca="1" si="2442"/>
        <v>62344</v>
      </c>
      <c r="AD612" s="31">
        <f t="shared" ca="1" si="2442"/>
        <v>62344</v>
      </c>
      <c r="AG612" s="31">
        <f>IF(AI$2&lt;&gt;"",EDATE(AG$4,AI$2*ROWS(AG$5:AG612)),AG$4+7*AI$1*ROWS(AG$5:AG612))</f>
        <v>80850</v>
      </c>
      <c r="AH612" s="31">
        <f t="shared" ref="AH612:AJ612" ca="1" si="2443">IF(OR(WEEKDAY(AG612,2)&gt;5,COUNTIF($B$1:$B$15,AG612)=1),AG612+1,AG612)</f>
        <v>80851</v>
      </c>
      <c r="AI612" s="31">
        <f t="shared" ca="1" si="2443"/>
        <v>80852</v>
      </c>
      <c r="AJ612" s="31">
        <f t="shared" ca="1" si="2443"/>
        <v>80852</v>
      </c>
    </row>
    <row r="613" spans="9:36" x14ac:dyDescent="0.25">
      <c r="I613" s="31">
        <f>IF(K$2&lt;&gt;"",EDATE(I$4,K$2*ROWS(I$5:I613)),I$4+7*K$1*ROWS(I$5:I613))</f>
        <v>48094</v>
      </c>
      <c r="J613" s="31">
        <f t="shared" si="2413"/>
        <v>48094</v>
      </c>
      <c r="K613" s="31">
        <f t="shared" ca="1" si="2414"/>
        <v>48094</v>
      </c>
      <c r="L613" s="31">
        <f t="shared" ca="1" si="2415"/>
        <v>48094</v>
      </c>
      <c r="O613" s="31">
        <f>IF(Q$2&lt;&gt;"",EDATE(O$4,Q$2*ROWS(O$5:O613)),O$4+7*Q$1*ROWS(O$5:O613))</f>
        <v>52359</v>
      </c>
      <c r="P613" s="31">
        <f t="shared" ref="P613:R613" ca="1" si="2444">IF(OR(WEEKDAY(O613,2)&gt;5,COUNTIF($B$1:$B$15,O613)=1),O613+1,O613)</f>
        <v>52359</v>
      </c>
      <c r="Q613" s="31">
        <f t="shared" ca="1" si="2444"/>
        <v>52359</v>
      </c>
      <c r="R613" s="31">
        <f t="shared" ca="1" si="2444"/>
        <v>52359</v>
      </c>
      <c r="U613" s="31">
        <f>IF(W$2&lt;&gt;"",EDATE(U$4,W$2*ROWS(U$5:U613)),U$4+7*W$1*ROWS(U$5:U613))</f>
        <v>56624</v>
      </c>
      <c r="V613" s="31">
        <f t="shared" ref="V613:X613" ca="1" si="2445">IF(OR(WEEKDAY(U613,2)&gt;5,COUNTIF($B$1:$B$15,U613)=1),U613+1,U613)</f>
        <v>56625</v>
      </c>
      <c r="W613" s="31">
        <f t="shared" ca="1" si="2445"/>
        <v>56625</v>
      </c>
      <c r="X613" s="31">
        <f t="shared" ca="1" si="2445"/>
        <v>56625</v>
      </c>
      <c r="AA613" s="31">
        <f>IF(AC$2&lt;&gt;"",EDATE(AA$4,AC$2*ROWS(AA$5:AA613)),AA$4+7*AC$1*ROWS(AA$5:AA613))</f>
        <v>62373</v>
      </c>
      <c r="AB613" s="31">
        <f t="shared" ref="AB613:AD613" ca="1" si="2446">IF(OR(WEEKDAY(AA613,2)&gt;5,COUNTIF($B$1:$B$15,AA613)=1),AA613+1,AA613)</f>
        <v>62373</v>
      </c>
      <c r="AC613" s="31">
        <f t="shared" ca="1" si="2446"/>
        <v>62373</v>
      </c>
      <c r="AD613" s="31">
        <f t="shared" ca="1" si="2446"/>
        <v>62373</v>
      </c>
      <c r="AG613" s="31">
        <f>IF(AI$2&lt;&gt;"",EDATE(AG$4,AI$2*ROWS(AG$5:AG613)),AG$4+7*AI$1*ROWS(AG$5:AG613))</f>
        <v>80911</v>
      </c>
      <c r="AH613" s="31">
        <f t="shared" ref="AH613:AJ613" ca="1" si="2447">IF(OR(WEEKDAY(AG613,2)&gt;5,COUNTIF($B$1:$B$15,AG613)=1),AG613+1,AG613)</f>
        <v>80911</v>
      </c>
      <c r="AI613" s="31">
        <f t="shared" ca="1" si="2447"/>
        <v>80911</v>
      </c>
      <c r="AJ613" s="31">
        <f t="shared" ca="1" si="2447"/>
        <v>80911</v>
      </c>
    </row>
    <row r="614" spans="9:36" x14ac:dyDescent="0.25">
      <c r="I614" s="31">
        <f>IF(K$2&lt;&gt;"",EDATE(I$4,K$2*ROWS(I$5:I614)),I$4+7*K$1*ROWS(I$5:I614))</f>
        <v>48101</v>
      </c>
      <c r="J614" s="31">
        <f t="shared" si="2413"/>
        <v>48101</v>
      </c>
      <c r="K614" s="31">
        <f t="shared" ca="1" si="2414"/>
        <v>48101</v>
      </c>
      <c r="L614" s="31">
        <f t="shared" ca="1" si="2415"/>
        <v>48101</v>
      </c>
      <c r="O614" s="31">
        <f>IF(Q$2&lt;&gt;"",EDATE(O$4,Q$2*ROWS(O$5:O614)),O$4+7*Q$1*ROWS(O$5:O614))</f>
        <v>52373</v>
      </c>
      <c r="P614" s="31">
        <f t="shared" ref="P614:R614" ca="1" si="2448">IF(OR(WEEKDAY(O614,2)&gt;5,COUNTIF($B$1:$B$15,O614)=1),O614+1,O614)</f>
        <v>52373</v>
      </c>
      <c r="Q614" s="31">
        <f t="shared" ca="1" si="2448"/>
        <v>52373</v>
      </c>
      <c r="R614" s="31">
        <f t="shared" ca="1" si="2448"/>
        <v>52373</v>
      </c>
      <c r="U614" s="31">
        <f>IF(W$2&lt;&gt;"",EDATE(U$4,W$2*ROWS(U$5:U614)),U$4+7*W$1*ROWS(U$5:U614))</f>
        <v>56645</v>
      </c>
      <c r="V614" s="31">
        <f t="shared" ref="V614:X614" ca="1" si="2449">IF(OR(WEEKDAY(U614,2)&gt;5,COUNTIF($B$1:$B$15,U614)=1),U614+1,U614)</f>
        <v>56646</v>
      </c>
      <c r="W614" s="31">
        <f t="shared" ca="1" si="2449"/>
        <v>56646</v>
      </c>
      <c r="X614" s="31">
        <f t="shared" ca="1" si="2449"/>
        <v>56646</v>
      </c>
      <c r="AA614" s="31">
        <f>IF(AC$2&lt;&gt;"",EDATE(AA$4,AC$2*ROWS(AA$5:AA614)),AA$4+7*AC$1*ROWS(AA$5:AA614))</f>
        <v>62404</v>
      </c>
      <c r="AB614" s="31">
        <f t="shared" ref="AB614:AD614" ca="1" si="2450">IF(OR(WEEKDAY(AA614,2)&gt;5,COUNTIF($B$1:$B$15,AA614)=1),AA614+1,AA614)</f>
        <v>62404</v>
      </c>
      <c r="AC614" s="31">
        <f t="shared" ca="1" si="2450"/>
        <v>62404</v>
      </c>
      <c r="AD614" s="31">
        <f t="shared" ca="1" si="2450"/>
        <v>62404</v>
      </c>
      <c r="AG614" s="31">
        <f>IF(AI$2&lt;&gt;"",EDATE(AG$4,AI$2*ROWS(AG$5:AG614)),AG$4+7*AI$1*ROWS(AG$5:AG614))</f>
        <v>80973</v>
      </c>
      <c r="AH614" s="31">
        <f t="shared" ref="AH614:AJ614" ca="1" si="2451">IF(OR(WEEKDAY(AG614,2)&gt;5,COUNTIF($B$1:$B$15,AG614)=1),AG614+1,AG614)</f>
        <v>80973</v>
      </c>
      <c r="AI614" s="31">
        <f t="shared" ca="1" si="2451"/>
        <v>80973</v>
      </c>
      <c r="AJ614" s="31">
        <f t="shared" ca="1" si="2451"/>
        <v>80973</v>
      </c>
    </row>
    <row r="615" spans="9:36" x14ac:dyDescent="0.25">
      <c r="I615" s="31">
        <f>IF(K$2&lt;&gt;"",EDATE(I$4,K$2*ROWS(I$5:I615)),I$4+7*K$1*ROWS(I$5:I615))</f>
        <v>48108</v>
      </c>
      <c r="J615" s="31">
        <f t="shared" si="2413"/>
        <v>48108</v>
      </c>
      <c r="K615" s="31">
        <f t="shared" ca="1" si="2414"/>
        <v>48108</v>
      </c>
      <c r="L615" s="31">
        <f t="shared" ca="1" si="2415"/>
        <v>48108</v>
      </c>
      <c r="O615" s="31">
        <f>IF(Q$2&lt;&gt;"",EDATE(O$4,Q$2*ROWS(O$5:O615)),O$4+7*Q$1*ROWS(O$5:O615))</f>
        <v>52387</v>
      </c>
      <c r="P615" s="31">
        <f t="shared" ref="P615:R615" ca="1" si="2452">IF(OR(WEEKDAY(O615,2)&gt;5,COUNTIF($B$1:$B$15,O615)=1),O615+1,O615)</f>
        <v>52387</v>
      </c>
      <c r="Q615" s="31">
        <f t="shared" ca="1" si="2452"/>
        <v>52387</v>
      </c>
      <c r="R615" s="31">
        <f t="shared" ca="1" si="2452"/>
        <v>52387</v>
      </c>
      <c r="U615" s="31">
        <f>IF(W$2&lt;&gt;"",EDATE(U$4,W$2*ROWS(U$5:U615)),U$4+7*W$1*ROWS(U$5:U615))</f>
        <v>56666</v>
      </c>
      <c r="V615" s="31">
        <f t="shared" ref="V615:X615" ca="1" si="2453">IF(OR(WEEKDAY(U615,2)&gt;5,COUNTIF($B$1:$B$15,U615)=1),U615+1,U615)</f>
        <v>56667</v>
      </c>
      <c r="W615" s="31">
        <f t="shared" ca="1" si="2453"/>
        <v>56667</v>
      </c>
      <c r="X615" s="31">
        <f t="shared" ca="1" si="2453"/>
        <v>56667</v>
      </c>
      <c r="AA615" s="31">
        <f>IF(AC$2&lt;&gt;"",EDATE(AA$4,AC$2*ROWS(AA$5:AA615)),AA$4+7*AC$1*ROWS(AA$5:AA615))</f>
        <v>62434</v>
      </c>
      <c r="AB615" s="31">
        <f t="shared" ref="AB615:AD615" ca="1" si="2454">IF(OR(WEEKDAY(AA615,2)&gt;5,COUNTIF($B$1:$B$15,AA615)=1),AA615+1,AA615)</f>
        <v>62435</v>
      </c>
      <c r="AC615" s="31">
        <f t="shared" ca="1" si="2454"/>
        <v>62435</v>
      </c>
      <c r="AD615" s="31">
        <f t="shared" ca="1" si="2454"/>
        <v>62435</v>
      </c>
      <c r="AG615" s="31">
        <f>IF(AI$2&lt;&gt;"",EDATE(AG$4,AI$2*ROWS(AG$5:AG615)),AG$4+7*AI$1*ROWS(AG$5:AG615))</f>
        <v>81034</v>
      </c>
      <c r="AH615" s="31">
        <f t="shared" ref="AH615:AJ615" ca="1" si="2455">IF(OR(WEEKDAY(AG615,2)&gt;5,COUNTIF($B$1:$B$15,AG615)=1),AG615+1,AG615)</f>
        <v>81034</v>
      </c>
      <c r="AI615" s="31">
        <f t="shared" ca="1" si="2455"/>
        <v>81034</v>
      </c>
      <c r="AJ615" s="31">
        <f t="shared" ca="1" si="2455"/>
        <v>81034</v>
      </c>
    </row>
    <row r="616" spans="9:36" x14ac:dyDescent="0.25">
      <c r="I616" s="31">
        <f>IF(K$2&lt;&gt;"",EDATE(I$4,K$2*ROWS(I$5:I616)),I$4+7*K$1*ROWS(I$5:I616))</f>
        <v>48115</v>
      </c>
      <c r="J616" s="31">
        <f t="shared" si="2413"/>
        <v>48115</v>
      </c>
      <c r="K616" s="31">
        <f t="shared" ca="1" si="2414"/>
        <v>48115</v>
      </c>
      <c r="L616" s="31">
        <f t="shared" ca="1" si="2415"/>
        <v>48115</v>
      </c>
      <c r="O616" s="31">
        <f>IF(Q$2&lt;&gt;"",EDATE(O$4,Q$2*ROWS(O$5:O616)),O$4+7*Q$1*ROWS(O$5:O616))</f>
        <v>52401</v>
      </c>
      <c r="P616" s="31">
        <f t="shared" ref="P616:R616" ca="1" si="2456">IF(OR(WEEKDAY(O616,2)&gt;5,COUNTIF($B$1:$B$15,O616)=1),O616+1,O616)</f>
        <v>52401</v>
      </c>
      <c r="Q616" s="31">
        <f t="shared" ca="1" si="2456"/>
        <v>52401</v>
      </c>
      <c r="R616" s="31">
        <f t="shared" ca="1" si="2456"/>
        <v>52401</v>
      </c>
      <c r="U616" s="31">
        <f>IF(W$2&lt;&gt;"",EDATE(U$4,W$2*ROWS(U$5:U616)),U$4+7*W$1*ROWS(U$5:U616))</f>
        <v>56687</v>
      </c>
      <c r="V616" s="31">
        <f t="shared" ref="V616:X616" ca="1" si="2457">IF(OR(WEEKDAY(U616,2)&gt;5,COUNTIF($B$1:$B$15,U616)=1),U616+1,U616)</f>
        <v>56688</v>
      </c>
      <c r="W616" s="31">
        <f t="shared" ca="1" si="2457"/>
        <v>56688</v>
      </c>
      <c r="X616" s="31">
        <f t="shared" ca="1" si="2457"/>
        <v>56688</v>
      </c>
      <c r="AA616" s="31">
        <f>IF(AC$2&lt;&gt;"",EDATE(AA$4,AC$2*ROWS(AA$5:AA616)),AA$4+7*AC$1*ROWS(AA$5:AA616))</f>
        <v>62465</v>
      </c>
      <c r="AB616" s="31">
        <f t="shared" ref="AB616:AD616" ca="1" si="2458">IF(OR(WEEKDAY(AA616,2)&gt;5,COUNTIF($B$1:$B$15,AA616)=1),AA616+1,AA616)</f>
        <v>62465</v>
      </c>
      <c r="AC616" s="31">
        <f t="shared" ca="1" si="2458"/>
        <v>62465</v>
      </c>
      <c r="AD616" s="31">
        <f t="shared" ca="1" si="2458"/>
        <v>62465</v>
      </c>
      <c r="AG616" s="31">
        <f>IF(AI$2&lt;&gt;"",EDATE(AG$4,AI$2*ROWS(AG$5:AG616)),AG$4+7*AI$1*ROWS(AG$5:AG616))</f>
        <v>81095</v>
      </c>
      <c r="AH616" s="31">
        <f t="shared" ref="AH616:AJ616" ca="1" si="2459">IF(OR(WEEKDAY(AG616,2)&gt;5,COUNTIF($B$1:$B$15,AG616)=1),AG616+1,AG616)</f>
        <v>81096</v>
      </c>
      <c r="AI616" s="31">
        <f t="shared" ca="1" si="2459"/>
        <v>81097</v>
      </c>
      <c r="AJ616" s="31">
        <f t="shared" ca="1" si="2459"/>
        <v>81097</v>
      </c>
    </row>
    <row r="617" spans="9:36" x14ac:dyDescent="0.25">
      <c r="I617" s="31">
        <f>IF(K$2&lt;&gt;"",EDATE(I$4,K$2*ROWS(I$5:I617)),I$4+7*K$1*ROWS(I$5:I617))</f>
        <v>48122</v>
      </c>
      <c r="J617" s="31">
        <f t="shared" si="2413"/>
        <v>48122</v>
      </c>
      <c r="K617" s="31">
        <f t="shared" ca="1" si="2414"/>
        <v>48122</v>
      </c>
      <c r="L617" s="31">
        <f t="shared" ca="1" si="2415"/>
        <v>48122</v>
      </c>
      <c r="O617" s="31">
        <f>IF(Q$2&lt;&gt;"",EDATE(O$4,Q$2*ROWS(O$5:O617)),O$4+7*Q$1*ROWS(O$5:O617))</f>
        <v>52415</v>
      </c>
      <c r="P617" s="31">
        <f t="shared" ref="P617:R617" ca="1" si="2460">IF(OR(WEEKDAY(O617,2)&gt;5,COUNTIF($B$1:$B$15,O617)=1),O617+1,O617)</f>
        <v>52415</v>
      </c>
      <c r="Q617" s="31">
        <f t="shared" ca="1" si="2460"/>
        <v>52415</v>
      </c>
      <c r="R617" s="31">
        <f t="shared" ca="1" si="2460"/>
        <v>52415</v>
      </c>
      <c r="U617" s="31">
        <f>IF(W$2&lt;&gt;"",EDATE(U$4,W$2*ROWS(U$5:U617)),U$4+7*W$1*ROWS(U$5:U617))</f>
        <v>56708</v>
      </c>
      <c r="V617" s="31">
        <f t="shared" ref="V617:X617" ca="1" si="2461">IF(OR(WEEKDAY(U617,2)&gt;5,COUNTIF($B$1:$B$15,U617)=1),U617+1,U617)</f>
        <v>56709</v>
      </c>
      <c r="W617" s="31">
        <f t="shared" ca="1" si="2461"/>
        <v>56709</v>
      </c>
      <c r="X617" s="31">
        <f t="shared" ca="1" si="2461"/>
        <v>56709</v>
      </c>
      <c r="AA617" s="31">
        <f>IF(AC$2&lt;&gt;"",EDATE(AA$4,AC$2*ROWS(AA$5:AA617)),AA$4+7*AC$1*ROWS(AA$5:AA617))</f>
        <v>62496</v>
      </c>
      <c r="AB617" s="31">
        <f t="shared" ref="AB617:AD617" ca="1" si="2462">IF(OR(WEEKDAY(AA617,2)&gt;5,COUNTIF($B$1:$B$15,AA617)=1),AA617+1,AA617)</f>
        <v>62497</v>
      </c>
      <c r="AC617" s="31">
        <f t="shared" ca="1" si="2462"/>
        <v>62498</v>
      </c>
      <c r="AD617" s="31">
        <f t="shared" ca="1" si="2462"/>
        <v>62498</v>
      </c>
      <c r="AG617" s="31">
        <f>IF(AI$2&lt;&gt;"",EDATE(AG$4,AI$2*ROWS(AG$5:AG617)),AG$4+7*AI$1*ROWS(AG$5:AG617))</f>
        <v>81154</v>
      </c>
      <c r="AH617" s="31">
        <f t="shared" ref="AH617:AJ617" ca="1" si="2463">IF(OR(WEEKDAY(AG617,2)&gt;5,COUNTIF($B$1:$B$15,AG617)=1),AG617+1,AG617)</f>
        <v>81154</v>
      </c>
      <c r="AI617" s="31">
        <f t="shared" ca="1" si="2463"/>
        <v>81154</v>
      </c>
      <c r="AJ617" s="31">
        <f t="shared" ca="1" si="2463"/>
        <v>81154</v>
      </c>
    </row>
    <row r="618" spans="9:36" x14ac:dyDescent="0.25">
      <c r="I618" s="31">
        <f>IF(K$2&lt;&gt;"",EDATE(I$4,K$2*ROWS(I$5:I618)),I$4+7*K$1*ROWS(I$5:I618))</f>
        <v>48129</v>
      </c>
      <c r="J618" s="31">
        <f t="shared" si="2413"/>
        <v>48129</v>
      </c>
      <c r="K618" s="31">
        <f t="shared" ca="1" si="2414"/>
        <v>48129</v>
      </c>
      <c r="L618" s="31">
        <f t="shared" ca="1" si="2415"/>
        <v>48129</v>
      </c>
      <c r="O618" s="31">
        <f>IF(Q$2&lt;&gt;"",EDATE(O$4,Q$2*ROWS(O$5:O618)),O$4+7*Q$1*ROWS(O$5:O618))</f>
        <v>52429</v>
      </c>
      <c r="P618" s="31">
        <f t="shared" ref="P618:R618" ca="1" si="2464">IF(OR(WEEKDAY(O618,2)&gt;5,COUNTIF($B$1:$B$15,O618)=1),O618+1,O618)</f>
        <v>52429</v>
      </c>
      <c r="Q618" s="31">
        <f t="shared" ca="1" si="2464"/>
        <v>52429</v>
      </c>
      <c r="R618" s="31">
        <f t="shared" ca="1" si="2464"/>
        <v>52429</v>
      </c>
      <c r="U618" s="31">
        <f>IF(W$2&lt;&gt;"",EDATE(U$4,W$2*ROWS(U$5:U618)),U$4+7*W$1*ROWS(U$5:U618))</f>
        <v>56729</v>
      </c>
      <c r="V618" s="31">
        <f t="shared" ref="V618:X618" ca="1" si="2465">IF(OR(WEEKDAY(U618,2)&gt;5,COUNTIF($B$1:$B$15,U618)=1),U618+1,U618)</f>
        <v>56730</v>
      </c>
      <c r="W618" s="31">
        <f t="shared" ca="1" si="2465"/>
        <v>56730</v>
      </c>
      <c r="X618" s="31">
        <f t="shared" ca="1" si="2465"/>
        <v>56730</v>
      </c>
      <c r="AA618" s="31">
        <f>IF(AC$2&lt;&gt;"",EDATE(AA$4,AC$2*ROWS(AA$5:AA618)),AA$4+7*AC$1*ROWS(AA$5:AA618))</f>
        <v>62524</v>
      </c>
      <c r="AB618" s="31">
        <f t="shared" ref="AB618:AD618" ca="1" si="2466">IF(OR(WEEKDAY(AA618,2)&gt;5,COUNTIF($B$1:$B$15,AA618)=1),AA618+1,AA618)</f>
        <v>62525</v>
      </c>
      <c r="AC618" s="31">
        <f t="shared" ca="1" si="2466"/>
        <v>62526</v>
      </c>
      <c r="AD618" s="31">
        <f t="shared" ca="1" si="2466"/>
        <v>62526</v>
      </c>
      <c r="AG618" s="31">
        <f>IF(AI$2&lt;&gt;"",EDATE(AG$4,AI$2*ROWS(AG$5:AG618)),AG$4+7*AI$1*ROWS(AG$5:AG618))</f>
        <v>81215</v>
      </c>
      <c r="AH618" s="31">
        <f t="shared" ref="AH618:AJ618" ca="1" si="2467">IF(OR(WEEKDAY(AG618,2)&gt;5,COUNTIF($B$1:$B$15,AG618)=1),AG618+1,AG618)</f>
        <v>81216</v>
      </c>
      <c r="AI618" s="31">
        <f t="shared" ca="1" si="2467"/>
        <v>81216</v>
      </c>
      <c r="AJ618" s="31">
        <f t="shared" ca="1" si="2467"/>
        <v>81216</v>
      </c>
    </row>
    <row r="619" spans="9:36" x14ac:dyDescent="0.25">
      <c r="I619" s="31">
        <f>IF(K$2&lt;&gt;"",EDATE(I$4,K$2*ROWS(I$5:I619)),I$4+7*K$1*ROWS(I$5:I619))</f>
        <v>48136</v>
      </c>
      <c r="J619" s="31">
        <f t="shared" si="2413"/>
        <v>48136</v>
      </c>
      <c r="K619" s="31">
        <f t="shared" ca="1" si="2414"/>
        <v>48136</v>
      </c>
      <c r="L619" s="31">
        <f t="shared" ca="1" si="2415"/>
        <v>48136</v>
      </c>
      <c r="O619" s="31">
        <f>IF(Q$2&lt;&gt;"",EDATE(O$4,Q$2*ROWS(O$5:O619)),O$4+7*Q$1*ROWS(O$5:O619))</f>
        <v>52443</v>
      </c>
      <c r="P619" s="31">
        <f t="shared" ref="P619:R619" ca="1" si="2468">IF(OR(WEEKDAY(O619,2)&gt;5,COUNTIF($B$1:$B$15,O619)=1),O619+1,O619)</f>
        <v>52443</v>
      </c>
      <c r="Q619" s="31">
        <f t="shared" ca="1" si="2468"/>
        <v>52443</v>
      </c>
      <c r="R619" s="31">
        <f t="shared" ca="1" si="2468"/>
        <v>52443</v>
      </c>
      <c r="U619" s="31">
        <f>IF(W$2&lt;&gt;"",EDATE(U$4,W$2*ROWS(U$5:U619)),U$4+7*W$1*ROWS(U$5:U619))</f>
        <v>56750</v>
      </c>
      <c r="V619" s="31">
        <f t="shared" ref="V619:X619" ca="1" si="2469">IF(OR(WEEKDAY(U619,2)&gt;5,COUNTIF($B$1:$B$15,U619)=1),U619+1,U619)</f>
        <v>56751</v>
      </c>
      <c r="W619" s="31">
        <f t="shared" ca="1" si="2469"/>
        <v>56751</v>
      </c>
      <c r="X619" s="31">
        <f t="shared" ca="1" si="2469"/>
        <v>56751</v>
      </c>
      <c r="AA619" s="31">
        <f>IF(AC$2&lt;&gt;"",EDATE(AA$4,AC$2*ROWS(AA$5:AA619)),AA$4+7*AC$1*ROWS(AA$5:AA619))</f>
        <v>62555</v>
      </c>
      <c r="AB619" s="31">
        <f t="shared" ref="AB619:AD619" ca="1" si="2470">IF(OR(WEEKDAY(AA619,2)&gt;5,COUNTIF($B$1:$B$15,AA619)=1),AA619+1,AA619)</f>
        <v>62555</v>
      </c>
      <c r="AC619" s="31">
        <f t="shared" ca="1" si="2470"/>
        <v>62555</v>
      </c>
      <c r="AD619" s="31">
        <f t="shared" ca="1" si="2470"/>
        <v>62555</v>
      </c>
      <c r="AG619" s="31">
        <f>IF(AI$2&lt;&gt;"",EDATE(AG$4,AI$2*ROWS(AG$5:AG619)),AG$4+7*AI$1*ROWS(AG$5:AG619))</f>
        <v>81276</v>
      </c>
      <c r="AH619" s="31">
        <f t="shared" ref="AH619:AJ619" ca="1" si="2471">IF(OR(WEEKDAY(AG619,2)&gt;5,COUNTIF($B$1:$B$15,AG619)=1),AG619+1,AG619)</f>
        <v>81276</v>
      </c>
      <c r="AI619" s="31">
        <f t="shared" ca="1" si="2471"/>
        <v>81276</v>
      </c>
      <c r="AJ619" s="31">
        <f t="shared" ca="1" si="2471"/>
        <v>81276</v>
      </c>
    </row>
    <row r="620" spans="9:36" x14ac:dyDescent="0.25">
      <c r="I620" s="31">
        <f>IF(K$2&lt;&gt;"",EDATE(I$4,K$2*ROWS(I$5:I620)),I$4+7*K$1*ROWS(I$5:I620))</f>
        <v>48143</v>
      </c>
      <c r="J620" s="31">
        <f t="shared" si="2413"/>
        <v>48143</v>
      </c>
      <c r="K620" s="31">
        <f t="shared" ca="1" si="2414"/>
        <v>48143</v>
      </c>
      <c r="L620" s="31">
        <f t="shared" ca="1" si="2415"/>
        <v>48143</v>
      </c>
      <c r="O620" s="31">
        <f>IF(Q$2&lt;&gt;"",EDATE(O$4,Q$2*ROWS(O$5:O620)),O$4+7*Q$1*ROWS(O$5:O620))</f>
        <v>52457</v>
      </c>
      <c r="P620" s="31">
        <f t="shared" ref="P620:R620" ca="1" si="2472">IF(OR(WEEKDAY(O620,2)&gt;5,COUNTIF($B$1:$B$15,O620)=1),O620+1,O620)</f>
        <v>52457</v>
      </c>
      <c r="Q620" s="31">
        <f t="shared" ca="1" si="2472"/>
        <v>52457</v>
      </c>
      <c r="R620" s="31">
        <f t="shared" ca="1" si="2472"/>
        <v>52457</v>
      </c>
      <c r="U620" s="31">
        <f>IF(W$2&lt;&gt;"",EDATE(U$4,W$2*ROWS(U$5:U620)),U$4+7*W$1*ROWS(U$5:U620))</f>
        <v>56771</v>
      </c>
      <c r="V620" s="31">
        <f t="shared" ref="V620:X620" ca="1" si="2473">IF(OR(WEEKDAY(U620,2)&gt;5,COUNTIF($B$1:$B$15,U620)=1),U620+1,U620)</f>
        <v>56772</v>
      </c>
      <c r="W620" s="31">
        <f t="shared" ca="1" si="2473"/>
        <v>56772</v>
      </c>
      <c r="X620" s="31">
        <f t="shared" ca="1" si="2473"/>
        <v>56772</v>
      </c>
      <c r="AA620" s="31">
        <f>IF(AC$2&lt;&gt;"",EDATE(AA$4,AC$2*ROWS(AA$5:AA620)),AA$4+7*AC$1*ROWS(AA$5:AA620))</f>
        <v>62585</v>
      </c>
      <c r="AB620" s="31">
        <f t="shared" ref="AB620:AD620" ca="1" si="2474">IF(OR(WEEKDAY(AA620,2)&gt;5,COUNTIF($B$1:$B$15,AA620)=1),AA620+1,AA620)</f>
        <v>62585</v>
      </c>
      <c r="AC620" s="31">
        <f t="shared" ca="1" si="2474"/>
        <v>62585</v>
      </c>
      <c r="AD620" s="31">
        <f t="shared" ca="1" si="2474"/>
        <v>62585</v>
      </c>
      <c r="AG620" s="31">
        <f>IF(AI$2&lt;&gt;"",EDATE(AG$4,AI$2*ROWS(AG$5:AG620)),AG$4+7*AI$1*ROWS(AG$5:AG620))</f>
        <v>81338</v>
      </c>
      <c r="AH620" s="31">
        <f t="shared" ref="AH620:AJ620" ca="1" si="2475">IF(OR(WEEKDAY(AG620,2)&gt;5,COUNTIF($B$1:$B$15,AG620)=1),AG620+1,AG620)</f>
        <v>81338</v>
      </c>
      <c r="AI620" s="31">
        <f t="shared" ca="1" si="2475"/>
        <v>81338</v>
      </c>
      <c r="AJ620" s="31">
        <f t="shared" ca="1" si="2475"/>
        <v>81338</v>
      </c>
    </row>
    <row r="621" spans="9:36" x14ac:dyDescent="0.25">
      <c r="I621" s="31">
        <f>IF(K$2&lt;&gt;"",EDATE(I$4,K$2*ROWS(I$5:I621)),I$4+7*K$1*ROWS(I$5:I621))</f>
        <v>48150</v>
      </c>
      <c r="J621" s="31">
        <f t="shared" si="2413"/>
        <v>48150</v>
      </c>
      <c r="K621" s="31">
        <f t="shared" ca="1" si="2414"/>
        <v>48150</v>
      </c>
      <c r="L621" s="31">
        <f t="shared" ca="1" si="2415"/>
        <v>48150</v>
      </c>
      <c r="O621" s="31">
        <f>IF(Q$2&lt;&gt;"",EDATE(O$4,Q$2*ROWS(O$5:O621)),O$4+7*Q$1*ROWS(O$5:O621))</f>
        <v>52471</v>
      </c>
      <c r="P621" s="31">
        <f t="shared" ref="P621:R621" ca="1" si="2476">IF(OR(WEEKDAY(O621,2)&gt;5,COUNTIF($B$1:$B$15,O621)=1),O621+1,O621)</f>
        <v>52471</v>
      </c>
      <c r="Q621" s="31">
        <f t="shared" ca="1" si="2476"/>
        <v>52471</v>
      </c>
      <c r="R621" s="31">
        <f t="shared" ca="1" si="2476"/>
        <v>52471</v>
      </c>
      <c r="U621" s="31">
        <f>IF(W$2&lt;&gt;"",EDATE(U$4,W$2*ROWS(U$5:U621)),U$4+7*W$1*ROWS(U$5:U621))</f>
        <v>56792</v>
      </c>
      <c r="V621" s="31">
        <f t="shared" ref="V621:X621" ca="1" si="2477">IF(OR(WEEKDAY(U621,2)&gt;5,COUNTIF($B$1:$B$15,U621)=1),U621+1,U621)</f>
        <v>56793</v>
      </c>
      <c r="W621" s="31">
        <f t="shared" ca="1" si="2477"/>
        <v>56793</v>
      </c>
      <c r="X621" s="31">
        <f t="shared" ca="1" si="2477"/>
        <v>56793</v>
      </c>
      <c r="AA621" s="31">
        <f>IF(AC$2&lt;&gt;"",EDATE(AA$4,AC$2*ROWS(AA$5:AA621)),AA$4+7*AC$1*ROWS(AA$5:AA621))</f>
        <v>62616</v>
      </c>
      <c r="AB621" s="31">
        <f t="shared" ref="AB621:AD621" ca="1" si="2478">IF(OR(WEEKDAY(AA621,2)&gt;5,COUNTIF($B$1:$B$15,AA621)=1),AA621+1,AA621)</f>
        <v>62617</v>
      </c>
      <c r="AC621" s="31">
        <f t="shared" ca="1" si="2478"/>
        <v>62617</v>
      </c>
      <c r="AD621" s="31">
        <f t="shared" ca="1" si="2478"/>
        <v>62617</v>
      </c>
      <c r="AG621" s="31">
        <f>IF(AI$2&lt;&gt;"",EDATE(AG$4,AI$2*ROWS(AG$5:AG621)),AG$4+7*AI$1*ROWS(AG$5:AG621))</f>
        <v>81399</v>
      </c>
      <c r="AH621" s="31">
        <f t="shared" ref="AH621:AJ621" ca="1" si="2479">IF(OR(WEEKDAY(AG621,2)&gt;5,COUNTIF($B$1:$B$15,AG621)=1),AG621+1,AG621)</f>
        <v>81399</v>
      </c>
      <c r="AI621" s="31">
        <f t="shared" ca="1" si="2479"/>
        <v>81399</v>
      </c>
      <c r="AJ621" s="31">
        <f t="shared" ca="1" si="2479"/>
        <v>81399</v>
      </c>
    </row>
    <row r="622" spans="9:36" x14ac:dyDescent="0.25">
      <c r="I622" s="31">
        <f>IF(K$2&lt;&gt;"",EDATE(I$4,K$2*ROWS(I$5:I622)),I$4+7*K$1*ROWS(I$5:I622))</f>
        <v>48157</v>
      </c>
      <c r="J622" s="31">
        <f t="shared" si="2413"/>
        <v>48157</v>
      </c>
      <c r="K622" s="31">
        <f t="shared" ca="1" si="2414"/>
        <v>48157</v>
      </c>
      <c r="L622" s="31">
        <f t="shared" ca="1" si="2415"/>
        <v>48157</v>
      </c>
      <c r="O622" s="31">
        <f>IF(Q$2&lt;&gt;"",EDATE(O$4,Q$2*ROWS(O$5:O622)),O$4+7*Q$1*ROWS(O$5:O622))</f>
        <v>52485</v>
      </c>
      <c r="P622" s="31">
        <f t="shared" ref="P622:R622" ca="1" si="2480">IF(OR(WEEKDAY(O622,2)&gt;5,COUNTIF($B$1:$B$15,O622)=1),O622+1,O622)</f>
        <v>52485</v>
      </c>
      <c r="Q622" s="31">
        <f t="shared" ca="1" si="2480"/>
        <v>52485</v>
      </c>
      <c r="R622" s="31">
        <f t="shared" ca="1" si="2480"/>
        <v>52485</v>
      </c>
      <c r="U622" s="31">
        <f>IF(W$2&lt;&gt;"",EDATE(U$4,W$2*ROWS(U$5:U622)),U$4+7*W$1*ROWS(U$5:U622))</f>
        <v>56813</v>
      </c>
      <c r="V622" s="31">
        <f t="shared" ref="V622:X622" ca="1" si="2481">IF(OR(WEEKDAY(U622,2)&gt;5,COUNTIF($B$1:$B$15,U622)=1),U622+1,U622)</f>
        <v>56814</v>
      </c>
      <c r="W622" s="31">
        <f t="shared" ca="1" si="2481"/>
        <v>56814</v>
      </c>
      <c r="X622" s="31">
        <f t="shared" ca="1" si="2481"/>
        <v>56814</v>
      </c>
      <c r="AA622" s="31">
        <f>IF(AC$2&lt;&gt;"",EDATE(AA$4,AC$2*ROWS(AA$5:AA622)),AA$4+7*AC$1*ROWS(AA$5:AA622))</f>
        <v>62646</v>
      </c>
      <c r="AB622" s="31">
        <f t="shared" ref="AB622:AD622" ca="1" si="2482">IF(OR(WEEKDAY(AA622,2)&gt;5,COUNTIF($B$1:$B$15,AA622)=1),AA622+1,AA622)</f>
        <v>62646</v>
      </c>
      <c r="AC622" s="31">
        <f t="shared" ca="1" si="2482"/>
        <v>62646</v>
      </c>
      <c r="AD622" s="31">
        <f t="shared" ca="1" si="2482"/>
        <v>62646</v>
      </c>
      <c r="AG622" s="31">
        <f>IF(AI$2&lt;&gt;"",EDATE(AG$4,AI$2*ROWS(AG$5:AG622)),AG$4+7*AI$1*ROWS(AG$5:AG622))</f>
        <v>81460</v>
      </c>
      <c r="AH622" s="31">
        <f t="shared" ref="AH622:AJ622" ca="1" si="2483">IF(OR(WEEKDAY(AG622,2)&gt;5,COUNTIF($B$1:$B$15,AG622)=1),AG622+1,AG622)</f>
        <v>81461</v>
      </c>
      <c r="AI622" s="31">
        <f t="shared" ca="1" si="2483"/>
        <v>81461</v>
      </c>
      <c r="AJ622" s="31">
        <f t="shared" ca="1" si="2483"/>
        <v>81461</v>
      </c>
    </row>
    <row r="623" spans="9:36" x14ac:dyDescent="0.25">
      <c r="I623" s="31">
        <f>IF(K$2&lt;&gt;"",EDATE(I$4,K$2*ROWS(I$5:I623)),I$4+7*K$1*ROWS(I$5:I623))</f>
        <v>48164</v>
      </c>
      <c r="J623" s="31">
        <f t="shared" si="2413"/>
        <v>48164</v>
      </c>
      <c r="K623" s="31">
        <f t="shared" ca="1" si="2414"/>
        <v>48164</v>
      </c>
      <c r="L623" s="31">
        <f t="shared" ca="1" si="2415"/>
        <v>48164</v>
      </c>
      <c r="O623" s="31">
        <f>IF(Q$2&lt;&gt;"",EDATE(O$4,Q$2*ROWS(O$5:O623)),O$4+7*Q$1*ROWS(O$5:O623))</f>
        <v>52499</v>
      </c>
      <c r="P623" s="31">
        <f t="shared" ref="P623:R623" ca="1" si="2484">IF(OR(WEEKDAY(O623,2)&gt;5,COUNTIF($B$1:$B$15,O623)=1),O623+1,O623)</f>
        <v>52499</v>
      </c>
      <c r="Q623" s="31">
        <f t="shared" ca="1" si="2484"/>
        <v>52499</v>
      </c>
      <c r="R623" s="31">
        <f t="shared" ca="1" si="2484"/>
        <v>52499</v>
      </c>
      <c r="U623" s="31">
        <f>IF(W$2&lt;&gt;"",EDATE(U$4,W$2*ROWS(U$5:U623)),U$4+7*W$1*ROWS(U$5:U623))</f>
        <v>56834</v>
      </c>
      <c r="V623" s="31">
        <f t="shared" ref="V623:X623" ca="1" si="2485">IF(OR(WEEKDAY(U623,2)&gt;5,COUNTIF($B$1:$B$15,U623)=1),U623+1,U623)</f>
        <v>56835</v>
      </c>
      <c r="W623" s="31">
        <f t="shared" ca="1" si="2485"/>
        <v>56835</v>
      </c>
      <c r="X623" s="31">
        <f t="shared" ca="1" si="2485"/>
        <v>56835</v>
      </c>
      <c r="AA623" s="31">
        <f>IF(AC$2&lt;&gt;"",EDATE(AA$4,AC$2*ROWS(AA$5:AA623)),AA$4+7*AC$1*ROWS(AA$5:AA623))</f>
        <v>62677</v>
      </c>
      <c r="AB623" s="31">
        <f t="shared" ref="AB623:AD623" ca="1" si="2486">IF(OR(WEEKDAY(AA623,2)&gt;5,COUNTIF($B$1:$B$15,AA623)=1),AA623+1,AA623)</f>
        <v>62677</v>
      </c>
      <c r="AC623" s="31">
        <f t="shared" ca="1" si="2486"/>
        <v>62677</v>
      </c>
      <c r="AD623" s="31">
        <f t="shared" ca="1" si="2486"/>
        <v>62677</v>
      </c>
      <c r="AG623" s="31">
        <f>IF(AI$2&lt;&gt;"",EDATE(AG$4,AI$2*ROWS(AG$5:AG623)),AG$4+7*AI$1*ROWS(AG$5:AG623))</f>
        <v>81519</v>
      </c>
      <c r="AH623" s="31">
        <f t="shared" ref="AH623:AJ623" ca="1" si="2487">IF(OR(WEEKDAY(AG623,2)&gt;5,COUNTIF($B$1:$B$15,AG623)=1),AG623+1,AG623)</f>
        <v>81519</v>
      </c>
      <c r="AI623" s="31">
        <f t="shared" ca="1" si="2487"/>
        <v>81519</v>
      </c>
      <c r="AJ623" s="31">
        <f t="shared" ca="1" si="2487"/>
        <v>81519</v>
      </c>
    </row>
    <row r="624" spans="9:36" x14ac:dyDescent="0.25">
      <c r="I624" s="31">
        <f>IF(K$2&lt;&gt;"",EDATE(I$4,K$2*ROWS(I$5:I624)),I$4+7*K$1*ROWS(I$5:I624))</f>
        <v>48171</v>
      </c>
      <c r="J624" s="31">
        <f t="shared" si="2413"/>
        <v>48171</v>
      </c>
      <c r="K624" s="31">
        <f t="shared" ca="1" si="2414"/>
        <v>48171</v>
      </c>
      <c r="L624" s="31">
        <f t="shared" ca="1" si="2415"/>
        <v>48171</v>
      </c>
      <c r="O624" s="31">
        <f>IF(Q$2&lt;&gt;"",EDATE(O$4,Q$2*ROWS(O$5:O624)),O$4+7*Q$1*ROWS(O$5:O624))</f>
        <v>52513</v>
      </c>
      <c r="P624" s="31">
        <f t="shared" ref="P624:R624" ca="1" si="2488">IF(OR(WEEKDAY(O624,2)&gt;5,COUNTIF($B$1:$B$15,O624)=1),O624+1,O624)</f>
        <v>52513</v>
      </c>
      <c r="Q624" s="31">
        <f t="shared" ca="1" si="2488"/>
        <v>52513</v>
      </c>
      <c r="R624" s="31">
        <f t="shared" ca="1" si="2488"/>
        <v>52513</v>
      </c>
      <c r="U624" s="31">
        <f>IF(W$2&lt;&gt;"",EDATE(U$4,W$2*ROWS(U$5:U624)),U$4+7*W$1*ROWS(U$5:U624))</f>
        <v>56855</v>
      </c>
      <c r="V624" s="31">
        <f t="shared" ref="V624:X624" ca="1" si="2489">IF(OR(WEEKDAY(U624,2)&gt;5,COUNTIF($B$1:$B$15,U624)=1),U624+1,U624)</f>
        <v>56856</v>
      </c>
      <c r="W624" s="31">
        <f t="shared" ca="1" si="2489"/>
        <v>56856</v>
      </c>
      <c r="X624" s="31">
        <f t="shared" ca="1" si="2489"/>
        <v>56856</v>
      </c>
      <c r="AA624" s="31">
        <f>IF(AC$2&lt;&gt;"",EDATE(AA$4,AC$2*ROWS(AA$5:AA624)),AA$4+7*AC$1*ROWS(AA$5:AA624))</f>
        <v>62708</v>
      </c>
      <c r="AB624" s="31">
        <f t="shared" ref="AB624:AD624" ca="1" si="2490">IF(OR(WEEKDAY(AA624,2)&gt;5,COUNTIF($B$1:$B$15,AA624)=1),AA624+1,AA624)</f>
        <v>62708</v>
      </c>
      <c r="AC624" s="31">
        <f t="shared" ca="1" si="2490"/>
        <v>62708</v>
      </c>
      <c r="AD624" s="31">
        <f t="shared" ca="1" si="2490"/>
        <v>62708</v>
      </c>
      <c r="AG624" s="31">
        <f>IF(AI$2&lt;&gt;"",EDATE(AG$4,AI$2*ROWS(AG$5:AG624)),AG$4+7*AI$1*ROWS(AG$5:AG624))</f>
        <v>81580</v>
      </c>
      <c r="AH624" s="31">
        <f t="shared" ref="AH624:AJ624" ca="1" si="2491">IF(OR(WEEKDAY(AG624,2)&gt;5,COUNTIF($B$1:$B$15,AG624)=1),AG624+1,AG624)</f>
        <v>81580</v>
      </c>
      <c r="AI624" s="31">
        <f t="shared" ca="1" si="2491"/>
        <v>81580</v>
      </c>
      <c r="AJ624" s="31">
        <f t="shared" ca="1" si="2491"/>
        <v>81580</v>
      </c>
    </row>
    <row r="625" spans="9:36" x14ac:dyDescent="0.25">
      <c r="I625" s="31">
        <f>IF(K$2&lt;&gt;"",EDATE(I$4,K$2*ROWS(I$5:I625)),I$4+7*K$1*ROWS(I$5:I625))</f>
        <v>48178</v>
      </c>
      <c r="J625" s="31">
        <f t="shared" si="2413"/>
        <v>48178</v>
      </c>
      <c r="K625" s="31">
        <f t="shared" ca="1" si="2414"/>
        <v>48178</v>
      </c>
      <c r="L625" s="31">
        <f t="shared" ca="1" si="2415"/>
        <v>48178</v>
      </c>
      <c r="O625" s="31">
        <f>IF(Q$2&lt;&gt;"",EDATE(O$4,Q$2*ROWS(O$5:O625)),O$4+7*Q$1*ROWS(O$5:O625))</f>
        <v>52527</v>
      </c>
      <c r="P625" s="31">
        <f t="shared" ref="P625:R625" ca="1" si="2492">IF(OR(WEEKDAY(O625,2)&gt;5,COUNTIF($B$1:$B$15,O625)=1),O625+1,O625)</f>
        <v>52527</v>
      </c>
      <c r="Q625" s="31">
        <f t="shared" ca="1" si="2492"/>
        <v>52527</v>
      </c>
      <c r="R625" s="31">
        <f t="shared" ca="1" si="2492"/>
        <v>52527</v>
      </c>
      <c r="U625" s="31">
        <f>IF(W$2&lt;&gt;"",EDATE(U$4,W$2*ROWS(U$5:U625)),U$4+7*W$1*ROWS(U$5:U625))</f>
        <v>56876</v>
      </c>
      <c r="V625" s="31">
        <f t="shared" ref="V625:X625" ca="1" si="2493">IF(OR(WEEKDAY(U625,2)&gt;5,COUNTIF($B$1:$B$15,U625)=1),U625+1,U625)</f>
        <v>56877</v>
      </c>
      <c r="W625" s="31">
        <f t="shared" ca="1" si="2493"/>
        <v>56877</v>
      </c>
      <c r="X625" s="31">
        <f t="shared" ca="1" si="2493"/>
        <v>56877</v>
      </c>
      <c r="AA625" s="31">
        <f>IF(AC$2&lt;&gt;"",EDATE(AA$4,AC$2*ROWS(AA$5:AA625)),AA$4+7*AC$1*ROWS(AA$5:AA625))</f>
        <v>62738</v>
      </c>
      <c r="AB625" s="31">
        <f t="shared" ref="AB625:AD625" ca="1" si="2494">IF(OR(WEEKDAY(AA625,2)&gt;5,COUNTIF($B$1:$B$15,AA625)=1),AA625+1,AA625)</f>
        <v>62738</v>
      </c>
      <c r="AC625" s="31">
        <f t="shared" ca="1" si="2494"/>
        <v>62738</v>
      </c>
      <c r="AD625" s="31">
        <f t="shared" ca="1" si="2494"/>
        <v>62738</v>
      </c>
      <c r="AG625" s="31">
        <f>IF(AI$2&lt;&gt;"",EDATE(AG$4,AI$2*ROWS(AG$5:AG625)),AG$4+7*AI$1*ROWS(AG$5:AG625))</f>
        <v>81641</v>
      </c>
      <c r="AH625" s="31">
        <f t="shared" ref="AH625:AJ625" ca="1" si="2495">IF(OR(WEEKDAY(AG625,2)&gt;5,COUNTIF($B$1:$B$15,AG625)=1),AG625+1,AG625)</f>
        <v>81642</v>
      </c>
      <c r="AI625" s="31">
        <f t="shared" ca="1" si="2495"/>
        <v>81643</v>
      </c>
      <c r="AJ625" s="31">
        <f t="shared" ca="1" si="2495"/>
        <v>81643</v>
      </c>
    </row>
    <row r="626" spans="9:36" x14ac:dyDescent="0.25">
      <c r="I626" s="31">
        <f>IF(K$2&lt;&gt;"",EDATE(I$4,K$2*ROWS(I$5:I626)),I$4+7*K$1*ROWS(I$5:I626))</f>
        <v>48185</v>
      </c>
      <c r="J626" s="31">
        <f t="shared" si="2413"/>
        <v>48185</v>
      </c>
      <c r="K626" s="31">
        <f t="shared" ca="1" si="2414"/>
        <v>48185</v>
      </c>
      <c r="L626" s="31">
        <f t="shared" ca="1" si="2415"/>
        <v>48185</v>
      </c>
      <c r="O626" s="31">
        <f>IF(Q$2&lt;&gt;"",EDATE(O$4,Q$2*ROWS(O$5:O626)),O$4+7*Q$1*ROWS(O$5:O626))</f>
        <v>52541</v>
      </c>
      <c r="P626" s="31">
        <f t="shared" ref="P626:R626" ca="1" si="2496">IF(OR(WEEKDAY(O626,2)&gt;5,COUNTIF($B$1:$B$15,O626)=1),O626+1,O626)</f>
        <v>52541</v>
      </c>
      <c r="Q626" s="31">
        <f t="shared" ca="1" si="2496"/>
        <v>52541</v>
      </c>
      <c r="R626" s="31">
        <f t="shared" ca="1" si="2496"/>
        <v>52541</v>
      </c>
      <c r="U626" s="31">
        <f>IF(W$2&lt;&gt;"",EDATE(U$4,W$2*ROWS(U$5:U626)),U$4+7*W$1*ROWS(U$5:U626))</f>
        <v>56897</v>
      </c>
      <c r="V626" s="31">
        <f t="shared" ref="V626:X626" ca="1" si="2497">IF(OR(WEEKDAY(U626,2)&gt;5,COUNTIF($B$1:$B$15,U626)=1),U626+1,U626)</f>
        <v>56898</v>
      </c>
      <c r="W626" s="31">
        <f t="shared" ca="1" si="2497"/>
        <v>56898</v>
      </c>
      <c r="X626" s="31">
        <f t="shared" ca="1" si="2497"/>
        <v>56898</v>
      </c>
      <c r="AA626" s="31">
        <f>IF(AC$2&lt;&gt;"",EDATE(AA$4,AC$2*ROWS(AA$5:AA626)),AA$4+7*AC$1*ROWS(AA$5:AA626))</f>
        <v>62769</v>
      </c>
      <c r="AB626" s="31">
        <f t="shared" ref="AB626:AD626" ca="1" si="2498">IF(OR(WEEKDAY(AA626,2)&gt;5,COUNTIF($B$1:$B$15,AA626)=1),AA626+1,AA626)</f>
        <v>62770</v>
      </c>
      <c r="AC626" s="31">
        <f t="shared" ca="1" si="2498"/>
        <v>62771</v>
      </c>
      <c r="AD626" s="31">
        <f t="shared" ca="1" si="2498"/>
        <v>62771</v>
      </c>
      <c r="AG626" s="31">
        <f>IF(AI$2&lt;&gt;"",EDATE(AG$4,AI$2*ROWS(AG$5:AG626)),AG$4+7*AI$1*ROWS(AG$5:AG626))</f>
        <v>81703</v>
      </c>
      <c r="AH626" s="31">
        <f t="shared" ref="AH626:AJ626" ca="1" si="2499">IF(OR(WEEKDAY(AG626,2)&gt;5,COUNTIF($B$1:$B$15,AG626)=1),AG626+1,AG626)</f>
        <v>81703</v>
      </c>
      <c r="AI626" s="31">
        <f t="shared" ca="1" si="2499"/>
        <v>81703</v>
      </c>
      <c r="AJ626" s="31">
        <f t="shared" ca="1" si="2499"/>
        <v>81703</v>
      </c>
    </row>
    <row r="627" spans="9:36" x14ac:dyDescent="0.25">
      <c r="I627" s="31">
        <f>IF(K$2&lt;&gt;"",EDATE(I$4,K$2*ROWS(I$5:I627)),I$4+7*K$1*ROWS(I$5:I627))</f>
        <v>48192</v>
      </c>
      <c r="J627" s="31">
        <f t="shared" si="2413"/>
        <v>48192</v>
      </c>
      <c r="K627" s="31">
        <f t="shared" ca="1" si="2414"/>
        <v>48192</v>
      </c>
      <c r="L627" s="31">
        <f t="shared" ca="1" si="2415"/>
        <v>48192</v>
      </c>
      <c r="O627" s="31">
        <f>IF(Q$2&lt;&gt;"",EDATE(O$4,Q$2*ROWS(O$5:O627)),O$4+7*Q$1*ROWS(O$5:O627))</f>
        <v>52555</v>
      </c>
      <c r="P627" s="31">
        <f t="shared" ref="P627:R627" ca="1" si="2500">IF(OR(WEEKDAY(O627,2)&gt;5,COUNTIF($B$1:$B$15,O627)=1),O627+1,O627)</f>
        <v>52555</v>
      </c>
      <c r="Q627" s="31">
        <f t="shared" ca="1" si="2500"/>
        <v>52555</v>
      </c>
      <c r="R627" s="31">
        <f t="shared" ca="1" si="2500"/>
        <v>52555</v>
      </c>
      <c r="U627" s="31">
        <f>IF(W$2&lt;&gt;"",EDATE(U$4,W$2*ROWS(U$5:U627)),U$4+7*W$1*ROWS(U$5:U627))</f>
        <v>56918</v>
      </c>
      <c r="V627" s="31">
        <f t="shared" ref="V627:X627" ca="1" si="2501">IF(OR(WEEKDAY(U627,2)&gt;5,COUNTIF($B$1:$B$15,U627)=1),U627+1,U627)</f>
        <v>56919</v>
      </c>
      <c r="W627" s="31">
        <f t="shared" ca="1" si="2501"/>
        <v>56919</v>
      </c>
      <c r="X627" s="31">
        <f t="shared" ca="1" si="2501"/>
        <v>56919</v>
      </c>
      <c r="AA627" s="31">
        <f>IF(AC$2&lt;&gt;"",EDATE(AA$4,AC$2*ROWS(AA$5:AA627)),AA$4+7*AC$1*ROWS(AA$5:AA627))</f>
        <v>62799</v>
      </c>
      <c r="AB627" s="31">
        <f t="shared" ref="AB627:AD627" ca="1" si="2502">IF(OR(WEEKDAY(AA627,2)&gt;5,COUNTIF($B$1:$B$15,AA627)=1),AA627+1,AA627)</f>
        <v>62799</v>
      </c>
      <c r="AC627" s="31">
        <f t="shared" ca="1" si="2502"/>
        <v>62799</v>
      </c>
      <c r="AD627" s="31">
        <f t="shared" ca="1" si="2502"/>
        <v>62799</v>
      </c>
      <c r="AG627" s="31">
        <f>IF(AI$2&lt;&gt;"",EDATE(AG$4,AI$2*ROWS(AG$5:AG627)),AG$4+7*AI$1*ROWS(AG$5:AG627))</f>
        <v>81764</v>
      </c>
      <c r="AH627" s="31">
        <f t="shared" ref="AH627:AJ627" ca="1" si="2503">IF(OR(WEEKDAY(AG627,2)&gt;5,COUNTIF($B$1:$B$15,AG627)=1),AG627+1,AG627)</f>
        <v>81764</v>
      </c>
      <c r="AI627" s="31">
        <f t="shared" ca="1" si="2503"/>
        <v>81764</v>
      </c>
      <c r="AJ627" s="31">
        <f t="shared" ca="1" si="2503"/>
        <v>81764</v>
      </c>
    </row>
    <row r="628" spans="9:36" x14ac:dyDescent="0.25">
      <c r="I628" s="31">
        <f>IF(K$2&lt;&gt;"",EDATE(I$4,K$2*ROWS(I$5:I628)),I$4+7*K$1*ROWS(I$5:I628))</f>
        <v>48199</v>
      </c>
      <c r="J628" s="31">
        <f t="shared" si="2413"/>
        <v>48199</v>
      </c>
      <c r="K628" s="31">
        <f t="shared" ca="1" si="2414"/>
        <v>48199</v>
      </c>
      <c r="L628" s="31">
        <f t="shared" ca="1" si="2415"/>
        <v>48199</v>
      </c>
      <c r="O628" s="31">
        <f>IF(Q$2&lt;&gt;"",EDATE(O$4,Q$2*ROWS(O$5:O628)),O$4+7*Q$1*ROWS(O$5:O628))</f>
        <v>52569</v>
      </c>
      <c r="P628" s="31">
        <f t="shared" ref="P628:R628" ca="1" si="2504">IF(OR(WEEKDAY(O628,2)&gt;5,COUNTIF($B$1:$B$15,O628)=1),O628+1,O628)</f>
        <v>52569</v>
      </c>
      <c r="Q628" s="31">
        <f t="shared" ca="1" si="2504"/>
        <v>52569</v>
      </c>
      <c r="R628" s="31">
        <f t="shared" ca="1" si="2504"/>
        <v>52569</v>
      </c>
      <c r="U628" s="31">
        <f>IF(W$2&lt;&gt;"",EDATE(U$4,W$2*ROWS(U$5:U628)),U$4+7*W$1*ROWS(U$5:U628))</f>
        <v>56939</v>
      </c>
      <c r="V628" s="31">
        <f t="shared" ref="V628:X628" ca="1" si="2505">IF(OR(WEEKDAY(U628,2)&gt;5,COUNTIF($B$1:$B$15,U628)=1),U628+1,U628)</f>
        <v>56940</v>
      </c>
      <c r="W628" s="31">
        <f t="shared" ca="1" si="2505"/>
        <v>56940</v>
      </c>
      <c r="X628" s="31">
        <f t="shared" ca="1" si="2505"/>
        <v>56940</v>
      </c>
      <c r="AA628" s="31">
        <f>IF(AC$2&lt;&gt;"",EDATE(AA$4,AC$2*ROWS(AA$5:AA628)),AA$4+7*AC$1*ROWS(AA$5:AA628))</f>
        <v>62830</v>
      </c>
      <c r="AB628" s="31">
        <f t="shared" ref="AB628:AD628" ca="1" si="2506">IF(OR(WEEKDAY(AA628,2)&gt;5,COUNTIF($B$1:$B$15,AA628)=1),AA628+1,AA628)</f>
        <v>62830</v>
      </c>
      <c r="AC628" s="31">
        <f t="shared" ca="1" si="2506"/>
        <v>62830</v>
      </c>
      <c r="AD628" s="31">
        <f t="shared" ca="1" si="2506"/>
        <v>62830</v>
      </c>
      <c r="AG628" s="31">
        <f>IF(AI$2&lt;&gt;"",EDATE(AG$4,AI$2*ROWS(AG$5:AG628)),AG$4+7*AI$1*ROWS(AG$5:AG628))</f>
        <v>81825</v>
      </c>
      <c r="AH628" s="31">
        <f t="shared" ref="AH628:AJ628" ca="1" si="2507">IF(OR(WEEKDAY(AG628,2)&gt;5,COUNTIF($B$1:$B$15,AG628)=1),AG628+1,AG628)</f>
        <v>81825</v>
      </c>
      <c r="AI628" s="31">
        <f t="shared" ca="1" si="2507"/>
        <v>81825</v>
      </c>
      <c r="AJ628" s="31">
        <f t="shared" ca="1" si="2507"/>
        <v>81825</v>
      </c>
    </row>
    <row r="629" spans="9:36" x14ac:dyDescent="0.25">
      <c r="I629" s="31">
        <f>IF(K$2&lt;&gt;"",EDATE(I$4,K$2*ROWS(I$5:I629)),I$4+7*K$1*ROWS(I$5:I629))</f>
        <v>48206</v>
      </c>
      <c r="J629" s="31">
        <f t="shared" si="2413"/>
        <v>48206</v>
      </c>
      <c r="K629" s="31">
        <f t="shared" ca="1" si="2414"/>
        <v>48206</v>
      </c>
      <c r="L629" s="31">
        <f t="shared" ca="1" si="2415"/>
        <v>48206</v>
      </c>
      <c r="O629" s="31">
        <f>IF(Q$2&lt;&gt;"",EDATE(O$4,Q$2*ROWS(O$5:O629)),O$4+7*Q$1*ROWS(O$5:O629))</f>
        <v>52583</v>
      </c>
      <c r="P629" s="31">
        <f t="shared" ref="P629:R629" ca="1" si="2508">IF(OR(WEEKDAY(O629,2)&gt;5,COUNTIF($B$1:$B$15,O629)=1),O629+1,O629)</f>
        <v>52583</v>
      </c>
      <c r="Q629" s="31">
        <f t="shared" ca="1" si="2508"/>
        <v>52583</v>
      </c>
      <c r="R629" s="31">
        <f t="shared" ca="1" si="2508"/>
        <v>52583</v>
      </c>
      <c r="U629" s="31">
        <f>IF(W$2&lt;&gt;"",EDATE(U$4,W$2*ROWS(U$5:U629)),U$4+7*W$1*ROWS(U$5:U629))</f>
        <v>56960</v>
      </c>
      <c r="V629" s="31">
        <f t="shared" ref="V629:X629" ca="1" si="2509">IF(OR(WEEKDAY(U629,2)&gt;5,COUNTIF($B$1:$B$15,U629)=1),U629+1,U629)</f>
        <v>56961</v>
      </c>
      <c r="W629" s="31">
        <f t="shared" ca="1" si="2509"/>
        <v>56961</v>
      </c>
      <c r="X629" s="31">
        <f t="shared" ca="1" si="2509"/>
        <v>56961</v>
      </c>
      <c r="AA629" s="31">
        <f>IF(AC$2&lt;&gt;"",EDATE(AA$4,AC$2*ROWS(AA$5:AA629)),AA$4+7*AC$1*ROWS(AA$5:AA629))</f>
        <v>62861</v>
      </c>
      <c r="AB629" s="31">
        <f t="shared" ref="AB629:AD629" ca="1" si="2510">IF(OR(WEEKDAY(AA629,2)&gt;5,COUNTIF($B$1:$B$15,AA629)=1),AA629+1,AA629)</f>
        <v>62862</v>
      </c>
      <c r="AC629" s="31">
        <f t="shared" ca="1" si="2510"/>
        <v>62862</v>
      </c>
      <c r="AD629" s="31">
        <f t="shared" ca="1" si="2510"/>
        <v>62862</v>
      </c>
      <c r="AG629" s="31">
        <f>IF(AI$2&lt;&gt;"",EDATE(AG$4,AI$2*ROWS(AG$5:AG629)),AG$4+7*AI$1*ROWS(AG$5:AG629))</f>
        <v>81885</v>
      </c>
      <c r="AH629" s="31">
        <f t="shared" ref="AH629:AJ629" ca="1" si="2511">IF(OR(WEEKDAY(AG629,2)&gt;5,COUNTIF($B$1:$B$15,AG629)=1),AG629+1,AG629)</f>
        <v>81885</v>
      </c>
      <c r="AI629" s="31">
        <f t="shared" ca="1" si="2511"/>
        <v>81885</v>
      </c>
      <c r="AJ629" s="31">
        <f t="shared" ca="1" si="2511"/>
        <v>81885</v>
      </c>
    </row>
    <row r="630" spans="9:36" x14ac:dyDescent="0.25">
      <c r="I630" s="31">
        <f>IF(K$2&lt;&gt;"",EDATE(I$4,K$2*ROWS(I$5:I630)),I$4+7*K$1*ROWS(I$5:I630))</f>
        <v>48213</v>
      </c>
      <c r="J630" s="31">
        <f t="shared" si="2413"/>
        <v>48213</v>
      </c>
      <c r="K630" s="31">
        <f t="shared" ca="1" si="2414"/>
        <v>48213</v>
      </c>
      <c r="L630" s="31">
        <f t="shared" ca="1" si="2415"/>
        <v>48213</v>
      </c>
      <c r="O630" s="31">
        <f>IF(Q$2&lt;&gt;"",EDATE(O$4,Q$2*ROWS(O$5:O630)),O$4+7*Q$1*ROWS(O$5:O630))</f>
        <v>52597</v>
      </c>
      <c r="P630" s="31">
        <f t="shared" ref="P630:R630" ca="1" si="2512">IF(OR(WEEKDAY(O630,2)&gt;5,COUNTIF($B$1:$B$15,O630)=1),O630+1,O630)</f>
        <v>52597</v>
      </c>
      <c r="Q630" s="31">
        <f t="shared" ca="1" si="2512"/>
        <v>52597</v>
      </c>
      <c r="R630" s="31">
        <f t="shared" ca="1" si="2512"/>
        <v>52597</v>
      </c>
      <c r="U630" s="31">
        <f>IF(W$2&lt;&gt;"",EDATE(U$4,W$2*ROWS(U$5:U630)),U$4+7*W$1*ROWS(U$5:U630))</f>
        <v>56981</v>
      </c>
      <c r="V630" s="31">
        <f t="shared" ref="V630:X630" ca="1" si="2513">IF(OR(WEEKDAY(U630,2)&gt;5,COUNTIF($B$1:$B$15,U630)=1),U630+1,U630)</f>
        <v>56982</v>
      </c>
      <c r="W630" s="31">
        <f t="shared" ca="1" si="2513"/>
        <v>56982</v>
      </c>
      <c r="X630" s="31">
        <f t="shared" ca="1" si="2513"/>
        <v>56982</v>
      </c>
      <c r="AA630" s="31">
        <f>IF(AC$2&lt;&gt;"",EDATE(AA$4,AC$2*ROWS(AA$5:AA630)),AA$4+7*AC$1*ROWS(AA$5:AA630))</f>
        <v>62890</v>
      </c>
      <c r="AB630" s="31">
        <f t="shared" ref="AB630:AD630" ca="1" si="2514">IF(OR(WEEKDAY(AA630,2)&gt;5,COUNTIF($B$1:$B$15,AA630)=1),AA630+1,AA630)</f>
        <v>62890</v>
      </c>
      <c r="AC630" s="31">
        <f t="shared" ca="1" si="2514"/>
        <v>62890</v>
      </c>
      <c r="AD630" s="31">
        <f t="shared" ca="1" si="2514"/>
        <v>62890</v>
      </c>
      <c r="AG630" s="31">
        <f>IF(AI$2&lt;&gt;"",EDATE(AG$4,AI$2*ROWS(AG$5:AG630)),AG$4+7*AI$1*ROWS(AG$5:AG630))</f>
        <v>81946</v>
      </c>
      <c r="AH630" s="31">
        <f t="shared" ref="AH630:AJ630" ca="1" si="2515">IF(OR(WEEKDAY(AG630,2)&gt;5,COUNTIF($B$1:$B$15,AG630)=1),AG630+1,AG630)</f>
        <v>81946</v>
      </c>
      <c r="AI630" s="31">
        <f t="shared" ca="1" si="2515"/>
        <v>81946</v>
      </c>
      <c r="AJ630" s="31">
        <f t="shared" ca="1" si="2515"/>
        <v>81946</v>
      </c>
    </row>
    <row r="631" spans="9:36" x14ac:dyDescent="0.25">
      <c r="I631" s="31">
        <f>IF(K$2&lt;&gt;"",EDATE(I$4,K$2*ROWS(I$5:I631)),I$4+7*K$1*ROWS(I$5:I631))</f>
        <v>48220</v>
      </c>
      <c r="J631" s="31">
        <f t="shared" si="2413"/>
        <v>48220</v>
      </c>
      <c r="K631" s="31">
        <f t="shared" ca="1" si="2414"/>
        <v>48220</v>
      </c>
      <c r="L631" s="31">
        <f t="shared" ca="1" si="2415"/>
        <v>48220</v>
      </c>
      <c r="O631" s="31">
        <f>IF(Q$2&lt;&gt;"",EDATE(O$4,Q$2*ROWS(O$5:O631)),O$4+7*Q$1*ROWS(O$5:O631))</f>
        <v>52611</v>
      </c>
      <c r="P631" s="31">
        <f t="shared" ref="P631:R631" ca="1" si="2516">IF(OR(WEEKDAY(O631,2)&gt;5,COUNTIF($B$1:$B$15,O631)=1),O631+1,O631)</f>
        <v>52611</v>
      </c>
      <c r="Q631" s="31">
        <f t="shared" ca="1" si="2516"/>
        <v>52611</v>
      </c>
      <c r="R631" s="31">
        <f t="shared" ca="1" si="2516"/>
        <v>52611</v>
      </c>
      <c r="U631" s="31">
        <f>IF(W$2&lt;&gt;"",EDATE(U$4,W$2*ROWS(U$5:U631)),U$4+7*W$1*ROWS(U$5:U631))</f>
        <v>57002</v>
      </c>
      <c r="V631" s="31">
        <f t="shared" ref="V631:X631" ca="1" si="2517">IF(OR(WEEKDAY(U631,2)&gt;5,COUNTIF($B$1:$B$15,U631)=1),U631+1,U631)</f>
        <v>57003</v>
      </c>
      <c r="W631" s="31">
        <f t="shared" ca="1" si="2517"/>
        <v>57003</v>
      </c>
      <c r="X631" s="31">
        <f t="shared" ca="1" si="2517"/>
        <v>57003</v>
      </c>
      <c r="AA631" s="31">
        <f>IF(AC$2&lt;&gt;"",EDATE(AA$4,AC$2*ROWS(AA$5:AA631)),AA$4+7*AC$1*ROWS(AA$5:AA631))</f>
        <v>62921</v>
      </c>
      <c r="AB631" s="31">
        <f t="shared" ref="AB631:AD631" ca="1" si="2518">IF(OR(WEEKDAY(AA631,2)&gt;5,COUNTIF($B$1:$B$15,AA631)=1),AA631+1,AA631)</f>
        <v>62921</v>
      </c>
      <c r="AC631" s="31">
        <f t="shared" ca="1" si="2518"/>
        <v>62921</v>
      </c>
      <c r="AD631" s="31">
        <f t="shared" ca="1" si="2518"/>
        <v>62921</v>
      </c>
      <c r="AG631" s="31">
        <f>IF(AI$2&lt;&gt;"",EDATE(AG$4,AI$2*ROWS(AG$5:AG631)),AG$4+7*AI$1*ROWS(AG$5:AG631))</f>
        <v>82007</v>
      </c>
      <c r="AH631" s="31">
        <f t="shared" ref="AH631:AJ631" ca="1" si="2519">IF(OR(WEEKDAY(AG631,2)&gt;5,COUNTIF($B$1:$B$15,AG631)=1),AG631+1,AG631)</f>
        <v>82007</v>
      </c>
      <c r="AI631" s="31">
        <f t="shared" ca="1" si="2519"/>
        <v>82007</v>
      </c>
      <c r="AJ631" s="31">
        <f t="shared" ca="1" si="2519"/>
        <v>82007</v>
      </c>
    </row>
    <row r="632" spans="9:36" x14ac:dyDescent="0.25">
      <c r="I632" s="31">
        <f>IF(K$2&lt;&gt;"",EDATE(I$4,K$2*ROWS(I$5:I632)),I$4+7*K$1*ROWS(I$5:I632))</f>
        <v>48227</v>
      </c>
      <c r="J632" s="31">
        <f t="shared" si="2413"/>
        <v>48227</v>
      </c>
      <c r="K632" s="31">
        <f t="shared" ca="1" si="2414"/>
        <v>48227</v>
      </c>
      <c r="L632" s="31">
        <f t="shared" ca="1" si="2415"/>
        <v>48227</v>
      </c>
      <c r="O632" s="31">
        <f>IF(Q$2&lt;&gt;"",EDATE(O$4,Q$2*ROWS(O$5:O632)),O$4+7*Q$1*ROWS(O$5:O632))</f>
        <v>52625</v>
      </c>
      <c r="P632" s="31">
        <f t="shared" ref="P632:R632" ca="1" si="2520">IF(OR(WEEKDAY(O632,2)&gt;5,COUNTIF($B$1:$B$15,O632)=1),O632+1,O632)</f>
        <v>52625</v>
      </c>
      <c r="Q632" s="31">
        <f t="shared" ca="1" si="2520"/>
        <v>52625</v>
      </c>
      <c r="R632" s="31">
        <f t="shared" ca="1" si="2520"/>
        <v>52625</v>
      </c>
      <c r="U632" s="31">
        <f>IF(W$2&lt;&gt;"",EDATE(U$4,W$2*ROWS(U$5:U632)),U$4+7*W$1*ROWS(U$5:U632))</f>
        <v>57023</v>
      </c>
      <c r="V632" s="31">
        <f t="shared" ref="V632:X632" ca="1" si="2521">IF(OR(WEEKDAY(U632,2)&gt;5,COUNTIF($B$1:$B$15,U632)=1),U632+1,U632)</f>
        <v>57024</v>
      </c>
      <c r="W632" s="31">
        <f t="shared" ca="1" si="2521"/>
        <v>57024</v>
      </c>
      <c r="X632" s="31">
        <f t="shared" ca="1" si="2521"/>
        <v>57024</v>
      </c>
      <c r="AA632" s="31">
        <f>IF(AC$2&lt;&gt;"",EDATE(AA$4,AC$2*ROWS(AA$5:AA632)),AA$4+7*AC$1*ROWS(AA$5:AA632))</f>
        <v>62951</v>
      </c>
      <c r="AB632" s="31">
        <f t="shared" ref="AB632:AD632" ca="1" si="2522">IF(OR(WEEKDAY(AA632,2)&gt;5,COUNTIF($B$1:$B$15,AA632)=1),AA632+1,AA632)</f>
        <v>62952</v>
      </c>
      <c r="AC632" s="31">
        <f t="shared" ca="1" si="2522"/>
        <v>62953</v>
      </c>
      <c r="AD632" s="31">
        <f t="shared" ca="1" si="2522"/>
        <v>62953</v>
      </c>
      <c r="AG632" s="31">
        <f>IF(AI$2&lt;&gt;"",EDATE(AG$4,AI$2*ROWS(AG$5:AG632)),AG$4+7*AI$1*ROWS(AG$5:AG632))</f>
        <v>82069</v>
      </c>
      <c r="AH632" s="31">
        <f t="shared" ref="AH632:AJ632" ca="1" si="2523">IF(OR(WEEKDAY(AG632,2)&gt;5,COUNTIF($B$1:$B$15,AG632)=1),AG632+1,AG632)</f>
        <v>82070</v>
      </c>
      <c r="AI632" s="31">
        <f t="shared" ca="1" si="2523"/>
        <v>82070</v>
      </c>
      <c r="AJ632" s="31">
        <f t="shared" ca="1" si="2523"/>
        <v>82070</v>
      </c>
    </row>
    <row r="633" spans="9:36" x14ac:dyDescent="0.25">
      <c r="I633" s="31">
        <f>IF(K$2&lt;&gt;"",EDATE(I$4,K$2*ROWS(I$5:I633)),I$4+7*K$1*ROWS(I$5:I633))</f>
        <v>48234</v>
      </c>
      <c r="J633" s="31">
        <f t="shared" si="2413"/>
        <v>48234</v>
      </c>
      <c r="K633" s="31">
        <f t="shared" ca="1" si="2414"/>
        <v>48234</v>
      </c>
      <c r="L633" s="31">
        <f t="shared" ca="1" si="2415"/>
        <v>48234</v>
      </c>
      <c r="O633" s="31">
        <f>IF(Q$2&lt;&gt;"",EDATE(O$4,Q$2*ROWS(O$5:O633)),O$4+7*Q$1*ROWS(O$5:O633))</f>
        <v>52639</v>
      </c>
      <c r="P633" s="31">
        <f t="shared" ref="P633:R633" ca="1" si="2524">IF(OR(WEEKDAY(O633,2)&gt;5,COUNTIF($B$1:$B$15,O633)=1),O633+1,O633)</f>
        <v>52639</v>
      </c>
      <c r="Q633" s="31">
        <f t="shared" ca="1" si="2524"/>
        <v>52639</v>
      </c>
      <c r="R633" s="31">
        <f t="shared" ca="1" si="2524"/>
        <v>52639</v>
      </c>
      <c r="U633" s="31">
        <f>IF(W$2&lt;&gt;"",EDATE(U$4,W$2*ROWS(U$5:U633)),U$4+7*W$1*ROWS(U$5:U633))</f>
        <v>57044</v>
      </c>
      <c r="V633" s="31">
        <f t="shared" ref="V633:X633" ca="1" si="2525">IF(OR(WEEKDAY(U633,2)&gt;5,COUNTIF($B$1:$B$15,U633)=1),U633+1,U633)</f>
        <v>57045</v>
      </c>
      <c r="W633" s="31">
        <f t="shared" ca="1" si="2525"/>
        <v>57045</v>
      </c>
      <c r="X633" s="31">
        <f t="shared" ca="1" si="2525"/>
        <v>57045</v>
      </c>
      <c r="AA633" s="31">
        <f>IF(AC$2&lt;&gt;"",EDATE(AA$4,AC$2*ROWS(AA$5:AA633)),AA$4+7*AC$1*ROWS(AA$5:AA633))</f>
        <v>62982</v>
      </c>
      <c r="AB633" s="31">
        <f t="shared" ref="AB633:AD633" ca="1" si="2526">IF(OR(WEEKDAY(AA633,2)&gt;5,COUNTIF($B$1:$B$15,AA633)=1),AA633+1,AA633)</f>
        <v>62982</v>
      </c>
      <c r="AC633" s="31">
        <f t="shared" ca="1" si="2526"/>
        <v>62982</v>
      </c>
      <c r="AD633" s="31">
        <f t="shared" ca="1" si="2526"/>
        <v>62982</v>
      </c>
      <c r="AG633" s="31">
        <f>IF(AI$2&lt;&gt;"",EDATE(AG$4,AI$2*ROWS(AG$5:AG633)),AG$4+7*AI$1*ROWS(AG$5:AG633))</f>
        <v>82130</v>
      </c>
      <c r="AH633" s="31">
        <f t="shared" ref="AH633:AJ633" ca="1" si="2527">IF(OR(WEEKDAY(AG633,2)&gt;5,COUNTIF($B$1:$B$15,AG633)=1),AG633+1,AG633)</f>
        <v>82130</v>
      </c>
      <c r="AI633" s="31">
        <f t="shared" ca="1" si="2527"/>
        <v>82130</v>
      </c>
      <c r="AJ633" s="31">
        <f t="shared" ca="1" si="2527"/>
        <v>82130</v>
      </c>
    </row>
    <row r="634" spans="9:36" x14ac:dyDescent="0.25">
      <c r="I634" s="31">
        <f>IF(K$2&lt;&gt;"",EDATE(I$4,K$2*ROWS(I$5:I634)),I$4+7*K$1*ROWS(I$5:I634))</f>
        <v>48241</v>
      </c>
      <c r="J634" s="31">
        <f t="shared" si="2413"/>
        <v>48241</v>
      </c>
      <c r="K634" s="31">
        <f t="shared" ca="1" si="2414"/>
        <v>48241</v>
      </c>
      <c r="L634" s="31">
        <f t="shared" ca="1" si="2415"/>
        <v>48241</v>
      </c>
      <c r="O634" s="31">
        <f>IF(Q$2&lt;&gt;"",EDATE(O$4,Q$2*ROWS(O$5:O634)),O$4+7*Q$1*ROWS(O$5:O634))</f>
        <v>52653</v>
      </c>
      <c r="P634" s="31">
        <f t="shared" ref="P634:R634" ca="1" si="2528">IF(OR(WEEKDAY(O634,2)&gt;5,COUNTIF($B$1:$B$15,O634)=1),O634+1,O634)</f>
        <v>52653</v>
      </c>
      <c r="Q634" s="31">
        <f t="shared" ca="1" si="2528"/>
        <v>52653</v>
      </c>
      <c r="R634" s="31">
        <f t="shared" ca="1" si="2528"/>
        <v>52653</v>
      </c>
      <c r="U634" s="31">
        <f>IF(W$2&lt;&gt;"",EDATE(U$4,W$2*ROWS(U$5:U634)),U$4+7*W$1*ROWS(U$5:U634))</f>
        <v>57065</v>
      </c>
      <c r="V634" s="31">
        <f t="shared" ref="V634:X634" ca="1" si="2529">IF(OR(WEEKDAY(U634,2)&gt;5,COUNTIF($B$1:$B$15,U634)=1),U634+1,U634)</f>
        <v>57066</v>
      </c>
      <c r="W634" s="31">
        <f t="shared" ca="1" si="2529"/>
        <v>57066</v>
      </c>
      <c r="X634" s="31">
        <f t="shared" ca="1" si="2529"/>
        <v>57066</v>
      </c>
      <c r="AA634" s="31">
        <f>IF(AC$2&lt;&gt;"",EDATE(AA$4,AC$2*ROWS(AA$5:AA634)),AA$4+7*AC$1*ROWS(AA$5:AA634))</f>
        <v>63012</v>
      </c>
      <c r="AB634" s="31">
        <f t="shared" ref="AB634:AD634" ca="1" si="2530">IF(OR(WEEKDAY(AA634,2)&gt;5,COUNTIF($B$1:$B$15,AA634)=1),AA634+1,AA634)</f>
        <v>63012</v>
      </c>
      <c r="AC634" s="31">
        <f t="shared" ca="1" si="2530"/>
        <v>63012</v>
      </c>
      <c r="AD634" s="31">
        <f t="shared" ca="1" si="2530"/>
        <v>63012</v>
      </c>
      <c r="AG634" s="31">
        <f>IF(AI$2&lt;&gt;"",EDATE(AG$4,AI$2*ROWS(AG$5:AG634)),AG$4+7*AI$1*ROWS(AG$5:AG634))</f>
        <v>82191</v>
      </c>
      <c r="AH634" s="31">
        <f t="shared" ref="AH634:AJ634" ca="1" si="2531">IF(OR(WEEKDAY(AG634,2)&gt;5,COUNTIF($B$1:$B$15,AG634)=1),AG634+1,AG634)</f>
        <v>82191</v>
      </c>
      <c r="AI634" s="31">
        <f t="shared" ca="1" si="2531"/>
        <v>82191</v>
      </c>
      <c r="AJ634" s="31">
        <f t="shared" ca="1" si="2531"/>
        <v>82191</v>
      </c>
    </row>
    <row r="635" spans="9:36" x14ac:dyDescent="0.25">
      <c r="I635" s="31">
        <f>IF(K$2&lt;&gt;"",EDATE(I$4,K$2*ROWS(I$5:I635)),I$4+7*K$1*ROWS(I$5:I635))</f>
        <v>48248</v>
      </c>
      <c r="J635" s="31">
        <f t="shared" si="2413"/>
        <v>48248</v>
      </c>
      <c r="K635" s="31">
        <f t="shared" ca="1" si="2414"/>
        <v>48248</v>
      </c>
      <c r="L635" s="31">
        <f t="shared" ca="1" si="2415"/>
        <v>48248</v>
      </c>
      <c r="O635" s="31">
        <f>IF(Q$2&lt;&gt;"",EDATE(O$4,Q$2*ROWS(O$5:O635)),O$4+7*Q$1*ROWS(O$5:O635))</f>
        <v>52667</v>
      </c>
      <c r="P635" s="31">
        <f t="shared" ref="P635:R635" ca="1" si="2532">IF(OR(WEEKDAY(O635,2)&gt;5,COUNTIF($B$1:$B$15,O635)=1),O635+1,O635)</f>
        <v>52667</v>
      </c>
      <c r="Q635" s="31">
        <f t="shared" ca="1" si="2532"/>
        <v>52667</v>
      </c>
      <c r="R635" s="31">
        <f t="shared" ca="1" si="2532"/>
        <v>52667</v>
      </c>
      <c r="U635" s="31">
        <f>IF(W$2&lt;&gt;"",EDATE(U$4,W$2*ROWS(U$5:U635)),U$4+7*W$1*ROWS(U$5:U635))</f>
        <v>57086</v>
      </c>
      <c r="V635" s="31">
        <f t="shared" ref="V635:X635" ca="1" si="2533">IF(OR(WEEKDAY(U635,2)&gt;5,COUNTIF($B$1:$B$15,U635)=1),U635+1,U635)</f>
        <v>57087</v>
      </c>
      <c r="W635" s="31">
        <f t="shared" ca="1" si="2533"/>
        <v>57087</v>
      </c>
      <c r="X635" s="31">
        <f t="shared" ca="1" si="2533"/>
        <v>57087</v>
      </c>
      <c r="AA635" s="31">
        <f>IF(AC$2&lt;&gt;"",EDATE(AA$4,AC$2*ROWS(AA$5:AA635)),AA$4+7*AC$1*ROWS(AA$5:AA635))</f>
        <v>63043</v>
      </c>
      <c r="AB635" s="31">
        <f t="shared" ref="AB635:AD635" ca="1" si="2534">IF(OR(WEEKDAY(AA635,2)&gt;5,COUNTIF($B$1:$B$15,AA635)=1),AA635+1,AA635)</f>
        <v>63044</v>
      </c>
      <c r="AC635" s="31">
        <f t="shared" ca="1" si="2534"/>
        <v>63044</v>
      </c>
      <c r="AD635" s="31">
        <f t="shared" ca="1" si="2534"/>
        <v>63044</v>
      </c>
      <c r="AG635" s="31">
        <f>IF(AI$2&lt;&gt;"",EDATE(AG$4,AI$2*ROWS(AG$5:AG635)),AG$4+7*AI$1*ROWS(AG$5:AG635))</f>
        <v>82250</v>
      </c>
      <c r="AH635" s="31">
        <f t="shared" ref="AH635:AJ635" ca="1" si="2535">IF(OR(WEEKDAY(AG635,2)&gt;5,COUNTIF($B$1:$B$15,AG635)=1),AG635+1,AG635)</f>
        <v>82251</v>
      </c>
      <c r="AI635" s="31">
        <f t="shared" ca="1" si="2535"/>
        <v>82252</v>
      </c>
      <c r="AJ635" s="31">
        <f t="shared" ca="1" si="2535"/>
        <v>82252</v>
      </c>
    </row>
    <row r="636" spans="9:36" x14ac:dyDescent="0.25">
      <c r="I636" s="31">
        <f>IF(K$2&lt;&gt;"",EDATE(I$4,K$2*ROWS(I$5:I636)),I$4+7*K$1*ROWS(I$5:I636))</f>
        <v>48255</v>
      </c>
      <c r="J636" s="31">
        <f t="shared" si="2413"/>
        <v>48255</v>
      </c>
      <c r="K636" s="31">
        <f t="shared" ca="1" si="2414"/>
        <v>48255</v>
      </c>
      <c r="L636" s="31">
        <f t="shared" ca="1" si="2415"/>
        <v>48255</v>
      </c>
      <c r="O636" s="31">
        <f>IF(Q$2&lt;&gt;"",EDATE(O$4,Q$2*ROWS(O$5:O636)),O$4+7*Q$1*ROWS(O$5:O636))</f>
        <v>52681</v>
      </c>
      <c r="P636" s="31">
        <f t="shared" ref="P636:R636" ca="1" si="2536">IF(OR(WEEKDAY(O636,2)&gt;5,COUNTIF($B$1:$B$15,O636)=1),O636+1,O636)</f>
        <v>52681</v>
      </c>
      <c r="Q636" s="31">
        <f t="shared" ca="1" si="2536"/>
        <v>52681</v>
      </c>
      <c r="R636" s="31">
        <f t="shared" ca="1" si="2536"/>
        <v>52681</v>
      </c>
      <c r="U636" s="31">
        <f>IF(W$2&lt;&gt;"",EDATE(U$4,W$2*ROWS(U$5:U636)),U$4+7*W$1*ROWS(U$5:U636))</f>
        <v>57107</v>
      </c>
      <c r="V636" s="31">
        <f t="shared" ref="V636:X636" ca="1" si="2537">IF(OR(WEEKDAY(U636,2)&gt;5,COUNTIF($B$1:$B$15,U636)=1),U636+1,U636)</f>
        <v>57108</v>
      </c>
      <c r="W636" s="31">
        <f t="shared" ca="1" si="2537"/>
        <v>57108</v>
      </c>
      <c r="X636" s="31">
        <f t="shared" ca="1" si="2537"/>
        <v>57108</v>
      </c>
      <c r="AA636" s="31">
        <f>IF(AC$2&lt;&gt;"",EDATE(AA$4,AC$2*ROWS(AA$5:AA636)),AA$4+7*AC$1*ROWS(AA$5:AA636))</f>
        <v>63074</v>
      </c>
      <c r="AB636" s="31">
        <f t="shared" ref="AB636:AD636" ca="1" si="2538">IF(OR(WEEKDAY(AA636,2)&gt;5,COUNTIF($B$1:$B$15,AA636)=1),AA636+1,AA636)</f>
        <v>63074</v>
      </c>
      <c r="AC636" s="31">
        <f t="shared" ca="1" si="2538"/>
        <v>63074</v>
      </c>
      <c r="AD636" s="31">
        <f t="shared" ca="1" si="2538"/>
        <v>63074</v>
      </c>
      <c r="AG636" s="31">
        <f>IF(AI$2&lt;&gt;"",EDATE(AG$4,AI$2*ROWS(AG$5:AG636)),AG$4+7*AI$1*ROWS(AG$5:AG636))</f>
        <v>82311</v>
      </c>
      <c r="AH636" s="31">
        <f t="shared" ref="AH636:AJ636" ca="1" si="2539">IF(OR(WEEKDAY(AG636,2)&gt;5,COUNTIF($B$1:$B$15,AG636)=1),AG636+1,AG636)</f>
        <v>82311</v>
      </c>
      <c r="AI636" s="31">
        <f t="shared" ca="1" si="2539"/>
        <v>82311</v>
      </c>
      <c r="AJ636" s="31">
        <f t="shared" ca="1" si="2539"/>
        <v>82311</v>
      </c>
    </row>
    <row r="637" spans="9:36" x14ac:dyDescent="0.25">
      <c r="I637" s="31">
        <f>IF(K$2&lt;&gt;"",EDATE(I$4,K$2*ROWS(I$5:I637)),I$4+7*K$1*ROWS(I$5:I637))</f>
        <v>48262</v>
      </c>
      <c r="J637" s="31">
        <f t="shared" si="2413"/>
        <v>48262</v>
      </c>
      <c r="K637" s="31">
        <f t="shared" ca="1" si="2414"/>
        <v>48262</v>
      </c>
      <c r="L637" s="31">
        <f t="shared" ca="1" si="2415"/>
        <v>48262</v>
      </c>
      <c r="O637" s="31">
        <f>IF(Q$2&lt;&gt;"",EDATE(O$4,Q$2*ROWS(O$5:O637)),O$4+7*Q$1*ROWS(O$5:O637))</f>
        <v>52695</v>
      </c>
      <c r="P637" s="31">
        <f t="shared" ref="P637:R637" ca="1" si="2540">IF(OR(WEEKDAY(O637,2)&gt;5,COUNTIF($B$1:$B$15,O637)=1),O637+1,O637)</f>
        <v>52695</v>
      </c>
      <c r="Q637" s="31">
        <f t="shared" ca="1" si="2540"/>
        <v>52695</v>
      </c>
      <c r="R637" s="31">
        <f t="shared" ca="1" si="2540"/>
        <v>52695</v>
      </c>
      <c r="U637" s="31">
        <f>IF(W$2&lt;&gt;"",EDATE(U$4,W$2*ROWS(U$5:U637)),U$4+7*W$1*ROWS(U$5:U637))</f>
        <v>57128</v>
      </c>
      <c r="V637" s="31">
        <f t="shared" ref="V637:X637" ca="1" si="2541">IF(OR(WEEKDAY(U637,2)&gt;5,COUNTIF($B$1:$B$15,U637)=1),U637+1,U637)</f>
        <v>57129</v>
      </c>
      <c r="W637" s="31">
        <f t="shared" ca="1" si="2541"/>
        <v>57129</v>
      </c>
      <c r="X637" s="31">
        <f t="shared" ca="1" si="2541"/>
        <v>57129</v>
      </c>
      <c r="AA637" s="31">
        <f>IF(AC$2&lt;&gt;"",EDATE(AA$4,AC$2*ROWS(AA$5:AA637)),AA$4+7*AC$1*ROWS(AA$5:AA637))</f>
        <v>63104</v>
      </c>
      <c r="AB637" s="31">
        <f t="shared" ref="AB637:AD637" ca="1" si="2542">IF(OR(WEEKDAY(AA637,2)&gt;5,COUNTIF($B$1:$B$15,AA637)=1),AA637+1,AA637)</f>
        <v>63104</v>
      </c>
      <c r="AC637" s="31">
        <f t="shared" ca="1" si="2542"/>
        <v>63104</v>
      </c>
      <c r="AD637" s="31">
        <f t="shared" ca="1" si="2542"/>
        <v>63104</v>
      </c>
      <c r="AG637" s="31">
        <f>IF(AI$2&lt;&gt;"",EDATE(AG$4,AI$2*ROWS(AG$5:AG637)),AG$4+7*AI$1*ROWS(AG$5:AG637))</f>
        <v>82372</v>
      </c>
      <c r="AH637" s="31">
        <f t="shared" ref="AH637:AJ637" ca="1" si="2543">IF(OR(WEEKDAY(AG637,2)&gt;5,COUNTIF($B$1:$B$15,AG637)=1),AG637+1,AG637)</f>
        <v>82372</v>
      </c>
      <c r="AI637" s="31">
        <f t="shared" ca="1" si="2543"/>
        <v>82372</v>
      </c>
      <c r="AJ637" s="31">
        <f t="shared" ca="1" si="2543"/>
        <v>82372</v>
      </c>
    </row>
    <row r="638" spans="9:36" x14ac:dyDescent="0.25">
      <c r="I638" s="31">
        <f>IF(K$2&lt;&gt;"",EDATE(I$4,K$2*ROWS(I$5:I638)),I$4+7*K$1*ROWS(I$5:I638))</f>
        <v>48269</v>
      </c>
      <c r="J638" s="31">
        <f t="shared" si="2413"/>
        <v>48269</v>
      </c>
      <c r="K638" s="31">
        <f t="shared" ca="1" si="2414"/>
        <v>48269</v>
      </c>
      <c r="L638" s="31">
        <f t="shared" ca="1" si="2415"/>
        <v>48269</v>
      </c>
      <c r="O638" s="31">
        <f>IF(Q$2&lt;&gt;"",EDATE(O$4,Q$2*ROWS(O$5:O638)),O$4+7*Q$1*ROWS(O$5:O638))</f>
        <v>52709</v>
      </c>
      <c r="P638" s="31">
        <f t="shared" ref="P638:R638" ca="1" si="2544">IF(OR(WEEKDAY(O638,2)&gt;5,COUNTIF($B$1:$B$15,O638)=1),O638+1,O638)</f>
        <v>52709</v>
      </c>
      <c r="Q638" s="31">
        <f t="shared" ca="1" si="2544"/>
        <v>52709</v>
      </c>
      <c r="R638" s="31">
        <f t="shared" ca="1" si="2544"/>
        <v>52709</v>
      </c>
      <c r="U638" s="31">
        <f>IF(W$2&lt;&gt;"",EDATE(U$4,W$2*ROWS(U$5:U638)),U$4+7*W$1*ROWS(U$5:U638))</f>
        <v>57149</v>
      </c>
      <c r="V638" s="31">
        <f t="shared" ref="V638:X638" ca="1" si="2545">IF(OR(WEEKDAY(U638,2)&gt;5,COUNTIF($B$1:$B$15,U638)=1),U638+1,U638)</f>
        <v>57150</v>
      </c>
      <c r="W638" s="31">
        <f t="shared" ca="1" si="2545"/>
        <v>57150</v>
      </c>
      <c r="X638" s="31">
        <f t="shared" ca="1" si="2545"/>
        <v>57150</v>
      </c>
      <c r="AA638" s="31">
        <f>IF(AC$2&lt;&gt;"",EDATE(AA$4,AC$2*ROWS(AA$5:AA638)),AA$4+7*AC$1*ROWS(AA$5:AA638))</f>
        <v>63135</v>
      </c>
      <c r="AB638" s="31">
        <f t="shared" ref="AB638:AD638" ca="1" si="2546">IF(OR(WEEKDAY(AA638,2)&gt;5,COUNTIF($B$1:$B$15,AA638)=1),AA638+1,AA638)</f>
        <v>63135</v>
      </c>
      <c r="AC638" s="31">
        <f t="shared" ca="1" si="2546"/>
        <v>63135</v>
      </c>
      <c r="AD638" s="31">
        <f t="shared" ca="1" si="2546"/>
        <v>63135</v>
      </c>
      <c r="AG638" s="31">
        <f>IF(AI$2&lt;&gt;"",EDATE(AG$4,AI$2*ROWS(AG$5:AG638)),AG$4+7*AI$1*ROWS(AG$5:AG638))</f>
        <v>82434</v>
      </c>
      <c r="AH638" s="31">
        <f t="shared" ref="AH638:AJ638" ca="1" si="2547">IF(OR(WEEKDAY(AG638,2)&gt;5,COUNTIF($B$1:$B$15,AG638)=1),AG638+1,AG638)</f>
        <v>82434</v>
      </c>
      <c r="AI638" s="31">
        <f t="shared" ca="1" si="2547"/>
        <v>82434</v>
      </c>
      <c r="AJ638" s="31">
        <f t="shared" ca="1" si="2547"/>
        <v>82434</v>
      </c>
    </row>
    <row r="639" spans="9:36" x14ac:dyDescent="0.25">
      <c r="I639" s="31">
        <f>IF(K$2&lt;&gt;"",EDATE(I$4,K$2*ROWS(I$5:I639)),I$4+7*K$1*ROWS(I$5:I639))</f>
        <v>48276</v>
      </c>
      <c r="J639" s="31">
        <f t="shared" si="2413"/>
        <v>48276</v>
      </c>
      <c r="K639" s="31">
        <f t="shared" ca="1" si="2414"/>
        <v>48276</v>
      </c>
      <c r="L639" s="31">
        <f t="shared" ca="1" si="2415"/>
        <v>48276</v>
      </c>
      <c r="O639" s="31">
        <f>IF(Q$2&lt;&gt;"",EDATE(O$4,Q$2*ROWS(O$5:O639)),O$4+7*Q$1*ROWS(O$5:O639))</f>
        <v>52723</v>
      </c>
      <c r="P639" s="31">
        <f t="shared" ref="P639:R639" ca="1" si="2548">IF(OR(WEEKDAY(O639,2)&gt;5,COUNTIF($B$1:$B$15,O639)=1),O639+1,O639)</f>
        <v>52723</v>
      </c>
      <c r="Q639" s="31">
        <f t="shared" ca="1" si="2548"/>
        <v>52723</v>
      </c>
      <c r="R639" s="31">
        <f t="shared" ca="1" si="2548"/>
        <v>52723</v>
      </c>
      <c r="U639" s="31">
        <f>IF(W$2&lt;&gt;"",EDATE(U$4,W$2*ROWS(U$5:U639)),U$4+7*W$1*ROWS(U$5:U639))</f>
        <v>57170</v>
      </c>
      <c r="V639" s="31">
        <f t="shared" ref="V639:X639" ca="1" si="2549">IF(OR(WEEKDAY(U639,2)&gt;5,COUNTIF($B$1:$B$15,U639)=1),U639+1,U639)</f>
        <v>57171</v>
      </c>
      <c r="W639" s="31">
        <f t="shared" ca="1" si="2549"/>
        <v>57171</v>
      </c>
      <c r="X639" s="31">
        <f t="shared" ca="1" si="2549"/>
        <v>57171</v>
      </c>
      <c r="AA639" s="31">
        <f>IF(AC$2&lt;&gt;"",EDATE(AA$4,AC$2*ROWS(AA$5:AA639)),AA$4+7*AC$1*ROWS(AA$5:AA639))</f>
        <v>63165</v>
      </c>
      <c r="AB639" s="31">
        <f t="shared" ref="AB639:AD639" ca="1" si="2550">IF(OR(WEEKDAY(AA639,2)&gt;5,COUNTIF($B$1:$B$15,AA639)=1),AA639+1,AA639)</f>
        <v>63165</v>
      </c>
      <c r="AC639" s="31">
        <f t="shared" ca="1" si="2550"/>
        <v>63165</v>
      </c>
      <c r="AD639" s="31">
        <f t="shared" ca="1" si="2550"/>
        <v>63165</v>
      </c>
      <c r="AG639" s="31">
        <f>IF(AI$2&lt;&gt;"",EDATE(AG$4,AI$2*ROWS(AG$5:AG639)),AG$4+7*AI$1*ROWS(AG$5:AG639))</f>
        <v>82495</v>
      </c>
      <c r="AH639" s="31">
        <f t="shared" ref="AH639:AJ639" ca="1" si="2551">IF(OR(WEEKDAY(AG639,2)&gt;5,COUNTIF($B$1:$B$15,AG639)=1),AG639+1,AG639)</f>
        <v>82496</v>
      </c>
      <c r="AI639" s="31">
        <f t="shared" ca="1" si="2551"/>
        <v>82497</v>
      </c>
      <c r="AJ639" s="31">
        <f t="shared" ca="1" si="2551"/>
        <v>82497</v>
      </c>
    </row>
    <row r="640" spans="9:36" x14ac:dyDescent="0.25">
      <c r="I640" s="31">
        <f>IF(K$2&lt;&gt;"",EDATE(I$4,K$2*ROWS(I$5:I640)),I$4+7*K$1*ROWS(I$5:I640))</f>
        <v>48283</v>
      </c>
      <c r="J640" s="31">
        <f t="shared" si="2413"/>
        <v>48283</v>
      </c>
      <c r="K640" s="31">
        <f t="shared" ca="1" si="2414"/>
        <v>48283</v>
      </c>
      <c r="L640" s="31">
        <f t="shared" ca="1" si="2415"/>
        <v>48283</v>
      </c>
      <c r="O640" s="31">
        <f>IF(Q$2&lt;&gt;"",EDATE(O$4,Q$2*ROWS(O$5:O640)),O$4+7*Q$1*ROWS(O$5:O640))</f>
        <v>52737</v>
      </c>
      <c r="P640" s="31">
        <f t="shared" ref="P640:R640" ca="1" si="2552">IF(OR(WEEKDAY(O640,2)&gt;5,COUNTIF($B$1:$B$15,O640)=1),O640+1,O640)</f>
        <v>52737</v>
      </c>
      <c r="Q640" s="31">
        <f t="shared" ca="1" si="2552"/>
        <v>52737</v>
      </c>
      <c r="R640" s="31">
        <f t="shared" ca="1" si="2552"/>
        <v>52737</v>
      </c>
      <c r="U640" s="31">
        <f>IF(W$2&lt;&gt;"",EDATE(U$4,W$2*ROWS(U$5:U640)),U$4+7*W$1*ROWS(U$5:U640))</f>
        <v>57191</v>
      </c>
      <c r="V640" s="31">
        <f t="shared" ref="V640:X640" ca="1" si="2553">IF(OR(WEEKDAY(U640,2)&gt;5,COUNTIF($B$1:$B$15,U640)=1),U640+1,U640)</f>
        <v>57192</v>
      </c>
      <c r="W640" s="31">
        <f t="shared" ca="1" si="2553"/>
        <v>57192</v>
      </c>
      <c r="X640" s="31">
        <f t="shared" ca="1" si="2553"/>
        <v>57192</v>
      </c>
      <c r="AA640" s="31">
        <f>IF(AC$2&lt;&gt;"",EDATE(AA$4,AC$2*ROWS(AA$5:AA640)),AA$4+7*AC$1*ROWS(AA$5:AA640))</f>
        <v>63196</v>
      </c>
      <c r="AB640" s="31">
        <f t="shared" ref="AB640:AD640" ca="1" si="2554">IF(OR(WEEKDAY(AA640,2)&gt;5,COUNTIF($B$1:$B$15,AA640)=1),AA640+1,AA640)</f>
        <v>63197</v>
      </c>
      <c r="AC640" s="31">
        <f t="shared" ca="1" si="2554"/>
        <v>63198</v>
      </c>
      <c r="AD640" s="31">
        <f t="shared" ca="1" si="2554"/>
        <v>63198</v>
      </c>
      <c r="AG640" s="31">
        <f>IF(AI$2&lt;&gt;"",EDATE(AG$4,AI$2*ROWS(AG$5:AG640)),AG$4+7*AI$1*ROWS(AG$5:AG640))</f>
        <v>82556</v>
      </c>
      <c r="AH640" s="31">
        <f t="shared" ref="AH640:AJ640" ca="1" si="2555">IF(OR(WEEKDAY(AG640,2)&gt;5,COUNTIF($B$1:$B$15,AG640)=1),AG640+1,AG640)</f>
        <v>82556</v>
      </c>
      <c r="AI640" s="31">
        <f t="shared" ca="1" si="2555"/>
        <v>82556</v>
      </c>
      <c r="AJ640" s="31">
        <f t="shared" ca="1" si="2555"/>
        <v>82556</v>
      </c>
    </row>
    <row r="641" spans="9:36" x14ac:dyDescent="0.25">
      <c r="I641" s="31">
        <f>IF(K$2&lt;&gt;"",EDATE(I$4,K$2*ROWS(I$5:I641)),I$4+7*K$1*ROWS(I$5:I641))</f>
        <v>48290</v>
      </c>
      <c r="J641" s="31">
        <f t="shared" si="2413"/>
        <v>48290</v>
      </c>
      <c r="K641" s="31">
        <f t="shared" ca="1" si="2414"/>
        <v>48290</v>
      </c>
      <c r="L641" s="31">
        <f t="shared" ca="1" si="2415"/>
        <v>48290</v>
      </c>
      <c r="O641" s="31">
        <f>IF(Q$2&lt;&gt;"",EDATE(O$4,Q$2*ROWS(O$5:O641)),O$4+7*Q$1*ROWS(O$5:O641))</f>
        <v>52751</v>
      </c>
      <c r="P641" s="31">
        <f t="shared" ref="P641:R641" ca="1" si="2556">IF(OR(WEEKDAY(O641,2)&gt;5,COUNTIF($B$1:$B$15,O641)=1),O641+1,O641)</f>
        <v>52751</v>
      </c>
      <c r="Q641" s="31">
        <f t="shared" ca="1" si="2556"/>
        <v>52751</v>
      </c>
      <c r="R641" s="31">
        <f t="shared" ca="1" si="2556"/>
        <v>52751</v>
      </c>
      <c r="U641" s="31">
        <f>IF(W$2&lt;&gt;"",EDATE(U$4,W$2*ROWS(U$5:U641)),U$4+7*W$1*ROWS(U$5:U641))</f>
        <v>57212</v>
      </c>
      <c r="V641" s="31">
        <f t="shared" ref="V641:X641" ca="1" si="2557">IF(OR(WEEKDAY(U641,2)&gt;5,COUNTIF($B$1:$B$15,U641)=1),U641+1,U641)</f>
        <v>57213</v>
      </c>
      <c r="W641" s="31">
        <f t="shared" ca="1" si="2557"/>
        <v>57213</v>
      </c>
      <c r="X641" s="31">
        <f t="shared" ca="1" si="2557"/>
        <v>57213</v>
      </c>
      <c r="AA641" s="31">
        <f>IF(AC$2&lt;&gt;"",EDATE(AA$4,AC$2*ROWS(AA$5:AA641)),AA$4+7*AC$1*ROWS(AA$5:AA641))</f>
        <v>63227</v>
      </c>
      <c r="AB641" s="31">
        <f t="shared" ref="AB641:AD641" ca="1" si="2558">IF(OR(WEEKDAY(AA641,2)&gt;5,COUNTIF($B$1:$B$15,AA641)=1),AA641+1,AA641)</f>
        <v>63227</v>
      </c>
      <c r="AC641" s="31">
        <f t="shared" ca="1" si="2558"/>
        <v>63227</v>
      </c>
      <c r="AD641" s="31">
        <f t="shared" ca="1" si="2558"/>
        <v>63227</v>
      </c>
      <c r="AG641" s="31">
        <f>IF(AI$2&lt;&gt;"",EDATE(AG$4,AI$2*ROWS(AG$5:AG641)),AG$4+7*AI$1*ROWS(AG$5:AG641))</f>
        <v>82615</v>
      </c>
      <c r="AH641" s="31">
        <f t="shared" ref="AH641:AJ641" ca="1" si="2559">IF(OR(WEEKDAY(AG641,2)&gt;5,COUNTIF($B$1:$B$15,AG641)=1),AG641+1,AG641)</f>
        <v>82616</v>
      </c>
      <c r="AI641" s="31">
        <f t="shared" ca="1" si="2559"/>
        <v>82616</v>
      </c>
      <c r="AJ641" s="31">
        <f t="shared" ca="1" si="2559"/>
        <v>82616</v>
      </c>
    </row>
    <row r="642" spans="9:36" x14ac:dyDescent="0.25">
      <c r="I642" s="31">
        <f>IF(K$2&lt;&gt;"",EDATE(I$4,K$2*ROWS(I$5:I642)),I$4+7*K$1*ROWS(I$5:I642))</f>
        <v>48297</v>
      </c>
      <c r="J642" s="31">
        <f t="shared" si="2413"/>
        <v>48297</v>
      </c>
      <c r="K642" s="31">
        <f t="shared" ca="1" si="2414"/>
        <v>48297</v>
      </c>
      <c r="L642" s="31">
        <f t="shared" ca="1" si="2415"/>
        <v>48297</v>
      </c>
      <c r="O642" s="31">
        <f>IF(Q$2&lt;&gt;"",EDATE(O$4,Q$2*ROWS(O$5:O642)),O$4+7*Q$1*ROWS(O$5:O642))</f>
        <v>52765</v>
      </c>
      <c r="P642" s="31">
        <f t="shared" ref="P642:R642" ca="1" si="2560">IF(OR(WEEKDAY(O642,2)&gt;5,COUNTIF($B$1:$B$15,O642)=1),O642+1,O642)</f>
        <v>52765</v>
      </c>
      <c r="Q642" s="31">
        <f t="shared" ca="1" si="2560"/>
        <v>52765</v>
      </c>
      <c r="R642" s="31">
        <f t="shared" ca="1" si="2560"/>
        <v>52765</v>
      </c>
      <c r="U642" s="31">
        <f>IF(W$2&lt;&gt;"",EDATE(U$4,W$2*ROWS(U$5:U642)),U$4+7*W$1*ROWS(U$5:U642))</f>
        <v>57233</v>
      </c>
      <c r="V642" s="31">
        <f t="shared" ref="V642:X642" ca="1" si="2561">IF(OR(WEEKDAY(U642,2)&gt;5,COUNTIF($B$1:$B$15,U642)=1),U642+1,U642)</f>
        <v>57234</v>
      </c>
      <c r="W642" s="31">
        <f t="shared" ca="1" si="2561"/>
        <v>57234</v>
      </c>
      <c r="X642" s="31">
        <f t="shared" ca="1" si="2561"/>
        <v>57234</v>
      </c>
      <c r="AA642" s="31">
        <f>IF(AC$2&lt;&gt;"",EDATE(AA$4,AC$2*ROWS(AA$5:AA642)),AA$4+7*AC$1*ROWS(AA$5:AA642))</f>
        <v>63255</v>
      </c>
      <c r="AB642" s="31">
        <f t="shared" ref="AB642:AD642" ca="1" si="2562">IF(OR(WEEKDAY(AA642,2)&gt;5,COUNTIF($B$1:$B$15,AA642)=1),AA642+1,AA642)</f>
        <v>63255</v>
      </c>
      <c r="AC642" s="31">
        <f t="shared" ca="1" si="2562"/>
        <v>63255</v>
      </c>
      <c r="AD642" s="31">
        <f t="shared" ca="1" si="2562"/>
        <v>63255</v>
      </c>
      <c r="AG642" s="31">
        <f>IF(AI$2&lt;&gt;"",EDATE(AG$4,AI$2*ROWS(AG$5:AG642)),AG$4+7*AI$1*ROWS(AG$5:AG642))</f>
        <v>82676</v>
      </c>
      <c r="AH642" s="31">
        <f t="shared" ref="AH642:AJ642" ca="1" si="2563">IF(OR(WEEKDAY(AG642,2)&gt;5,COUNTIF($B$1:$B$15,AG642)=1),AG642+1,AG642)</f>
        <v>82676</v>
      </c>
      <c r="AI642" s="31">
        <f t="shared" ca="1" si="2563"/>
        <v>82676</v>
      </c>
      <c r="AJ642" s="31">
        <f t="shared" ca="1" si="2563"/>
        <v>82676</v>
      </c>
    </row>
    <row r="643" spans="9:36" x14ac:dyDescent="0.25">
      <c r="I643" s="31">
        <f>IF(K$2&lt;&gt;"",EDATE(I$4,K$2*ROWS(I$5:I643)),I$4+7*K$1*ROWS(I$5:I643))</f>
        <v>48304</v>
      </c>
      <c r="J643" s="31">
        <f t="shared" si="2413"/>
        <v>48304</v>
      </c>
      <c r="K643" s="31">
        <f t="shared" ca="1" si="2414"/>
        <v>48304</v>
      </c>
      <c r="L643" s="31">
        <f t="shared" ca="1" si="2415"/>
        <v>48304</v>
      </c>
      <c r="O643" s="31">
        <f>IF(Q$2&lt;&gt;"",EDATE(O$4,Q$2*ROWS(O$5:O643)),O$4+7*Q$1*ROWS(O$5:O643))</f>
        <v>52779</v>
      </c>
      <c r="P643" s="31">
        <f t="shared" ref="P643:R643" ca="1" si="2564">IF(OR(WEEKDAY(O643,2)&gt;5,COUNTIF($B$1:$B$15,O643)=1),O643+1,O643)</f>
        <v>52779</v>
      </c>
      <c r="Q643" s="31">
        <f t="shared" ca="1" si="2564"/>
        <v>52779</v>
      </c>
      <c r="R643" s="31">
        <f t="shared" ca="1" si="2564"/>
        <v>52779</v>
      </c>
      <c r="U643" s="31">
        <f>IF(W$2&lt;&gt;"",EDATE(U$4,W$2*ROWS(U$5:U643)),U$4+7*W$1*ROWS(U$5:U643))</f>
        <v>57254</v>
      </c>
      <c r="V643" s="31">
        <f t="shared" ref="V643:X643" ca="1" si="2565">IF(OR(WEEKDAY(U643,2)&gt;5,COUNTIF($B$1:$B$15,U643)=1),U643+1,U643)</f>
        <v>57255</v>
      </c>
      <c r="W643" s="31">
        <f t="shared" ca="1" si="2565"/>
        <v>57255</v>
      </c>
      <c r="X643" s="31">
        <f t="shared" ca="1" si="2565"/>
        <v>57255</v>
      </c>
      <c r="AA643" s="31">
        <f>IF(AC$2&lt;&gt;"",EDATE(AA$4,AC$2*ROWS(AA$5:AA643)),AA$4+7*AC$1*ROWS(AA$5:AA643))</f>
        <v>63286</v>
      </c>
      <c r="AB643" s="31">
        <f t="shared" ref="AB643:AD643" ca="1" si="2566">IF(OR(WEEKDAY(AA643,2)&gt;5,COUNTIF($B$1:$B$15,AA643)=1),AA643+1,AA643)</f>
        <v>63286</v>
      </c>
      <c r="AC643" s="31">
        <f t="shared" ca="1" si="2566"/>
        <v>63286</v>
      </c>
      <c r="AD643" s="31">
        <f t="shared" ca="1" si="2566"/>
        <v>63286</v>
      </c>
      <c r="AG643" s="31">
        <f>IF(AI$2&lt;&gt;"",EDATE(AG$4,AI$2*ROWS(AG$5:AG643)),AG$4+7*AI$1*ROWS(AG$5:AG643))</f>
        <v>82737</v>
      </c>
      <c r="AH643" s="31">
        <f t="shared" ref="AH643:AJ643" ca="1" si="2567">IF(OR(WEEKDAY(AG643,2)&gt;5,COUNTIF($B$1:$B$15,AG643)=1),AG643+1,AG643)</f>
        <v>82737</v>
      </c>
      <c r="AI643" s="31">
        <f t="shared" ca="1" si="2567"/>
        <v>82737</v>
      </c>
      <c r="AJ643" s="31">
        <f t="shared" ca="1" si="2567"/>
        <v>82737</v>
      </c>
    </row>
    <row r="644" spans="9:36" x14ac:dyDescent="0.25">
      <c r="I644" s="31">
        <f>IF(K$2&lt;&gt;"",EDATE(I$4,K$2*ROWS(I$5:I644)),I$4+7*K$1*ROWS(I$5:I644))</f>
        <v>48311</v>
      </c>
      <c r="J644" s="31">
        <f t="shared" si="2413"/>
        <v>48311</v>
      </c>
      <c r="K644" s="31">
        <f t="shared" ca="1" si="2414"/>
        <v>48311</v>
      </c>
      <c r="L644" s="31">
        <f t="shared" ca="1" si="2415"/>
        <v>48311</v>
      </c>
      <c r="O644" s="31">
        <f>IF(Q$2&lt;&gt;"",EDATE(O$4,Q$2*ROWS(O$5:O644)),O$4+7*Q$1*ROWS(O$5:O644))</f>
        <v>52793</v>
      </c>
      <c r="P644" s="31">
        <f t="shared" ref="P644:R644" ca="1" si="2568">IF(OR(WEEKDAY(O644,2)&gt;5,COUNTIF($B$1:$B$15,O644)=1),O644+1,O644)</f>
        <v>52793</v>
      </c>
      <c r="Q644" s="31">
        <f t="shared" ca="1" si="2568"/>
        <v>52793</v>
      </c>
      <c r="R644" s="31">
        <f t="shared" ca="1" si="2568"/>
        <v>52793</v>
      </c>
      <c r="U644" s="31">
        <f>IF(W$2&lt;&gt;"",EDATE(U$4,W$2*ROWS(U$5:U644)),U$4+7*W$1*ROWS(U$5:U644))</f>
        <v>57275</v>
      </c>
      <c r="V644" s="31">
        <f t="shared" ref="V644:X644" ca="1" si="2569">IF(OR(WEEKDAY(U644,2)&gt;5,COUNTIF($B$1:$B$15,U644)=1),U644+1,U644)</f>
        <v>57276</v>
      </c>
      <c r="W644" s="31">
        <f t="shared" ca="1" si="2569"/>
        <v>57276</v>
      </c>
      <c r="X644" s="31">
        <f t="shared" ca="1" si="2569"/>
        <v>57276</v>
      </c>
      <c r="AA644" s="31">
        <f>IF(AC$2&lt;&gt;"",EDATE(AA$4,AC$2*ROWS(AA$5:AA644)),AA$4+7*AC$1*ROWS(AA$5:AA644))</f>
        <v>63316</v>
      </c>
      <c r="AB644" s="31">
        <f t="shared" ref="AB644:AD644" ca="1" si="2570">IF(OR(WEEKDAY(AA644,2)&gt;5,COUNTIF($B$1:$B$15,AA644)=1),AA644+1,AA644)</f>
        <v>63317</v>
      </c>
      <c r="AC644" s="31">
        <f t="shared" ca="1" si="2570"/>
        <v>63317</v>
      </c>
      <c r="AD644" s="31">
        <f t="shared" ca="1" si="2570"/>
        <v>63317</v>
      </c>
      <c r="AG644" s="31">
        <f>IF(AI$2&lt;&gt;"",EDATE(AG$4,AI$2*ROWS(AG$5:AG644)),AG$4+7*AI$1*ROWS(AG$5:AG644))</f>
        <v>82799</v>
      </c>
      <c r="AH644" s="31">
        <f t="shared" ref="AH644:AJ644" ca="1" si="2571">IF(OR(WEEKDAY(AG644,2)&gt;5,COUNTIF($B$1:$B$15,AG644)=1),AG644+1,AG644)</f>
        <v>82799</v>
      </c>
      <c r="AI644" s="31">
        <f t="shared" ca="1" si="2571"/>
        <v>82799</v>
      </c>
      <c r="AJ644" s="31">
        <f t="shared" ca="1" si="2571"/>
        <v>82799</v>
      </c>
    </row>
    <row r="645" spans="9:36" x14ac:dyDescent="0.25">
      <c r="I645" s="31">
        <f>IF(K$2&lt;&gt;"",EDATE(I$4,K$2*ROWS(I$5:I645)),I$4+7*K$1*ROWS(I$5:I645))</f>
        <v>48318</v>
      </c>
      <c r="J645" s="31">
        <f t="shared" si="2413"/>
        <v>48318</v>
      </c>
      <c r="K645" s="31">
        <f t="shared" ca="1" si="2414"/>
        <v>48318</v>
      </c>
      <c r="L645" s="31">
        <f t="shared" ca="1" si="2415"/>
        <v>48318</v>
      </c>
      <c r="O645" s="31">
        <f>IF(Q$2&lt;&gt;"",EDATE(O$4,Q$2*ROWS(O$5:O645)),O$4+7*Q$1*ROWS(O$5:O645))</f>
        <v>52807</v>
      </c>
      <c r="P645" s="31">
        <f t="shared" ref="P645:R645" ca="1" si="2572">IF(OR(WEEKDAY(O645,2)&gt;5,COUNTIF($B$1:$B$15,O645)=1),O645+1,O645)</f>
        <v>52807</v>
      </c>
      <c r="Q645" s="31">
        <f t="shared" ca="1" si="2572"/>
        <v>52807</v>
      </c>
      <c r="R645" s="31">
        <f t="shared" ca="1" si="2572"/>
        <v>52807</v>
      </c>
      <c r="U645" s="31">
        <f>IF(W$2&lt;&gt;"",EDATE(U$4,W$2*ROWS(U$5:U645)),U$4+7*W$1*ROWS(U$5:U645))</f>
        <v>57296</v>
      </c>
      <c r="V645" s="31">
        <f t="shared" ref="V645:X645" ca="1" si="2573">IF(OR(WEEKDAY(U645,2)&gt;5,COUNTIF($B$1:$B$15,U645)=1),U645+1,U645)</f>
        <v>57297</v>
      </c>
      <c r="W645" s="31">
        <f t="shared" ca="1" si="2573"/>
        <v>57297</v>
      </c>
      <c r="X645" s="31">
        <f t="shared" ca="1" si="2573"/>
        <v>57297</v>
      </c>
      <c r="AA645" s="31">
        <f>IF(AC$2&lt;&gt;"",EDATE(AA$4,AC$2*ROWS(AA$5:AA645)),AA$4+7*AC$1*ROWS(AA$5:AA645))</f>
        <v>63347</v>
      </c>
      <c r="AB645" s="31">
        <f t="shared" ref="AB645:AD645" ca="1" si="2574">IF(OR(WEEKDAY(AA645,2)&gt;5,COUNTIF($B$1:$B$15,AA645)=1),AA645+1,AA645)</f>
        <v>63347</v>
      </c>
      <c r="AC645" s="31">
        <f t="shared" ca="1" si="2574"/>
        <v>63347</v>
      </c>
      <c r="AD645" s="31">
        <f t="shared" ca="1" si="2574"/>
        <v>63347</v>
      </c>
      <c r="AG645" s="31">
        <f>IF(AI$2&lt;&gt;"",EDATE(AG$4,AI$2*ROWS(AG$5:AG645)),AG$4+7*AI$1*ROWS(AG$5:AG645))</f>
        <v>82860</v>
      </c>
      <c r="AH645" s="31">
        <f t="shared" ref="AH645:AJ645" ca="1" si="2575">IF(OR(WEEKDAY(AG645,2)&gt;5,COUNTIF($B$1:$B$15,AG645)=1),AG645+1,AG645)</f>
        <v>82861</v>
      </c>
      <c r="AI645" s="31">
        <f t="shared" ca="1" si="2575"/>
        <v>82861</v>
      </c>
      <c r="AJ645" s="31">
        <f t="shared" ca="1" si="2575"/>
        <v>82861</v>
      </c>
    </row>
    <row r="646" spans="9:36" x14ac:dyDescent="0.25">
      <c r="I646" s="31">
        <f>IF(K$2&lt;&gt;"",EDATE(I$4,K$2*ROWS(I$5:I646)),I$4+7*K$1*ROWS(I$5:I646))</f>
        <v>48325</v>
      </c>
      <c r="J646" s="31">
        <f t="shared" si="2413"/>
        <v>48325</v>
      </c>
      <c r="K646" s="31">
        <f t="shared" ca="1" si="2414"/>
        <v>48325</v>
      </c>
      <c r="L646" s="31">
        <f t="shared" ca="1" si="2415"/>
        <v>48325</v>
      </c>
      <c r="O646" s="31">
        <f>IF(Q$2&lt;&gt;"",EDATE(O$4,Q$2*ROWS(O$5:O646)),O$4+7*Q$1*ROWS(O$5:O646))</f>
        <v>52821</v>
      </c>
      <c r="P646" s="31">
        <f t="shared" ref="P646:R646" ca="1" si="2576">IF(OR(WEEKDAY(O646,2)&gt;5,COUNTIF($B$1:$B$15,O646)=1),O646+1,O646)</f>
        <v>52821</v>
      </c>
      <c r="Q646" s="31">
        <f t="shared" ca="1" si="2576"/>
        <v>52821</v>
      </c>
      <c r="R646" s="31">
        <f t="shared" ca="1" si="2576"/>
        <v>52821</v>
      </c>
      <c r="U646" s="31">
        <f>IF(W$2&lt;&gt;"",EDATE(U$4,W$2*ROWS(U$5:U646)),U$4+7*W$1*ROWS(U$5:U646))</f>
        <v>57317</v>
      </c>
      <c r="V646" s="31">
        <f t="shared" ref="V646:X646" ca="1" si="2577">IF(OR(WEEKDAY(U646,2)&gt;5,COUNTIF($B$1:$B$15,U646)=1),U646+1,U646)</f>
        <v>57318</v>
      </c>
      <c r="W646" s="31">
        <f t="shared" ca="1" si="2577"/>
        <v>57318</v>
      </c>
      <c r="X646" s="31">
        <f t="shared" ca="1" si="2577"/>
        <v>57318</v>
      </c>
      <c r="AA646" s="31">
        <f>IF(AC$2&lt;&gt;"",EDATE(AA$4,AC$2*ROWS(AA$5:AA646)),AA$4+7*AC$1*ROWS(AA$5:AA646))</f>
        <v>63377</v>
      </c>
      <c r="AB646" s="31">
        <f t="shared" ref="AB646:AD646" ca="1" si="2578">IF(OR(WEEKDAY(AA646,2)&gt;5,COUNTIF($B$1:$B$15,AA646)=1),AA646+1,AA646)</f>
        <v>63377</v>
      </c>
      <c r="AC646" s="31">
        <f t="shared" ca="1" si="2578"/>
        <v>63377</v>
      </c>
      <c r="AD646" s="31">
        <f t="shared" ca="1" si="2578"/>
        <v>63377</v>
      </c>
      <c r="AG646" s="31">
        <f>IF(AI$2&lt;&gt;"",EDATE(AG$4,AI$2*ROWS(AG$5:AG646)),AG$4+7*AI$1*ROWS(AG$5:AG646))</f>
        <v>82921</v>
      </c>
      <c r="AH646" s="31">
        <f t="shared" ref="AH646:AJ646" ca="1" si="2579">IF(OR(WEEKDAY(AG646,2)&gt;5,COUNTIF($B$1:$B$15,AG646)=1),AG646+1,AG646)</f>
        <v>82921</v>
      </c>
      <c r="AI646" s="31">
        <f t="shared" ca="1" si="2579"/>
        <v>82921</v>
      </c>
      <c r="AJ646" s="31">
        <f t="shared" ca="1" si="2579"/>
        <v>82921</v>
      </c>
    </row>
    <row r="647" spans="9:36" x14ac:dyDescent="0.25">
      <c r="I647" s="31">
        <f>IF(K$2&lt;&gt;"",EDATE(I$4,K$2*ROWS(I$5:I647)),I$4+7*K$1*ROWS(I$5:I647))</f>
        <v>48332</v>
      </c>
      <c r="J647" s="31">
        <f t="shared" si="2413"/>
        <v>48332</v>
      </c>
      <c r="K647" s="31">
        <f t="shared" ca="1" si="2414"/>
        <v>48332</v>
      </c>
      <c r="L647" s="31">
        <f t="shared" ca="1" si="2415"/>
        <v>48332</v>
      </c>
      <c r="O647" s="31">
        <f>IF(Q$2&lt;&gt;"",EDATE(O$4,Q$2*ROWS(O$5:O647)),O$4+7*Q$1*ROWS(O$5:O647))</f>
        <v>52835</v>
      </c>
      <c r="P647" s="31">
        <f t="shared" ref="P647:R647" ca="1" si="2580">IF(OR(WEEKDAY(O647,2)&gt;5,COUNTIF($B$1:$B$15,O647)=1),O647+1,O647)</f>
        <v>52835</v>
      </c>
      <c r="Q647" s="31">
        <f t="shared" ca="1" si="2580"/>
        <v>52835</v>
      </c>
      <c r="R647" s="31">
        <f t="shared" ca="1" si="2580"/>
        <v>52835</v>
      </c>
      <c r="U647" s="31">
        <f>IF(W$2&lt;&gt;"",EDATE(U$4,W$2*ROWS(U$5:U647)),U$4+7*W$1*ROWS(U$5:U647))</f>
        <v>57338</v>
      </c>
      <c r="V647" s="31">
        <f t="shared" ref="V647:X647" ca="1" si="2581">IF(OR(WEEKDAY(U647,2)&gt;5,COUNTIF($B$1:$B$15,U647)=1),U647+1,U647)</f>
        <v>57339</v>
      </c>
      <c r="W647" s="31">
        <f t="shared" ca="1" si="2581"/>
        <v>57339</v>
      </c>
      <c r="X647" s="31">
        <f t="shared" ca="1" si="2581"/>
        <v>57339</v>
      </c>
      <c r="AA647" s="31">
        <f>IF(AC$2&lt;&gt;"",EDATE(AA$4,AC$2*ROWS(AA$5:AA647)),AA$4+7*AC$1*ROWS(AA$5:AA647))</f>
        <v>63408</v>
      </c>
      <c r="AB647" s="31">
        <f t="shared" ref="AB647:AD647" ca="1" si="2582">IF(OR(WEEKDAY(AA647,2)&gt;5,COUNTIF($B$1:$B$15,AA647)=1),AA647+1,AA647)</f>
        <v>63408</v>
      </c>
      <c r="AC647" s="31">
        <f t="shared" ca="1" si="2582"/>
        <v>63408</v>
      </c>
      <c r="AD647" s="31">
        <f t="shared" ca="1" si="2582"/>
        <v>63408</v>
      </c>
      <c r="AG647" s="31">
        <f>IF(AI$2&lt;&gt;"",EDATE(AG$4,AI$2*ROWS(AG$5:AG647)),AG$4+7*AI$1*ROWS(AG$5:AG647))</f>
        <v>82980</v>
      </c>
      <c r="AH647" s="31">
        <f t="shared" ref="AH647:AJ647" ca="1" si="2583">IF(OR(WEEKDAY(AG647,2)&gt;5,COUNTIF($B$1:$B$15,AG647)=1),AG647+1,AG647)</f>
        <v>82980</v>
      </c>
      <c r="AI647" s="31">
        <f t="shared" ca="1" si="2583"/>
        <v>82980</v>
      </c>
      <c r="AJ647" s="31">
        <f t="shared" ca="1" si="2583"/>
        <v>82980</v>
      </c>
    </row>
    <row r="648" spans="9:36" x14ac:dyDescent="0.25">
      <c r="I648" s="31">
        <f>IF(K$2&lt;&gt;"",EDATE(I$4,K$2*ROWS(I$5:I648)),I$4+7*K$1*ROWS(I$5:I648))</f>
        <v>48339</v>
      </c>
      <c r="J648" s="31">
        <f t="shared" si="2413"/>
        <v>48339</v>
      </c>
      <c r="K648" s="31">
        <f t="shared" ca="1" si="2414"/>
        <v>48339</v>
      </c>
      <c r="L648" s="31">
        <f t="shared" ca="1" si="2415"/>
        <v>48339</v>
      </c>
      <c r="O648" s="31">
        <f>IF(Q$2&lt;&gt;"",EDATE(O$4,Q$2*ROWS(O$5:O648)),O$4+7*Q$1*ROWS(O$5:O648))</f>
        <v>52849</v>
      </c>
      <c r="P648" s="31">
        <f t="shared" ref="P648:R648" ca="1" si="2584">IF(OR(WEEKDAY(O648,2)&gt;5,COUNTIF($B$1:$B$15,O648)=1),O648+1,O648)</f>
        <v>52849</v>
      </c>
      <c r="Q648" s="31">
        <f t="shared" ca="1" si="2584"/>
        <v>52849</v>
      </c>
      <c r="R648" s="31">
        <f t="shared" ca="1" si="2584"/>
        <v>52849</v>
      </c>
      <c r="U648" s="31">
        <f>IF(W$2&lt;&gt;"",EDATE(U$4,W$2*ROWS(U$5:U648)),U$4+7*W$1*ROWS(U$5:U648))</f>
        <v>57359</v>
      </c>
      <c r="V648" s="31">
        <f t="shared" ref="V648:X648" ca="1" si="2585">IF(OR(WEEKDAY(U648,2)&gt;5,COUNTIF($B$1:$B$15,U648)=1),U648+1,U648)</f>
        <v>57360</v>
      </c>
      <c r="W648" s="31">
        <f t="shared" ca="1" si="2585"/>
        <v>57360</v>
      </c>
      <c r="X648" s="31">
        <f t="shared" ca="1" si="2585"/>
        <v>57360</v>
      </c>
      <c r="AA648" s="31">
        <f>IF(AC$2&lt;&gt;"",EDATE(AA$4,AC$2*ROWS(AA$5:AA648)),AA$4+7*AC$1*ROWS(AA$5:AA648))</f>
        <v>63439</v>
      </c>
      <c r="AB648" s="31">
        <f t="shared" ref="AB648:AD648" ca="1" si="2586">IF(OR(WEEKDAY(AA648,2)&gt;5,COUNTIF($B$1:$B$15,AA648)=1),AA648+1,AA648)</f>
        <v>63439</v>
      </c>
      <c r="AC648" s="31">
        <f t="shared" ca="1" si="2586"/>
        <v>63439</v>
      </c>
      <c r="AD648" s="31">
        <f t="shared" ca="1" si="2586"/>
        <v>63439</v>
      </c>
      <c r="AG648" s="31">
        <f>IF(AI$2&lt;&gt;"",EDATE(AG$4,AI$2*ROWS(AG$5:AG648)),AG$4+7*AI$1*ROWS(AG$5:AG648))</f>
        <v>83041</v>
      </c>
      <c r="AH648" s="31">
        <f t="shared" ref="AH648:AJ648" ca="1" si="2587">IF(OR(WEEKDAY(AG648,2)&gt;5,COUNTIF($B$1:$B$15,AG648)=1),AG648+1,AG648)</f>
        <v>83042</v>
      </c>
      <c r="AI648" s="31">
        <f t="shared" ca="1" si="2587"/>
        <v>83043</v>
      </c>
      <c r="AJ648" s="31">
        <f t="shared" ca="1" si="2587"/>
        <v>83043</v>
      </c>
    </row>
    <row r="649" spans="9:36" x14ac:dyDescent="0.25">
      <c r="I649" s="31">
        <f>IF(K$2&lt;&gt;"",EDATE(I$4,K$2*ROWS(I$5:I649)),I$4+7*K$1*ROWS(I$5:I649))</f>
        <v>48346</v>
      </c>
      <c r="J649" s="31">
        <f t="shared" si="2413"/>
        <v>48346</v>
      </c>
      <c r="K649" s="31">
        <f t="shared" ca="1" si="2414"/>
        <v>48346</v>
      </c>
      <c r="L649" s="31">
        <f t="shared" ca="1" si="2415"/>
        <v>48346</v>
      </c>
      <c r="O649" s="31">
        <f>IF(Q$2&lt;&gt;"",EDATE(O$4,Q$2*ROWS(O$5:O649)),O$4+7*Q$1*ROWS(O$5:O649))</f>
        <v>52863</v>
      </c>
      <c r="P649" s="31">
        <f t="shared" ref="P649:R649" ca="1" si="2588">IF(OR(WEEKDAY(O649,2)&gt;5,COUNTIF($B$1:$B$15,O649)=1),O649+1,O649)</f>
        <v>52863</v>
      </c>
      <c r="Q649" s="31">
        <f t="shared" ca="1" si="2588"/>
        <v>52863</v>
      </c>
      <c r="R649" s="31">
        <f t="shared" ca="1" si="2588"/>
        <v>52863</v>
      </c>
      <c r="U649" s="31">
        <f>IF(W$2&lt;&gt;"",EDATE(U$4,W$2*ROWS(U$5:U649)),U$4+7*W$1*ROWS(U$5:U649))</f>
        <v>57380</v>
      </c>
      <c r="V649" s="31">
        <f t="shared" ref="V649:X649" ca="1" si="2589">IF(OR(WEEKDAY(U649,2)&gt;5,COUNTIF($B$1:$B$15,U649)=1),U649+1,U649)</f>
        <v>57381</v>
      </c>
      <c r="W649" s="31">
        <f t="shared" ca="1" si="2589"/>
        <v>57381</v>
      </c>
      <c r="X649" s="31">
        <f t="shared" ca="1" si="2589"/>
        <v>57381</v>
      </c>
      <c r="AA649" s="31">
        <f>IF(AC$2&lt;&gt;"",EDATE(AA$4,AC$2*ROWS(AA$5:AA649)),AA$4+7*AC$1*ROWS(AA$5:AA649))</f>
        <v>63469</v>
      </c>
      <c r="AB649" s="31">
        <f t="shared" ref="AB649:AD649" ca="1" si="2590">IF(OR(WEEKDAY(AA649,2)&gt;5,COUNTIF($B$1:$B$15,AA649)=1),AA649+1,AA649)</f>
        <v>63470</v>
      </c>
      <c r="AC649" s="31">
        <f t="shared" ca="1" si="2590"/>
        <v>63471</v>
      </c>
      <c r="AD649" s="31">
        <f t="shared" ca="1" si="2590"/>
        <v>63471</v>
      </c>
      <c r="AG649" s="31">
        <f>IF(AI$2&lt;&gt;"",EDATE(AG$4,AI$2*ROWS(AG$5:AG649)),AG$4+7*AI$1*ROWS(AG$5:AG649))</f>
        <v>83102</v>
      </c>
      <c r="AH649" s="31">
        <f t="shared" ref="AH649:AJ649" ca="1" si="2591">IF(OR(WEEKDAY(AG649,2)&gt;5,COUNTIF($B$1:$B$15,AG649)=1),AG649+1,AG649)</f>
        <v>83102</v>
      </c>
      <c r="AI649" s="31">
        <f t="shared" ca="1" si="2591"/>
        <v>83102</v>
      </c>
      <c r="AJ649" s="31">
        <f t="shared" ca="1" si="2591"/>
        <v>83102</v>
      </c>
    </row>
    <row r="650" spans="9:36" x14ac:dyDescent="0.25">
      <c r="I650" s="31">
        <f>IF(K$2&lt;&gt;"",EDATE(I$4,K$2*ROWS(I$5:I650)),I$4+7*K$1*ROWS(I$5:I650))</f>
        <v>48353</v>
      </c>
      <c r="J650" s="31">
        <f t="shared" si="2413"/>
        <v>48353</v>
      </c>
      <c r="K650" s="31">
        <f t="shared" ca="1" si="2414"/>
        <v>48353</v>
      </c>
      <c r="L650" s="31">
        <f t="shared" ca="1" si="2415"/>
        <v>48353</v>
      </c>
      <c r="O650" s="31">
        <f>IF(Q$2&lt;&gt;"",EDATE(O$4,Q$2*ROWS(O$5:O650)),O$4+7*Q$1*ROWS(O$5:O650))</f>
        <v>52877</v>
      </c>
      <c r="P650" s="31">
        <f t="shared" ref="P650:R650" ca="1" si="2592">IF(OR(WEEKDAY(O650,2)&gt;5,COUNTIF($B$1:$B$15,O650)=1),O650+1,O650)</f>
        <v>52877</v>
      </c>
      <c r="Q650" s="31">
        <f t="shared" ca="1" si="2592"/>
        <v>52877</v>
      </c>
      <c r="R650" s="31">
        <f t="shared" ca="1" si="2592"/>
        <v>52877</v>
      </c>
      <c r="U650" s="31">
        <f>IF(W$2&lt;&gt;"",EDATE(U$4,W$2*ROWS(U$5:U650)),U$4+7*W$1*ROWS(U$5:U650))</f>
        <v>57401</v>
      </c>
      <c r="V650" s="31">
        <f t="shared" ref="V650:X650" ca="1" si="2593">IF(OR(WEEKDAY(U650,2)&gt;5,COUNTIF($B$1:$B$15,U650)=1),U650+1,U650)</f>
        <v>57402</v>
      </c>
      <c r="W650" s="31">
        <f t="shared" ca="1" si="2593"/>
        <v>57402</v>
      </c>
      <c r="X650" s="31">
        <f t="shared" ca="1" si="2593"/>
        <v>57402</v>
      </c>
      <c r="AA650" s="31">
        <f>IF(AC$2&lt;&gt;"",EDATE(AA$4,AC$2*ROWS(AA$5:AA650)),AA$4+7*AC$1*ROWS(AA$5:AA650))</f>
        <v>63500</v>
      </c>
      <c r="AB650" s="31">
        <f t="shared" ref="AB650:AD650" ca="1" si="2594">IF(OR(WEEKDAY(AA650,2)&gt;5,COUNTIF($B$1:$B$15,AA650)=1),AA650+1,AA650)</f>
        <v>63500</v>
      </c>
      <c r="AC650" s="31">
        <f t="shared" ca="1" si="2594"/>
        <v>63500</v>
      </c>
      <c r="AD650" s="31">
        <f t="shared" ca="1" si="2594"/>
        <v>63500</v>
      </c>
      <c r="AG650" s="31">
        <f>IF(AI$2&lt;&gt;"",EDATE(AG$4,AI$2*ROWS(AG$5:AG650)),AG$4+7*AI$1*ROWS(AG$5:AG650))</f>
        <v>83164</v>
      </c>
      <c r="AH650" s="31">
        <f t="shared" ref="AH650:AJ650" ca="1" si="2595">IF(OR(WEEKDAY(AG650,2)&gt;5,COUNTIF($B$1:$B$15,AG650)=1),AG650+1,AG650)</f>
        <v>83164</v>
      </c>
      <c r="AI650" s="31">
        <f t="shared" ca="1" si="2595"/>
        <v>83164</v>
      </c>
      <c r="AJ650" s="31">
        <f t="shared" ca="1" si="2595"/>
        <v>83164</v>
      </c>
    </row>
    <row r="651" spans="9:36" x14ac:dyDescent="0.25">
      <c r="I651" s="31">
        <f>IF(K$2&lt;&gt;"",EDATE(I$4,K$2*ROWS(I$5:I651)),I$4+7*K$1*ROWS(I$5:I651))</f>
        <v>48360</v>
      </c>
      <c r="J651" s="31">
        <f t="shared" si="2413"/>
        <v>48360</v>
      </c>
      <c r="K651" s="31">
        <f t="shared" ca="1" si="2414"/>
        <v>48360</v>
      </c>
      <c r="L651" s="31">
        <f t="shared" ca="1" si="2415"/>
        <v>48360</v>
      </c>
      <c r="O651" s="31">
        <f>IF(Q$2&lt;&gt;"",EDATE(O$4,Q$2*ROWS(O$5:O651)),O$4+7*Q$1*ROWS(O$5:O651))</f>
        <v>52891</v>
      </c>
      <c r="P651" s="31">
        <f t="shared" ref="P651:R651" ca="1" si="2596">IF(OR(WEEKDAY(O651,2)&gt;5,COUNTIF($B$1:$B$15,O651)=1),O651+1,O651)</f>
        <v>52891</v>
      </c>
      <c r="Q651" s="31">
        <f t="shared" ca="1" si="2596"/>
        <v>52891</v>
      </c>
      <c r="R651" s="31">
        <f t="shared" ca="1" si="2596"/>
        <v>52891</v>
      </c>
      <c r="U651" s="31">
        <f>IF(W$2&lt;&gt;"",EDATE(U$4,W$2*ROWS(U$5:U651)),U$4+7*W$1*ROWS(U$5:U651))</f>
        <v>57422</v>
      </c>
      <c r="V651" s="31">
        <f t="shared" ref="V651:X651" ca="1" si="2597">IF(OR(WEEKDAY(U651,2)&gt;5,COUNTIF($B$1:$B$15,U651)=1),U651+1,U651)</f>
        <v>57423</v>
      </c>
      <c r="W651" s="31">
        <f t="shared" ca="1" si="2597"/>
        <v>57423</v>
      </c>
      <c r="X651" s="31">
        <f t="shared" ca="1" si="2597"/>
        <v>57423</v>
      </c>
      <c r="AA651" s="31">
        <f>IF(AC$2&lt;&gt;"",EDATE(AA$4,AC$2*ROWS(AA$5:AA651)),AA$4+7*AC$1*ROWS(AA$5:AA651))</f>
        <v>63530</v>
      </c>
      <c r="AB651" s="31">
        <f t="shared" ref="AB651:AD651" ca="1" si="2598">IF(OR(WEEKDAY(AA651,2)&gt;5,COUNTIF($B$1:$B$15,AA651)=1),AA651+1,AA651)</f>
        <v>63530</v>
      </c>
      <c r="AC651" s="31">
        <f t="shared" ca="1" si="2598"/>
        <v>63530</v>
      </c>
      <c r="AD651" s="31">
        <f t="shared" ca="1" si="2598"/>
        <v>63530</v>
      </c>
      <c r="AG651" s="31">
        <f>IF(AI$2&lt;&gt;"",EDATE(AG$4,AI$2*ROWS(AG$5:AG651)),AG$4+7*AI$1*ROWS(AG$5:AG651))</f>
        <v>83225</v>
      </c>
      <c r="AH651" s="31">
        <f t="shared" ref="AH651:AJ651" ca="1" si="2599">IF(OR(WEEKDAY(AG651,2)&gt;5,COUNTIF($B$1:$B$15,AG651)=1),AG651+1,AG651)</f>
        <v>83225</v>
      </c>
      <c r="AI651" s="31">
        <f t="shared" ca="1" si="2599"/>
        <v>83225</v>
      </c>
      <c r="AJ651" s="31">
        <f t="shared" ca="1" si="2599"/>
        <v>83225</v>
      </c>
    </row>
    <row r="652" spans="9:36" x14ac:dyDescent="0.25">
      <c r="I652" s="31">
        <f>IF(K$2&lt;&gt;"",EDATE(I$4,K$2*ROWS(I$5:I652)),I$4+7*K$1*ROWS(I$5:I652))</f>
        <v>48367</v>
      </c>
      <c r="J652" s="31">
        <f t="shared" si="2413"/>
        <v>48367</v>
      </c>
      <c r="K652" s="31">
        <f t="shared" ca="1" si="2414"/>
        <v>48367</v>
      </c>
      <c r="L652" s="31">
        <f t="shared" ca="1" si="2415"/>
        <v>48367</v>
      </c>
      <c r="O652" s="31">
        <f>IF(Q$2&lt;&gt;"",EDATE(O$4,Q$2*ROWS(O$5:O652)),O$4+7*Q$1*ROWS(O$5:O652))</f>
        <v>52905</v>
      </c>
      <c r="P652" s="31">
        <f t="shared" ref="P652:R652" ca="1" si="2600">IF(OR(WEEKDAY(O652,2)&gt;5,COUNTIF($B$1:$B$15,O652)=1),O652+1,O652)</f>
        <v>52905</v>
      </c>
      <c r="Q652" s="31">
        <f t="shared" ca="1" si="2600"/>
        <v>52905</v>
      </c>
      <c r="R652" s="31">
        <f t="shared" ca="1" si="2600"/>
        <v>52905</v>
      </c>
      <c r="U652" s="31">
        <f>IF(W$2&lt;&gt;"",EDATE(U$4,W$2*ROWS(U$5:U652)),U$4+7*W$1*ROWS(U$5:U652))</f>
        <v>57443</v>
      </c>
      <c r="V652" s="31">
        <f t="shared" ref="V652:X652" ca="1" si="2601">IF(OR(WEEKDAY(U652,2)&gt;5,COUNTIF($B$1:$B$15,U652)=1),U652+1,U652)</f>
        <v>57444</v>
      </c>
      <c r="W652" s="31">
        <f t="shared" ca="1" si="2601"/>
        <v>57444</v>
      </c>
      <c r="X652" s="31">
        <f t="shared" ca="1" si="2601"/>
        <v>57444</v>
      </c>
      <c r="AA652" s="31">
        <f>IF(AC$2&lt;&gt;"",EDATE(AA$4,AC$2*ROWS(AA$5:AA652)),AA$4+7*AC$1*ROWS(AA$5:AA652))</f>
        <v>63561</v>
      </c>
      <c r="AB652" s="31">
        <f t="shared" ref="AB652:AD652" ca="1" si="2602">IF(OR(WEEKDAY(AA652,2)&gt;5,COUNTIF($B$1:$B$15,AA652)=1),AA652+1,AA652)</f>
        <v>63562</v>
      </c>
      <c r="AC652" s="31">
        <f t="shared" ca="1" si="2602"/>
        <v>63562</v>
      </c>
      <c r="AD652" s="31">
        <f t="shared" ca="1" si="2602"/>
        <v>63562</v>
      </c>
      <c r="AG652" s="31">
        <f>IF(AI$2&lt;&gt;"",EDATE(AG$4,AI$2*ROWS(AG$5:AG652)),AG$4+7*AI$1*ROWS(AG$5:AG652))</f>
        <v>83286</v>
      </c>
      <c r="AH652" s="31">
        <f t="shared" ref="AH652:AJ652" ca="1" si="2603">IF(OR(WEEKDAY(AG652,2)&gt;5,COUNTIF($B$1:$B$15,AG652)=1),AG652+1,AG652)</f>
        <v>83287</v>
      </c>
      <c r="AI652" s="31">
        <f t="shared" ca="1" si="2603"/>
        <v>83288</v>
      </c>
      <c r="AJ652" s="31">
        <f t="shared" ca="1" si="2603"/>
        <v>83288</v>
      </c>
    </row>
    <row r="653" spans="9:36" x14ac:dyDescent="0.25">
      <c r="I653" s="31">
        <f>IF(K$2&lt;&gt;"",EDATE(I$4,K$2*ROWS(I$5:I653)),I$4+7*K$1*ROWS(I$5:I653))</f>
        <v>48374</v>
      </c>
      <c r="J653" s="31">
        <f t="shared" si="2413"/>
        <v>48374</v>
      </c>
      <c r="K653" s="31">
        <f t="shared" ca="1" si="2414"/>
        <v>48374</v>
      </c>
      <c r="L653" s="31">
        <f t="shared" ca="1" si="2415"/>
        <v>48374</v>
      </c>
      <c r="O653" s="31">
        <f>IF(Q$2&lt;&gt;"",EDATE(O$4,Q$2*ROWS(O$5:O653)),O$4+7*Q$1*ROWS(O$5:O653))</f>
        <v>52919</v>
      </c>
      <c r="P653" s="31">
        <f t="shared" ref="P653:R653" ca="1" si="2604">IF(OR(WEEKDAY(O653,2)&gt;5,COUNTIF($B$1:$B$15,O653)=1),O653+1,O653)</f>
        <v>52919</v>
      </c>
      <c r="Q653" s="31">
        <f t="shared" ca="1" si="2604"/>
        <v>52919</v>
      </c>
      <c r="R653" s="31">
        <f t="shared" ca="1" si="2604"/>
        <v>52919</v>
      </c>
      <c r="U653" s="31">
        <f>IF(W$2&lt;&gt;"",EDATE(U$4,W$2*ROWS(U$5:U653)),U$4+7*W$1*ROWS(U$5:U653))</f>
        <v>57464</v>
      </c>
      <c r="V653" s="31">
        <f t="shared" ref="V653:X653" ca="1" si="2605">IF(OR(WEEKDAY(U653,2)&gt;5,COUNTIF($B$1:$B$15,U653)=1),U653+1,U653)</f>
        <v>57465</v>
      </c>
      <c r="W653" s="31">
        <f t="shared" ca="1" si="2605"/>
        <v>57465</v>
      </c>
      <c r="X653" s="31">
        <f t="shared" ca="1" si="2605"/>
        <v>57465</v>
      </c>
      <c r="AA653" s="31">
        <f>IF(AC$2&lt;&gt;"",EDATE(AA$4,AC$2*ROWS(AA$5:AA653)),AA$4+7*AC$1*ROWS(AA$5:AA653))</f>
        <v>63592</v>
      </c>
      <c r="AB653" s="31">
        <f t="shared" ref="AB653:AD653" ca="1" si="2606">IF(OR(WEEKDAY(AA653,2)&gt;5,COUNTIF($B$1:$B$15,AA653)=1),AA653+1,AA653)</f>
        <v>63592</v>
      </c>
      <c r="AC653" s="31">
        <f t="shared" ca="1" si="2606"/>
        <v>63592</v>
      </c>
      <c r="AD653" s="31">
        <f t="shared" ca="1" si="2606"/>
        <v>63592</v>
      </c>
      <c r="AG653" s="31">
        <f>IF(AI$2&lt;&gt;"",EDATE(AG$4,AI$2*ROWS(AG$5:AG653)),AG$4+7*AI$1*ROWS(AG$5:AG653))</f>
        <v>83346</v>
      </c>
      <c r="AH653" s="31">
        <f t="shared" ref="AH653:AJ653" ca="1" si="2607">IF(OR(WEEKDAY(AG653,2)&gt;5,COUNTIF($B$1:$B$15,AG653)=1),AG653+1,AG653)</f>
        <v>83346</v>
      </c>
      <c r="AI653" s="31">
        <f t="shared" ca="1" si="2607"/>
        <v>83346</v>
      </c>
      <c r="AJ653" s="31">
        <f t="shared" ca="1" si="2607"/>
        <v>83346</v>
      </c>
    </row>
    <row r="654" spans="9:36" x14ac:dyDescent="0.25">
      <c r="I654" s="31">
        <f>IF(K$2&lt;&gt;"",EDATE(I$4,K$2*ROWS(I$5:I654)),I$4+7*K$1*ROWS(I$5:I654))</f>
        <v>48381</v>
      </c>
      <c r="J654" s="31">
        <f t="shared" si="2413"/>
        <v>48381</v>
      </c>
      <c r="K654" s="31">
        <f t="shared" ca="1" si="2414"/>
        <v>48381</v>
      </c>
      <c r="L654" s="31">
        <f t="shared" ca="1" si="2415"/>
        <v>48381</v>
      </c>
      <c r="O654" s="31">
        <f>IF(Q$2&lt;&gt;"",EDATE(O$4,Q$2*ROWS(O$5:O654)),O$4+7*Q$1*ROWS(O$5:O654))</f>
        <v>52933</v>
      </c>
      <c r="P654" s="31">
        <f t="shared" ref="P654:R654" ca="1" si="2608">IF(OR(WEEKDAY(O654,2)&gt;5,COUNTIF($B$1:$B$15,O654)=1),O654+1,O654)</f>
        <v>52933</v>
      </c>
      <c r="Q654" s="31">
        <f t="shared" ca="1" si="2608"/>
        <v>52933</v>
      </c>
      <c r="R654" s="31">
        <f t="shared" ca="1" si="2608"/>
        <v>52933</v>
      </c>
      <c r="U654" s="31">
        <f>IF(W$2&lt;&gt;"",EDATE(U$4,W$2*ROWS(U$5:U654)),U$4+7*W$1*ROWS(U$5:U654))</f>
        <v>57485</v>
      </c>
      <c r="V654" s="31">
        <f t="shared" ref="V654:X654" ca="1" si="2609">IF(OR(WEEKDAY(U654,2)&gt;5,COUNTIF($B$1:$B$15,U654)=1),U654+1,U654)</f>
        <v>57486</v>
      </c>
      <c r="W654" s="31">
        <f t="shared" ca="1" si="2609"/>
        <v>57486</v>
      </c>
      <c r="X654" s="31">
        <f t="shared" ca="1" si="2609"/>
        <v>57486</v>
      </c>
      <c r="AA654" s="31">
        <f>IF(AC$2&lt;&gt;"",EDATE(AA$4,AC$2*ROWS(AA$5:AA654)),AA$4+7*AC$1*ROWS(AA$5:AA654))</f>
        <v>63620</v>
      </c>
      <c r="AB654" s="31">
        <f t="shared" ref="AB654:AD654" ca="1" si="2610">IF(OR(WEEKDAY(AA654,2)&gt;5,COUNTIF($B$1:$B$15,AA654)=1),AA654+1,AA654)</f>
        <v>63620</v>
      </c>
      <c r="AC654" s="31">
        <f t="shared" ca="1" si="2610"/>
        <v>63620</v>
      </c>
      <c r="AD654" s="31">
        <f t="shared" ca="1" si="2610"/>
        <v>63620</v>
      </c>
      <c r="AG654" s="31">
        <f>IF(AI$2&lt;&gt;"",EDATE(AG$4,AI$2*ROWS(AG$5:AG654)),AG$4+7*AI$1*ROWS(AG$5:AG654))</f>
        <v>83407</v>
      </c>
      <c r="AH654" s="31">
        <f t="shared" ref="AH654:AJ654" ca="1" si="2611">IF(OR(WEEKDAY(AG654,2)&gt;5,COUNTIF($B$1:$B$15,AG654)=1),AG654+1,AG654)</f>
        <v>83407</v>
      </c>
      <c r="AI654" s="31">
        <f t="shared" ca="1" si="2611"/>
        <v>83407</v>
      </c>
      <c r="AJ654" s="31">
        <f t="shared" ca="1" si="2611"/>
        <v>83407</v>
      </c>
    </row>
    <row r="655" spans="9:36" x14ac:dyDescent="0.25">
      <c r="I655" s="31">
        <f>IF(K$2&lt;&gt;"",EDATE(I$4,K$2*ROWS(I$5:I655)),I$4+7*K$1*ROWS(I$5:I655))</f>
        <v>48388</v>
      </c>
      <c r="J655" s="31">
        <f t="shared" si="2413"/>
        <v>48388</v>
      </c>
      <c r="K655" s="31">
        <f t="shared" ca="1" si="2414"/>
        <v>48388</v>
      </c>
      <c r="L655" s="31">
        <f t="shared" ca="1" si="2415"/>
        <v>48388</v>
      </c>
      <c r="O655" s="31">
        <f>IF(Q$2&lt;&gt;"",EDATE(O$4,Q$2*ROWS(O$5:O655)),O$4+7*Q$1*ROWS(O$5:O655))</f>
        <v>52947</v>
      </c>
      <c r="P655" s="31">
        <f t="shared" ref="P655:R655" ca="1" si="2612">IF(OR(WEEKDAY(O655,2)&gt;5,COUNTIF($B$1:$B$15,O655)=1),O655+1,O655)</f>
        <v>52947</v>
      </c>
      <c r="Q655" s="31">
        <f t="shared" ca="1" si="2612"/>
        <v>52947</v>
      </c>
      <c r="R655" s="31">
        <f t="shared" ca="1" si="2612"/>
        <v>52947</v>
      </c>
      <c r="U655" s="31">
        <f>IF(W$2&lt;&gt;"",EDATE(U$4,W$2*ROWS(U$5:U655)),U$4+7*W$1*ROWS(U$5:U655))</f>
        <v>57506</v>
      </c>
      <c r="V655" s="31">
        <f t="shared" ref="V655:X655" ca="1" si="2613">IF(OR(WEEKDAY(U655,2)&gt;5,COUNTIF($B$1:$B$15,U655)=1),U655+1,U655)</f>
        <v>57507</v>
      </c>
      <c r="W655" s="31">
        <f t="shared" ca="1" si="2613"/>
        <v>57507</v>
      </c>
      <c r="X655" s="31">
        <f t="shared" ca="1" si="2613"/>
        <v>57507</v>
      </c>
      <c r="AA655" s="31">
        <f>IF(AC$2&lt;&gt;"",EDATE(AA$4,AC$2*ROWS(AA$5:AA655)),AA$4+7*AC$1*ROWS(AA$5:AA655))</f>
        <v>63651</v>
      </c>
      <c r="AB655" s="31">
        <f t="shared" ref="AB655:AD655" ca="1" si="2614">IF(OR(WEEKDAY(AA655,2)&gt;5,COUNTIF($B$1:$B$15,AA655)=1),AA655+1,AA655)</f>
        <v>63652</v>
      </c>
      <c r="AC655" s="31">
        <f t="shared" ca="1" si="2614"/>
        <v>63653</v>
      </c>
      <c r="AD655" s="31">
        <f t="shared" ca="1" si="2614"/>
        <v>63653</v>
      </c>
      <c r="AG655" s="31">
        <f>IF(AI$2&lt;&gt;"",EDATE(AG$4,AI$2*ROWS(AG$5:AG655)),AG$4+7*AI$1*ROWS(AG$5:AG655))</f>
        <v>83468</v>
      </c>
      <c r="AH655" s="31">
        <f t="shared" ref="AH655:AJ655" ca="1" si="2615">IF(OR(WEEKDAY(AG655,2)&gt;5,COUNTIF($B$1:$B$15,AG655)=1),AG655+1,AG655)</f>
        <v>83469</v>
      </c>
      <c r="AI655" s="31">
        <f t="shared" ca="1" si="2615"/>
        <v>83470</v>
      </c>
      <c r="AJ655" s="31">
        <f t="shared" ca="1" si="2615"/>
        <v>83470</v>
      </c>
    </row>
    <row r="656" spans="9:36" x14ac:dyDescent="0.25">
      <c r="I656" s="31">
        <f>IF(K$2&lt;&gt;"",EDATE(I$4,K$2*ROWS(I$5:I656)),I$4+7*K$1*ROWS(I$5:I656))</f>
        <v>48395</v>
      </c>
      <c r="J656" s="31">
        <f t="shared" si="2413"/>
        <v>48395</v>
      </c>
      <c r="K656" s="31">
        <f t="shared" ca="1" si="2414"/>
        <v>48395</v>
      </c>
      <c r="L656" s="31">
        <f t="shared" ca="1" si="2415"/>
        <v>48395</v>
      </c>
      <c r="O656" s="31">
        <f>IF(Q$2&lt;&gt;"",EDATE(O$4,Q$2*ROWS(O$5:O656)),O$4+7*Q$1*ROWS(O$5:O656))</f>
        <v>52961</v>
      </c>
      <c r="P656" s="31">
        <f t="shared" ref="P656:R656" ca="1" si="2616">IF(OR(WEEKDAY(O656,2)&gt;5,COUNTIF($B$1:$B$15,O656)=1),O656+1,O656)</f>
        <v>52961</v>
      </c>
      <c r="Q656" s="31">
        <f t="shared" ca="1" si="2616"/>
        <v>52961</v>
      </c>
      <c r="R656" s="31">
        <f t="shared" ca="1" si="2616"/>
        <v>52961</v>
      </c>
      <c r="U656" s="31">
        <f>IF(W$2&lt;&gt;"",EDATE(U$4,W$2*ROWS(U$5:U656)),U$4+7*W$1*ROWS(U$5:U656))</f>
        <v>57527</v>
      </c>
      <c r="V656" s="31">
        <f t="shared" ref="V656:X656" ca="1" si="2617">IF(OR(WEEKDAY(U656,2)&gt;5,COUNTIF($B$1:$B$15,U656)=1),U656+1,U656)</f>
        <v>57528</v>
      </c>
      <c r="W656" s="31">
        <f t="shared" ca="1" si="2617"/>
        <v>57528</v>
      </c>
      <c r="X656" s="31">
        <f t="shared" ca="1" si="2617"/>
        <v>57528</v>
      </c>
      <c r="AA656" s="31">
        <f>IF(AC$2&lt;&gt;"",EDATE(AA$4,AC$2*ROWS(AA$5:AA656)),AA$4+7*AC$1*ROWS(AA$5:AA656))</f>
        <v>63681</v>
      </c>
      <c r="AB656" s="31">
        <f t="shared" ref="AB656:AD656" ca="1" si="2618">IF(OR(WEEKDAY(AA656,2)&gt;5,COUNTIF($B$1:$B$15,AA656)=1),AA656+1,AA656)</f>
        <v>63681</v>
      </c>
      <c r="AC656" s="31">
        <f t="shared" ca="1" si="2618"/>
        <v>63681</v>
      </c>
      <c r="AD656" s="31">
        <f t="shared" ca="1" si="2618"/>
        <v>63681</v>
      </c>
      <c r="AG656" s="31">
        <f>IF(AI$2&lt;&gt;"",EDATE(AG$4,AI$2*ROWS(AG$5:AG656)),AG$4+7*AI$1*ROWS(AG$5:AG656))</f>
        <v>83530</v>
      </c>
      <c r="AH656" s="31">
        <f t="shared" ref="AH656:AJ656" ca="1" si="2619">IF(OR(WEEKDAY(AG656,2)&gt;5,COUNTIF($B$1:$B$15,AG656)=1),AG656+1,AG656)</f>
        <v>83530</v>
      </c>
      <c r="AI656" s="31">
        <f t="shared" ca="1" si="2619"/>
        <v>83530</v>
      </c>
      <c r="AJ656" s="31">
        <f t="shared" ca="1" si="2619"/>
        <v>83530</v>
      </c>
    </row>
    <row r="657" spans="9:36" x14ac:dyDescent="0.25">
      <c r="I657" s="31">
        <f>IF(K$2&lt;&gt;"",EDATE(I$4,K$2*ROWS(I$5:I657)),I$4+7*K$1*ROWS(I$5:I657))</f>
        <v>48402</v>
      </c>
      <c r="J657" s="31">
        <f t="shared" si="2413"/>
        <v>48402</v>
      </c>
      <c r="K657" s="31">
        <f t="shared" ca="1" si="2414"/>
        <v>48402</v>
      </c>
      <c r="L657" s="31">
        <f t="shared" ca="1" si="2415"/>
        <v>48402</v>
      </c>
      <c r="O657" s="31">
        <f>IF(Q$2&lt;&gt;"",EDATE(O$4,Q$2*ROWS(O$5:O657)),O$4+7*Q$1*ROWS(O$5:O657))</f>
        <v>52975</v>
      </c>
      <c r="P657" s="31">
        <f t="shared" ref="P657:R657" ca="1" si="2620">IF(OR(WEEKDAY(O657,2)&gt;5,COUNTIF($B$1:$B$15,O657)=1),O657+1,O657)</f>
        <v>52975</v>
      </c>
      <c r="Q657" s="31">
        <f t="shared" ca="1" si="2620"/>
        <v>52975</v>
      </c>
      <c r="R657" s="31">
        <f t="shared" ca="1" si="2620"/>
        <v>52975</v>
      </c>
      <c r="U657" s="31">
        <f>IF(W$2&lt;&gt;"",EDATE(U$4,W$2*ROWS(U$5:U657)),U$4+7*W$1*ROWS(U$5:U657))</f>
        <v>57548</v>
      </c>
      <c r="V657" s="31">
        <f t="shared" ref="V657:X657" ca="1" si="2621">IF(OR(WEEKDAY(U657,2)&gt;5,COUNTIF($B$1:$B$15,U657)=1),U657+1,U657)</f>
        <v>57549</v>
      </c>
      <c r="W657" s="31">
        <f t="shared" ca="1" si="2621"/>
        <v>57549</v>
      </c>
      <c r="X657" s="31">
        <f t="shared" ca="1" si="2621"/>
        <v>57549</v>
      </c>
      <c r="AA657" s="31">
        <f>IF(AC$2&lt;&gt;"",EDATE(AA$4,AC$2*ROWS(AA$5:AA657)),AA$4+7*AC$1*ROWS(AA$5:AA657))</f>
        <v>63712</v>
      </c>
      <c r="AB657" s="31">
        <f t="shared" ref="AB657:AD657" ca="1" si="2622">IF(OR(WEEKDAY(AA657,2)&gt;5,COUNTIF($B$1:$B$15,AA657)=1),AA657+1,AA657)</f>
        <v>63712</v>
      </c>
      <c r="AC657" s="31">
        <f t="shared" ca="1" si="2622"/>
        <v>63712</v>
      </c>
      <c r="AD657" s="31">
        <f t="shared" ca="1" si="2622"/>
        <v>63712</v>
      </c>
      <c r="AG657" s="31">
        <f>IF(AI$2&lt;&gt;"",EDATE(AG$4,AI$2*ROWS(AG$5:AG657)),AG$4+7*AI$1*ROWS(AG$5:AG657))</f>
        <v>83591</v>
      </c>
      <c r="AH657" s="31">
        <f t="shared" ref="AH657:AJ657" ca="1" si="2623">IF(OR(WEEKDAY(AG657,2)&gt;5,COUNTIF($B$1:$B$15,AG657)=1),AG657+1,AG657)</f>
        <v>83591</v>
      </c>
      <c r="AI657" s="31">
        <f t="shared" ca="1" si="2623"/>
        <v>83591</v>
      </c>
      <c r="AJ657" s="31">
        <f t="shared" ca="1" si="2623"/>
        <v>83591</v>
      </c>
    </row>
    <row r="658" spans="9:36" x14ac:dyDescent="0.25">
      <c r="I658" s="31">
        <f>IF(K$2&lt;&gt;"",EDATE(I$4,K$2*ROWS(I$5:I658)),I$4+7*K$1*ROWS(I$5:I658))</f>
        <v>48409</v>
      </c>
      <c r="J658" s="31">
        <f t="shared" si="2413"/>
        <v>48409</v>
      </c>
      <c r="K658" s="31">
        <f t="shared" ca="1" si="2414"/>
        <v>48409</v>
      </c>
      <c r="L658" s="31">
        <f t="shared" ca="1" si="2415"/>
        <v>48409</v>
      </c>
      <c r="O658" s="31">
        <f>IF(Q$2&lt;&gt;"",EDATE(O$4,Q$2*ROWS(O$5:O658)),O$4+7*Q$1*ROWS(O$5:O658))</f>
        <v>52989</v>
      </c>
      <c r="P658" s="31">
        <f t="shared" ref="P658:R658" ca="1" si="2624">IF(OR(WEEKDAY(O658,2)&gt;5,COUNTIF($B$1:$B$15,O658)=1),O658+1,O658)</f>
        <v>52989</v>
      </c>
      <c r="Q658" s="31">
        <f t="shared" ca="1" si="2624"/>
        <v>52989</v>
      </c>
      <c r="R658" s="31">
        <f t="shared" ca="1" si="2624"/>
        <v>52989</v>
      </c>
      <c r="U658" s="31">
        <f>IF(W$2&lt;&gt;"",EDATE(U$4,W$2*ROWS(U$5:U658)),U$4+7*W$1*ROWS(U$5:U658))</f>
        <v>57569</v>
      </c>
      <c r="V658" s="31">
        <f t="shared" ref="V658:X658" ca="1" si="2625">IF(OR(WEEKDAY(U658,2)&gt;5,COUNTIF($B$1:$B$15,U658)=1),U658+1,U658)</f>
        <v>57570</v>
      </c>
      <c r="W658" s="31">
        <f t="shared" ca="1" si="2625"/>
        <v>57570</v>
      </c>
      <c r="X658" s="31">
        <f t="shared" ca="1" si="2625"/>
        <v>57570</v>
      </c>
      <c r="AA658" s="31">
        <f>IF(AC$2&lt;&gt;"",EDATE(AA$4,AC$2*ROWS(AA$5:AA658)),AA$4+7*AC$1*ROWS(AA$5:AA658))</f>
        <v>63742</v>
      </c>
      <c r="AB658" s="31">
        <f t="shared" ref="AB658:AD658" ca="1" si="2626">IF(OR(WEEKDAY(AA658,2)&gt;5,COUNTIF($B$1:$B$15,AA658)=1),AA658+1,AA658)</f>
        <v>63743</v>
      </c>
      <c r="AC658" s="31">
        <f t="shared" ca="1" si="2626"/>
        <v>63744</v>
      </c>
      <c r="AD658" s="31">
        <f t="shared" ca="1" si="2626"/>
        <v>63744</v>
      </c>
      <c r="AG658" s="31">
        <f>IF(AI$2&lt;&gt;"",EDATE(AG$4,AI$2*ROWS(AG$5:AG658)),AG$4+7*AI$1*ROWS(AG$5:AG658))</f>
        <v>83652</v>
      </c>
      <c r="AH658" s="31">
        <f t="shared" ref="AH658:AJ658" ca="1" si="2627">IF(OR(WEEKDAY(AG658,2)&gt;5,COUNTIF($B$1:$B$15,AG658)=1),AG658+1,AG658)</f>
        <v>83652</v>
      </c>
      <c r="AI658" s="31">
        <f t="shared" ca="1" si="2627"/>
        <v>83652</v>
      </c>
      <c r="AJ658" s="31">
        <f t="shared" ca="1" si="2627"/>
        <v>83652</v>
      </c>
    </row>
    <row r="659" spans="9:36" x14ac:dyDescent="0.25">
      <c r="I659" s="31">
        <f>IF(K$2&lt;&gt;"",EDATE(I$4,K$2*ROWS(I$5:I659)),I$4+7*K$1*ROWS(I$5:I659))</f>
        <v>48416</v>
      </c>
      <c r="J659" s="31">
        <f t="shared" si="2413"/>
        <v>48416</v>
      </c>
      <c r="K659" s="31">
        <f t="shared" ca="1" si="2414"/>
        <v>48416</v>
      </c>
      <c r="L659" s="31">
        <f t="shared" ca="1" si="2415"/>
        <v>48416</v>
      </c>
      <c r="O659" s="31">
        <f>IF(Q$2&lt;&gt;"",EDATE(O$4,Q$2*ROWS(O$5:O659)),O$4+7*Q$1*ROWS(O$5:O659))</f>
        <v>53003</v>
      </c>
      <c r="P659" s="31">
        <f t="shared" ref="P659:R659" ca="1" si="2628">IF(OR(WEEKDAY(O659,2)&gt;5,COUNTIF($B$1:$B$15,O659)=1),O659+1,O659)</f>
        <v>53003</v>
      </c>
      <c r="Q659" s="31">
        <f t="shared" ca="1" si="2628"/>
        <v>53003</v>
      </c>
      <c r="R659" s="31">
        <f t="shared" ca="1" si="2628"/>
        <v>53003</v>
      </c>
      <c r="U659" s="31">
        <f>IF(W$2&lt;&gt;"",EDATE(U$4,W$2*ROWS(U$5:U659)),U$4+7*W$1*ROWS(U$5:U659))</f>
        <v>57590</v>
      </c>
      <c r="V659" s="31">
        <f t="shared" ref="V659:X659" ca="1" si="2629">IF(OR(WEEKDAY(U659,2)&gt;5,COUNTIF($B$1:$B$15,U659)=1),U659+1,U659)</f>
        <v>57591</v>
      </c>
      <c r="W659" s="31">
        <f t="shared" ca="1" si="2629"/>
        <v>57591</v>
      </c>
      <c r="X659" s="31">
        <f t="shared" ca="1" si="2629"/>
        <v>57591</v>
      </c>
      <c r="AA659" s="31">
        <f>IF(AC$2&lt;&gt;"",EDATE(AA$4,AC$2*ROWS(AA$5:AA659)),AA$4+7*AC$1*ROWS(AA$5:AA659))</f>
        <v>63773</v>
      </c>
      <c r="AB659" s="31">
        <f t="shared" ref="AB659:AD659" ca="1" si="2630">IF(OR(WEEKDAY(AA659,2)&gt;5,COUNTIF($B$1:$B$15,AA659)=1),AA659+1,AA659)</f>
        <v>63773</v>
      </c>
      <c r="AC659" s="31">
        <f t="shared" ca="1" si="2630"/>
        <v>63773</v>
      </c>
      <c r="AD659" s="31">
        <f t="shared" ca="1" si="2630"/>
        <v>63773</v>
      </c>
      <c r="AG659" s="31">
        <f>IF(AI$2&lt;&gt;"",EDATE(AG$4,AI$2*ROWS(AG$5:AG659)),AG$4+7*AI$1*ROWS(AG$5:AG659))</f>
        <v>83711</v>
      </c>
      <c r="AH659" s="31">
        <f t="shared" ref="AH659:AJ659" ca="1" si="2631">IF(OR(WEEKDAY(AG659,2)&gt;5,COUNTIF($B$1:$B$15,AG659)=1),AG659+1,AG659)</f>
        <v>83711</v>
      </c>
      <c r="AI659" s="31">
        <f t="shared" ca="1" si="2631"/>
        <v>83711</v>
      </c>
      <c r="AJ659" s="31">
        <f t="shared" ca="1" si="2631"/>
        <v>83711</v>
      </c>
    </row>
    <row r="660" spans="9:36" x14ac:dyDescent="0.25">
      <c r="I660" s="31">
        <f>IF(K$2&lt;&gt;"",EDATE(I$4,K$2*ROWS(I$5:I660)),I$4+7*K$1*ROWS(I$5:I660))</f>
        <v>48423</v>
      </c>
      <c r="J660" s="31">
        <f t="shared" si="2413"/>
        <v>48423</v>
      </c>
      <c r="K660" s="31">
        <f t="shared" ca="1" si="2414"/>
        <v>48423</v>
      </c>
      <c r="L660" s="31">
        <f t="shared" ca="1" si="2415"/>
        <v>48423</v>
      </c>
      <c r="O660" s="31">
        <f>IF(Q$2&lt;&gt;"",EDATE(O$4,Q$2*ROWS(O$5:O660)),O$4+7*Q$1*ROWS(O$5:O660))</f>
        <v>53017</v>
      </c>
      <c r="P660" s="31">
        <f t="shared" ref="P660:R660" ca="1" si="2632">IF(OR(WEEKDAY(O660,2)&gt;5,COUNTIF($B$1:$B$15,O660)=1),O660+1,O660)</f>
        <v>53017</v>
      </c>
      <c r="Q660" s="31">
        <f t="shared" ca="1" si="2632"/>
        <v>53017</v>
      </c>
      <c r="R660" s="31">
        <f t="shared" ca="1" si="2632"/>
        <v>53017</v>
      </c>
      <c r="U660" s="31">
        <f>IF(W$2&lt;&gt;"",EDATE(U$4,W$2*ROWS(U$5:U660)),U$4+7*W$1*ROWS(U$5:U660))</f>
        <v>57611</v>
      </c>
      <c r="V660" s="31">
        <f t="shared" ref="V660:X660" ca="1" si="2633">IF(OR(WEEKDAY(U660,2)&gt;5,COUNTIF($B$1:$B$15,U660)=1),U660+1,U660)</f>
        <v>57612</v>
      </c>
      <c r="W660" s="31">
        <f t="shared" ca="1" si="2633"/>
        <v>57612</v>
      </c>
      <c r="X660" s="31">
        <f t="shared" ca="1" si="2633"/>
        <v>57612</v>
      </c>
      <c r="AA660" s="31">
        <f>IF(AC$2&lt;&gt;"",EDATE(AA$4,AC$2*ROWS(AA$5:AA660)),AA$4+7*AC$1*ROWS(AA$5:AA660))</f>
        <v>63804</v>
      </c>
      <c r="AB660" s="31">
        <f t="shared" ref="AB660:AD660" ca="1" si="2634">IF(OR(WEEKDAY(AA660,2)&gt;5,COUNTIF($B$1:$B$15,AA660)=1),AA660+1,AA660)</f>
        <v>63804</v>
      </c>
      <c r="AC660" s="31">
        <f t="shared" ca="1" si="2634"/>
        <v>63804</v>
      </c>
      <c r="AD660" s="31">
        <f t="shared" ca="1" si="2634"/>
        <v>63804</v>
      </c>
      <c r="AG660" s="31">
        <f>IF(AI$2&lt;&gt;"",EDATE(AG$4,AI$2*ROWS(AG$5:AG660)),AG$4+7*AI$1*ROWS(AG$5:AG660))</f>
        <v>83772</v>
      </c>
      <c r="AH660" s="31">
        <f t="shared" ref="AH660:AJ660" ca="1" si="2635">IF(OR(WEEKDAY(AG660,2)&gt;5,COUNTIF($B$1:$B$15,AG660)=1),AG660+1,AG660)</f>
        <v>83772</v>
      </c>
      <c r="AI660" s="31">
        <f t="shared" ca="1" si="2635"/>
        <v>83772</v>
      </c>
      <c r="AJ660" s="31">
        <f t="shared" ca="1" si="2635"/>
        <v>83772</v>
      </c>
    </row>
    <row r="661" spans="9:36" x14ac:dyDescent="0.25">
      <c r="I661" s="31">
        <f>IF(K$2&lt;&gt;"",EDATE(I$4,K$2*ROWS(I$5:I661)),I$4+7*K$1*ROWS(I$5:I661))</f>
        <v>48430</v>
      </c>
      <c r="J661" s="31">
        <f t="shared" si="2413"/>
        <v>48430</v>
      </c>
      <c r="K661" s="31">
        <f t="shared" ca="1" si="2414"/>
        <v>48430</v>
      </c>
      <c r="L661" s="31">
        <f t="shared" ca="1" si="2415"/>
        <v>48430</v>
      </c>
      <c r="O661" s="31">
        <f>IF(Q$2&lt;&gt;"",EDATE(O$4,Q$2*ROWS(O$5:O661)),O$4+7*Q$1*ROWS(O$5:O661))</f>
        <v>53031</v>
      </c>
      <c r="P661" s="31">
        <f t="shared" ref="P661:R661" ca="1" si="2636">IF(OR(WEEKDAY(O661,2)&gt;5,COUNTIF($B$1:$B$15,O661)=1),O661+1,O661)</f>
        <v>53031</v>
      </c>
      <c r="Q661" s="31">
        <f t="shared" ca="1" si="2636"/>
        <v>53031</v>
      </c>
      <c r="R661" s="31">
        <f t="shared" ca="1" si="2636"/>
        <v>53031</v>
      </c>
      <c r="U661" s="31">
        <f>IF(W$2&lt;&gt;"",EDATE(U$4,W$2*ROWS(U$5:U661)),U$4+7*W$1*ROWS(U$5:U661))</f>
        <v>57632</v>
      </c>
      <c r="V661" s="31">
        <f t="shared" ref="V661:X661" ca="1" si="2637">IF(OR(WEEKDAY(U661,2)&gt;5,COUNTIF($B$1:$B$15,U661)=1),U661+1,U661)</f>
        <v>57633</v>
      </c>
      <c r="W661" s="31">
        <f t="shared" ca="1" si="2637"/>
        <v>57633</v>
      </c>
      <c r="X661" s="31">
        <f t="shared" ca="1" si="2637"/>
        <v>57633</v>
      </c>
      <c r="AA661" s="31">
        <f>IF(AC$2&lt;&gt;"",EDATE(AA$4,AC$2*ROWS(AA$5:AA661)),AA$4+7*AC$1*ROWS(AA$5:AA661))</f>
        <v>63834</v>
      </c>
      <c r="AB661" s="31">
        <f t="shared" ref="AB661:AD661" ca="1" si="2638">IF(OR(WEEKDAY(AA661,2)&gt;5,COUNTIF($B$1:$B$15,AA661)=1),AA661+1,AA661)</f>
        <v>63835</v>
      </c>
      <c r="AC661" s="31">
        <f t="shared" ca="1" si="2638"/>
        <v>63835</v>
      </c>
      <c r="AD661" s="31">
        <f t="shared" ca="1" si="2638"/>
        <v>63835</v>
      </c>
      <c r="AG661" s="31">
        <f>IF(AI$2&lt;&gt;"",EDATE(AG$4,AI$2*ROWS(AG$5:AG661)),AG$4+7*AI$1*ROWS(AG$5:AG661))</f>
        <v>83833</v>
      </c>
      <c r="AH661" s="31">
        <f t="shared" ref="AH661:AJ661" ca="1" si="2639">IF(OR(WEEKDAY(AG661,2)&gt;5,COUNTIF($B$1:$B$15,AG661)=1),AG661+1,AG661)</f>
        <v>83834</v>
      </c>
      <c r="AI661" s="31">
        <f t="shared" ca="1" si="2639"/>
        <v>83834</v>
      </c>
      <c r="AJ661" s="31">
        <f t="shared" ca="1" si="2639"/>
        <v>83834</v>
      </c>
    </row>
    <row r="662" spans="9:36" x14ac:dyDescent="0.25">
      <c r="I662" s="31">
        <f>IF(K$2&lt;&gt;"",EDATE(I$4,K$2*ROWS(I$5:I662)),I$4+7*K$1*ROWS(I$5:I662))</f>
        <v>48437</v>
      </c>
      <c r="J662" s="31">
        <f t="shared" si="2413"/>
        <v>48437</v>
      </c>
      <c r="K662" s="31">
        <f t="shared" ca="1" si="2414"/>
        <v>48437</v>
      </c>
      <c r="L662" s="31">
        <f t="shared" ca="1" si="2415"/>
        <v>48437</v>
      </c>
      <c r="O662" s="31">
        <f>IF(Q$2&lt;&gt;"",EDATE(O$4,Q$2*ROWS(O$5:O662)),O$4+7*Q$1*ROWS(O$5:O662))</f>
        <v>53045</v>
      </c>
      <c r="P662" s="31">
        <f t="shared" ref="P662:R662" ca="1" si="2640">IF(OR(WEEKDAY(O662,2)&gt;5,COUNTIF($B$1:$B$15,O662)=1),O662+1,O662)</f>
        <v>53045</v>
      </c>
      <c r="Q662" s="31">
        <f t="shared" ca="1" si="2640"/>
        <v>53045</v>
      </c>
      <c r="R662" s="31">
        <f t="shared" ca="1" si="2640"/>
        <v>53045</v>
      </c>
      <c r="U662" s="31">
        <f>IF(W$2&lt;&gt;"",EDATE(U$4,W$2*ROWS(U$5:U662)),U$4+7*W$1*ROWS(U$5:U662))</f>
        <v>57653</v>
      </c>
      <c r="V662" s="31">
        <f t="shared" ref="V662:X662" ca="1" si="2641">IF(OR(WEEKDAY(U662,2)&gt;5,COUNTIF($B$1:$B$15,U662)=1),U662+1,U662)</f>
        <v>57654</v>
      </c>
      <c r="W662" s="31">
        <f t="shared" ca="1" si="2641"/>
        <v>57654</v>
      </c>
      <c r="X662" s="31">
        <f t="shared" ca="1" si="2641"/>
        <v>57654</v>
      </c>
      <c r="AA662" s="31">
        <f>IF(AC$2&lt;&gt;"",EDATE(AA$4,AC$2*ROWS(AA$5:AA662)),AA$4+7*AC$1*ROWS(AA$5:AA662))</f>
        <v>63865</v>
      </c>
      <c r="AB662" s="31">
        <f t="shared" ref="AB662:AD662" ca="1" si="2642">IF(OR(WEEKDAY(AA662,2)&gt;5,COUNTIF($B$1:$B$15,AA662)=1),AA662+1,AA662)</f>
        <v>63865</v>
      </c>
      <c r="AC662" s="31">
        <f t="shared" ca="1" si="2642"/>
        <v>63865</v>
      </c>
      <c r="AD662" s="31">
        <f t="shared" ca="1" si="2642"/>
        <v>63865</v>
      </c>
      <c r="AG662" s="31">
        <f>IF(AI$2&lt;&gt;"",EDATE(AG$4,AI$2*ROWS(AG$5:AG662)),AG$4+7*AI$1*ROWS(AG$5:AG662))</f>
        <v>83895</v>
      </c>
      <c r="AH662" s="31">
        <f t="shared" ref="AH662:AJ662" ca="1" si="2643">IF(OR(WEEKDAY(AG662,2)&gt;5,COUNTIF($B$1:$B$15,AG662)=1),AG662+1,AG662)</f>
        <v>83896</v>
      </c>
      <c r="AI662" s="31">
        <f t="shared" ca="1" si="2643"/>
        <v>83897</v>
      </c>
      <c r="AJ662" s="31">
        <f t="shared" ca="1" si="2643"/>
        <v>83897</v>
      </c>
    </row>
    <row r="663" spans="9:36" x14ac:dyDescent="0.25">
      <c r="I663" s="31">
        <f>IF(K$2&lt;&gt;"",EDATE(I$4,K$2*ROWS(I$5:I663)),I$4+7*K$1*ROWS(I$5:I663))</f>
        <v>48444</v>
      </c>
      <c r="J663" s="31">
        <f t="shared" si="2413"/>
        <v>48444</v>
      </c>
      <c r="K663" s="31">
        <f t="shared" ca="1" si="2414"/>
        <v>48444</v>
      </c>
      <c r="L663" s="31">
        <f t="shared" ca="1" si="2415"/>
        <v>48444</v>
      </c>
      <c r="O663" s="31">
        <f>IF(Q$2&lt;&gt;"",EDATE(O$4,Q$2*ROWS(O$5:O663)),O$4+7*Q$1*ROWS(O$5:O663))</f>
        <v>53059</v>
      </c>
      <c r="P663" s="31">
        <f t="shared" ref="P663:R663" ca="1" si="2644">IF(OR(WEEKDAY(O663,2)&gt;5,COUNTIF($B$1:$B$15,O663)=1),O663+1,O663)</f>
        <v>53059</v>
      </c>
      <c r="Q663" s="31">
        <f t="shared" ca="1" si="2644"/>
        <v>53059</v>
      </c>
      <c r="R663" s="31">
        <f t="shared" ca="1" si="2644"/>
        <v>53059</v>
      </c>
      <c r="U663" s="31">
        <f>IF(W$2&lt;&gt;"",EDATE(U$4,W$2*ROWS(U$5:U663)),U$4+7*W$1*ROWS(U$5:U663))</f>
        <v>57674</v>
      </c>
      <c r="V663" s="31">
        <f t="shared" ref="V663:X663" ca="1" si="2645">IF(OR(WEEKDAY(U663,2)&gt;5,COUNTIF($B$1:$B$15,U663)=1),U663+1,U663)</f>
        <v>57675</v>
      </c>
      <c r="W663" s="31">
        <f t="shared" ca="1" si="2645"/>
        <v>57675</v>
      </c>
      <c r="X663" s="31">
        <f t="shared" ca="1" si="2645"/>
        <v>57675</v>
      </c>
      <c r="AA663" s="31">
        <f>IF(AC$2&lt;&gt;"",EDATE(AA$4,AC$2*ROWS(AA$5:AA663)),AA$4+7*AC$1*ROWS(AA$5:AA663))</f>
        <v>63895</v>
      </c>
      <c r="AB663" s="31">
        <f t="shared" ref="AB663:AD663" ca="1" si="2646">IF(OR(WEEKDAY(AA663,2)&gt;5,COUNTIF($B$1:$B$15,AA663)=1),AA663+1,AA663)</f>
        <v>63895</v>
      </c>
      <c r="AC663" s="31">
        <f t="shared" ca="1" si="2646"/>
        <v>63895</v>
      </c>
      <c r="AD663" s="31">
        <f t="shared" ca="1" si="2646"/>
        <v>63895</v>
      </c>
      <c r="AG663" s="31">
        <f>IF(AI$2&lt;&gt;"",EDATE(AG$4,AI$2*ROWS(AG$5:AG663)),AG$4+7*AI$1*ROWS(AG$5:AG663))</f>
        <v>83956</v>
      </c>
      <c r="AH663" s="31">
        <f t="shared" ref="AH663:AJ663" ca="1" si="2647">IF(OR(WEEKDAY(AG663,2)&gt;5,COUNTIF($B$1:$B$15,AG663)=1),AG663+1,AG663)</f>
        <v>83956</v>
      </c>
      <c r="AI663" s="31">
        <f t="shared" ca="1" si="2647"/>
        <v>83956</v>
      </c>
      <c r="AJ663" s="31">
        <f t="shared" ca="1" si="2647"/>
        <v>83956</v>
      </c>
    </row>
    <row r="664" spans="9:36" x14ac:dyDescent="0.25">
      <c r="I664" s="31">
        <f>IF(K$2&lt;&gt;"",EDATE(I$4,K$2*ROWS(I$5:I664)),I$4+7*K$1*ROWS(I$5:I664))</f>
        <v>48451</v>
      </c>
      <c r="J664" s="31">
        <f t="shared" si="2413"/>
        <v>48451</v>
      </c>
      <c r="K664" s="31">
        <f t="shared" ca="1" si="2414"/>
        <v>48451</v>
      </c>
      <c r="L664" s="31">
        <f t="shared" ca="1" si="2415"/>
        <v>48451</v>
      </c>
      <c r="O664" s="31">
        <f>IF(Q$2&lt;&gt;"",EDATE(O$4,Q$2*ROWS(O$5:O664)),O$4+7*Q$1*ROWS(O$5:O664))</f>
        <v>53073</v>
      </c>
      <c r="P664" s="31">
        <f t="shared" ref="P664:R664" ca="1" si="2648">IF(OR(WEEKDAY(O664,2)&gt;5,COUNTIF($B$1:$B$15,O664)=1),O664+1,O664)</f>
        <v>53073</v>
      </c>
      <c r="Q664" s="31">
        <f t="shared" ca="1" si="2648"/>
        <v>53073</v>
      </c>
      <c r="R664" s="31">
        <f t="shared" ca="1" si="2648"/>
        <v>53073</v>
      </c>
      <c r="U664" s="31">
        <f>IF(W$2&lt;&gt;"",EDATE(U$4,W$2*ROWS(U$5:U664)),U$4+7*W$1*ROWS(U$5:U664))</f>
        <v>57695</v>
      </c>
      <c r="V664" s="31">
        <f t="shared" ref="V664:X664" ca="1" si="2649">IF(OR(WEEKDAY(U664,2)&gt;5,COUNTIF($B$1:$B$15,U664)=1),U664+1,U664)</f>
        <v>57696</v>
      </c>
      <c r="W664" s="31">
        <f t="shared" ca="1" si="2649"/>
        <v>57696</v>
      </c>
      <c r="X664" s="31">
        <f t="shared" ca="1" si="2649"/>
        <v>57696</v>
      </c>
      <c r="AA664" s="31">
        <f>IF(AC$2&lt;&gt;"",EDATE(AA$4,AC$2*ROWS(AA$5:AA664)),AA$4+7*AC$1*ROWS(AA$5:AA664))</f>
        <v>63926</v>
      </c>
      <c r="AB664" s="31">
        <f t="shared" ref="AB664:AD664" ca="1" si="2650">IF(OR(WEEKDAY(AA664,2)&gt;5,COUNTIF($B$1:$B$15,AA664)=1),AA664+1,AA664)</f>
        <v>63926</v>
      </c>
      <c r="AC664" s="31">
        <f t="shared" ca="1" si="2650"/>
        <v>63926</v>
      </c>
      <c r="AD664" s="31">
        <f t="shared" ca="1" si="2650"/>
        <v>63926</v>
      </c>
      <c r="AG664" s="31">
        <f>IF(AI$2&lt;&gt;"",EDATE(AG$4,AI$2*ROWS(AG$5:AG664)),AG$4+7*AI$1*ROWS(AG$5:AG664))</f>
        <v>84017</v>
      </c>
      <c r="AH664" s="31">
        <f t="shared" ref="AH664:AJ664" ca="1" si="2651">IF(OR(WEEKDAY(AG664,2)&gt;5,COUNTIF($B$1:$B$15,AG664)=1),AG664+1,AG664)</f>
        <v>84017</v>
      </c>
      <c r="AI664" s="31">
        <f t="shared" ca="1" si="2651"/>
        <v>84017</v>
      </c>
      <c r="AJ664" s="31">
        <f t="shared" ca="1" si="2651"/>
        <v>84017</v>
      </c>
    </row>
    <row r="665" spans="9:36" x14ac:dyDescent="0.25">
      <c r="I665" s="31">
        <f>IF(K$2&lt;&gt;"",EDATE(I$4,K$2*ROWS(I$5:I665)),I$4+7*K$1*ROWS(I$5:I665))</f>
        <v>48458</v>
      </c>
      <c r="J665" s="31">
        <f t="shared" si="2413"/>
        <v>48458</v>
      </c>
      <c r="K665" s="31">
        <f t="shared" ca="1" si="2414"/>
        <v>48458</v>
      </c>
      <c r="L665" s="31">
        <f t="shared" ca="1" si="2415"/>
        <v>48458</v>
      </c>
      <c r="O665" s="31">
        <f>IF(Q$2&lt;&gt;"",EDATE(O$4,Q$2*ROWS(O$5:O665)),O$4+7*Q$1*ROWS(O$5:O665))</f>
        <v>53087</v>
      </c>
      <c r="P665" s="31">
        <f t="shared" ref="P665:R665" ca="1" si="2652">IF(OR(WEEKDAY(O665,2)&gt;5,COUNTIF($B$1:$B$15,O665)=1),O665+1,O665)</f>
        <v>53087</v>
      </c>
      <c r="Q665" s="31">
        <f t="shared" ca="1" si="2652"/>
        <v>53087</v>
      </c>
      <c r="R665" s="31">
        <f t="shared" ca="1" si="2652"/>
        <v>53087</v>
      </c>
      <c r="U665" s="31">
        <f>IF(W$2&lt;&gt;"",EDATE(U$4,W$2*ROWS(U$5:U665)),U$4+7*W$1*ROWS(U$5:U665))</f>
        <v>57716</v>
      </c>
      <c r="V665" s="31">
        <f t="shared" ref="V665:X665" ca="1" si="2653">IF(OR(WEEKDAY(U665,2)&gt;5,COUNTIF($B$1:$B$15,U665)=1),U665+1,U665)</f>
        <v>57717</v>
      </c>
      <c r="W665" s="31">
        <f t="shared" ca="1" si="2653"/>
        <v>57717</v>
      </c>
      <c r="X665" s="31">
        <f t="shared" ca="1" si="2653"/>
        <v>57717</v>
      </c>
      <c r="AA665" s="31">
        <f>IF(AC$2&lt;&gt;"",EDATE(AA$4,AC$2*ROWS(AA$5:AA665)),AA$4+7*AC$1*ROWS(AA$5:AA665))</f>
        <v>63957</v>
      </c>
      <c r="AB665" s="31">
        <f t="shared" ref="AB665:AD665" ca="1" si="2654">IF(OR(WEEKDAY(AA665,2)&gt;5,COUNTIF($B$1:$B$15,AA665)=1),AA665+1,AA665)</f>
        <v>63957</v>
      </c>
      <c r="AC665" s="31">
        <f t="shared" ca="1" si="2654"/>
        <v>63957</v>
      </c>
      <c r="AD665" s="31">
        <f t="shared" ca="1" si="2654"/>
        <v>63957</v>
      </c>
      <c r="AG665" s="31">
        <f>IF(AI$2&lt;&gt;"",EDATE(AG$4,AI$2*ROWS(AG$5:AG665)),AG$4+7*AI$1*ROWS(AG$5:AG665))</f>
        <v>84076</v>
      </c>
      <c r="AH665" s="31">
        <f t="shared" ref="AH665:AJ665" ca="1" si="2655">IF(OR(WEEKDAY(AG665,2)&gt;5,COUNTIF($B$1:$B$15,AG665)=1),AG665+1,AG665)</f>
        <v>84076</v>
      </c>
      <c r="AI665" s="31">
        <f t="shared" ca="1" si="2655"/>
        <v>84076</v>
      </c>
      <c r="AJ665" s="31">
        <f t="shared" ca="1" si="2655"/>
        <v>84076</v>
      </c>
    </row>
    <row r="666" spans="9:36" x14ac:dyDescent="0.25">
      <c r="I666" s="31">
        <f>IF(K$2&lt;&gt;"",EDATE(I$4,K$2*ROWS(I$5:I666)),I$4+7*K$1*ROWS(I$5:I666))</f>
        <v>48465</v>
      </c>
      <c r="J666" s="31">
        <f t="shared" si="2413"/>
        <v>48465</v>
      </c>
      <c r="K666" s="31">
        <f t="shared" ca="1" si="2414"/>
        <v>48465</v>
      </c>
      <c r="L666" s="31">
        <f t="shared" ca="1" si="2415"/>
        <v>48465</v>
      </c>
      <c r="O666" s="31">
        <f>IF(Q$2&lt;&gt;"",EDATE(O$4,Q$2*ROWS(O$5:O666)),O$4+7*Q$1*ROWS(O$5:O666))</f>
        <v>53101</v>
      </c>
      <c r="P666" s="31">
        <f t="shared" ref="P666:R666" ca="1" si="2656">IF(OR(WEEKDAY(O666,2)&gt;5,COUNTIF($B$1:$B$15,O666)=1),O666+1,O666)</f>
        <v>53101</v>
      </c>
      <c r="Q666" s="31">
        <f t="shared" ca="1" si="2656"/>
        <v>53101</v>
      </c>
      <c r="R666" s="31">
        <f t="shared" ca="1" si="2656"/>
        <v>53101</v>
      </c>
      <c r="U666" s="31">
        <f>IF(W$2&lt;&gt;"",EDATE(U$4,W$2*ROWS(U$5:U666)),U$4+7*W$1*ROWS(U$5:U666))</f>
        <v>57737</v>
      </c>
      <c r="V666" s="31">
        <f t="shared" ref="V666:X666" ca="1" si="2657">IF(OR(WEEKDAY(U666,2)&gt;5,COUNTIF($B$1:$B$15,U666)=1),U666+1,U666)</f>
        <v>57738</v>
      </c>
      <c r="W666" s="31">
        <f t="shared" ca="1" si="2657"/>
        <v>57738</v>
      </c>
      <c r="X666" s="31">
        <f t="shared" ca="1" si="2657"/>
        <v>57738</v>
      </c>
      <c r="AA666" s="31">
        <f>IF(AC$2&lt;&gt;"",EDATE(AA$4,AC$2*ROWS(AA$5:AA666)),AA$4+7*AC$1*ROWS(AA$5:AA666))</f>
        <v>63985</v>
      </c>
      <c r="AB666" s="31">
        <f t="shared" ref="AB666:AD666" ca="1" si="2658">IF(OR(WEEKDAY(AA666,2)&gt;5,COUNTIF($B$1:$B$15,AA666)=1),AA666+1,AA666)</f>
        <v>63985</v>
      </c>
      <c r="AC666" s="31">
        <f t="shared" ca="1" si="2658"/>
        <v>63985</v>
      </c>
      <c r="AD666" s="31">
        <f t="shared" ca="1" si="2658"/>
        <v>63985</v>
      </c>
      <c r="AG666" s="31">
        <f>IF(AI$2&lt;&gt;"",EDATE(AG$4,AI$2*ROWS(AG$5:AG666)),AG$4+7*AI$1*ROWS(AG$5:AG666))</f>
        <v>84137</v>
      </c>
      <c r="AH666" s="31">
        <f t="shared" ref="AH666:AJ666" ca="1" si="2659">IF(OR(WEEKDAY(AG666,2)&gt;5,COUNTIF($B$1:$B$15,AG666)=1),AG666+1,AG666)</f>
        <v>84137</v>
      </c>
      <c r="AI666" s="31">
        <f t="shared" ca="1" si="2659"/>
        <v>84137</v>
      </c>
      <c r="AJ666" s="31">
        <f t="shared" ca="1" si="2659"/>
        <v>84137</v>
      </c>
    </row>
    <row r="667" spans="9:36" x14ac:dyDescent="0.25">
      <c r="I667" s="31">
        <f>IF(K$2&lt;&gt;"",EDATE(I$4,K$2*ROWS(I$5:I667)),I$4+7*K$1*ROWS(I$5:I667))</f>
        <v>48472</v>
      </c>
      <c r="J667" s="31">
        <f t="shared" si="2413"/>
        <v>48472</v>
      </c>
      <c r="K667" s="31">
        <f t="shared" ca="1" si="2414"/>
        <v>48472</v>
      </c>
      <c r="L667" s="31">
        <f t="shared" ca="1" si="2415"/>
        <v>48472</v>
      </c>
      <c r="O667" s="31">
        <f>IF(Q$2&lt;&gt;"",EDATE(O$4,Q$2*ROWS(O$5:O667)),O$4+7*Q$1*ROWS(O$5:O667))</f>
        <v>53115</v>
      </c>
      <c r="P667" s="31">
        <f t="shared" ref="P667:R667" ca="1" si="2660">IF(OR(WEEKDAY(O667,2)&gt;5,COUNTIF($B$1:$B$15,O667)=1),O667+1,O667)</f>
        <v>53115</v>
      </c>
      <c r="Q667" s="31">
        <f t="shared" ca="1" si="2660"/>
        <v>53115</v>
      </c>
      <c r="R667" s="31">
        <f t="shared" ca="1" si="2660"/>
        <v>53115</v>
      </c>
      <c r="U667" s="31">
        <f>IF(W$2&lt;&gt;"",EDATE(U$4,W$2*ROWS(U$5:U667)),U$4+7*W$1*ROWS(U$5:U667))</f>
        <v>57758</v>
      </c>
      <c r="V667" s="31">
        <f t="shared" ref="V667:X667" ca="1" si="2661">IF(OR(WEEKDAY(U667,2)&gt;5,COUNTIF($B$1:$B$15,U667)=1),U667+1,U667)</f>
        <v>57759</v>
      </c>
      <c r="W667" s="31">
        <f t="shared" ca="1" si="2661"/>
        <v>57759</v>
      </c>
      <c r="X667" s="31">
        <f t="shared" ca="1" si="2661"/>
        <v>57759</v>
      </c>
      <c r="AA667" s="31">
        <f>IF(AC$2&lt;&gt;"",EDATE(AA$4,AC$2*ROWS(AA$5:AA667)),AA$4+7*AC$1*ROWS(AA$5:AA667))</f>
        <v>64016</v>
      </c>
      <c r="AB667" s="31">
        <f t="shared" ref="AB667:AD667" ca="1" si="2662">IF(OR(WEEKDAY(AA667,2)&gt;5,COUNTIF($B$1:$B$15,AA667)=1),AA667+1,AA667)</f>
        <v>64017</v>
      </c>
      <c r="AC667" s="31">
        <f t="shared" ca="1" si="2662"/>
        <v>64017</v>
      </c>
      <c r="AD667" s="31">
        <f t="shared" ca="1" si="2662"/>
        <v>64017</v>
      </c>
      <c r="AG667" s="31">
        <f>IF(AI$2&lt;&gt;"",EDATE(AG$4,AI$2*ROWS(AG$5:AG667)),AG$4+7*AI$1*ROWS(AG$5:AG667))</f>
        <v>84198</v>
      </c>
      <c r="AH667" s="31">
        <f t="shared" ref="AH667:AJ667" ca="1" si="2663">IF(OR(WEEKDAY(AG667,2)&gt;5,COUNTIF($B$1:$B$15,AG667)=1),AG667+1,AG667)</f>
        <v>84198</v>
      </c>
      <c r="AI667" s="31">
        <f t="shared" ca="1" si="2663"/>
        <v>84198</v>
      </c>
      <c r="AJ667" s="31">
        <f t="shared" ca="1" si="2663"/>
        <v>84198</v>
      </c>
    </row>
    <row r="668" spans="9:36" x14ac:dyDescent="0.25">
      <c r="I668" s="31">
        <f>IF(K$2&lt;&gt;"",EDATE(I$4,K$2*ROWS(I$5:I668)),I$4+7*K$1*ROWS(I$5:I668))</f>
        <v>48479</v>
      </c>
      <c r="J668" s="31">
        <f t="shared" si="2413"/>
        <v>48479</v>
      </c>
      <c r="K668" s="31">
        <f t="shared" ca="1" si="2414"/>
        <v>48479</v>
      </c>
      <c r="L668" s="31">
        <f t="shared" ca="1" si="2415"/>
        <v>48479</v>
      </c>
      <c r="O668" s="31">
        <f>IF(Q$2&lt;&gt;"",EDATE(O$4,Q$2*ROWS(O$5:O668)),O$4+7*Q$1*ROWS(O$5:O668))</f>
        <v>53129</v>
      </c>
      <c r="P668" s="31">
        <f t="shared" ref="P668:R668" ca="1" si="2664">IF(OR(WEEKDAY(O668,2)&gt;5,COUNTIF($B$1:$B$15,O668)=1),O668+1,O668)</f>
        <v>53129</v>
      </c>
      <c r="Q668" s="31">
        <f t="shared" ca="1" si="2664"/>
        <v>53129</v>
      </c>
      <c r="R668" s="31">
        <f t="shared" ca="1" si="2664"/>
        <v>53129</v>
      </c>
      <c r="U668" s="31">
        <f>IF(W$2&lt;&gt;"",EDATE(U$4,W$2*ROWS(U$5:U668)),U$4+7*W$1*ROWS(U$5:U668))</f>
        <v>57779</v>
      </c>
      <c r="V668" s="31">
        <f t="shared" ref="V668:X668" ca="1" si="2665">IF(OR(WEEKDAY(U668,2)&gt;5,COUNTIF($B$1:$B$15,U668)=1),U668+1,U668)</f>
        <v>57780</v>
      </c>
      <c r="W668" s="31">
        <f t="shared" ca="1" si="2665"/>
        <v>57780</v>
      </c>
      <c r="X668" s="31">
        <f t="shared" ca="1" si="2665"/>
        <v>57780</v>
      </c>
      <c r="AA668" s="31">
        <f>IF(AC$2&lt;&gt;"",EDATE(AA$4,AC$2*ROWS(AA$5:AA668)),AA$4+7*AC$1*ROWS(AA$5:AA668))</f>
        <v>64046</v>
      </c>
      <c r="AB668" s="31">
        <f t="shared" ref="AB668:AD668" ca="1" si="2666">IF(OR(WEEKDAY(AA668,2)&gt;5,COUNTIF($B$1:$B$15,AA668)=1),AA668+1,AA668)</f>
        <v>64046</v>
      </c>
      <c r="AC668" s="31">
        <f t="shared" ca="1" si="2666"/>
        <v>64046</v>
      </c>
      <c r="AD668" s="31">
        <f t="shared" ca="1" si="2666"/>
        <v>64046</v>
      </c>
      <c r="AG668" s="31">
        <f>IF(AI$2&lt;&gt;"",EDATE(AG$4,AI$2*ROWS(AG$5:AG668)),AG$4+7*AI$1*ROWS(AG$5:AG668))</f>
        <v>84260</v>
      </c>
      <c r="AH668" s="31">
        <f t="shared" ref="AH668:AJ668" ca="1" si="2667">IF(OR(WEEKDAY(AG668,2)&gt;5,COUNTIF($B$1:$B$15,AG668)=1),AG668+1,AG668)</f>
        <v>84261</v>
      </c>
      <c r="AI668" s="31">
        <f t="shared" ca="1" si="2667"/>
        <v>84261</v>
      </c>
      <c r="AJ668" s="31">
        <f t="shared" ca="1" si="2667"/>
        <v>84261</v>
      </c>
    </row>
    <row r="669" spans="9:36" x14ac:dyDescent="0.25">
      <c r="I669" s="31">
        <f>IF(K$2&lt;&gt;"",EDATE(I$4,K$2*ROWS(I$5:I669)),I$4+7*K$1*ROWS(I$5:I669))</f>
        <v>48486</v>
      </c>
      <c r="J669" s="31">
        <f t="shared" si="2413"/>
        <v>48486</v>
      </c>
      <c r="K669" s="31">
        <f t="shared" ca="1" si="2414"/>
        <v>48486</v>
      </c>
      <c r="L669" s="31">
        <f t="shared" ca="1" si="2415"/>
        <v>48486</v>
      </c>
      <c r="O669" s="31">
        <f>IF(Q$2&lt;&gt;"",EDATE(O$4,Q$2*ROWS(O$5:O669)),O$4+7*Q$1*ROWS(O$5:O669))</f>
        <v>53143</v>
      </c>
      <c r="P669" s="31">
        <f t="shared" ref="P669:R669" ca="1" si="2668">IF(OR(WEEKDAY(O669,2)&gt;5,COUNTIF($B$1:$B$15,O669)=1),O669+1,O669)</f>
        <v>53143</v>
      </c>
      <c r="Q669" s="31">
        <f t="shared" ca="1" si="2668"/>
        <v>53143</v>
      </c>
      <c r="R669" s="31">
        <f t="shared" ca="1" si="2668"/>
        <v>53143</v>
      </c>
      <c r="U669" s="31">
        <f>IF(W$2&lt;&gt;"",EDATE(U$4,W$2*ROWS(U$5:U669)),U$4+7*W$1*ROWS(U$5:U669))</f>
        <v>57800</v>
      </c>
      <c r="V669" s="31">
        <f t="shared" ref="V669:X669" ca="1" si="2669">IF(OR(WEEKDAY(U669,2)&gt;5,COUNTIF($B$1:$B$15,U669)=1),U669+1,U669)</f>
        <v>57801</v>
      </c>
      <c r="W669" s="31">
        <f t="shared" ca="1" si="2669"/>
        <v>57801</v>
      </c>
      <c r="X669" s="31">
        <f t="shared" ca="1" si="2669"/>
        <v>57801</v>
      </c>
      <c r="AA669" s="31">
        <f>IF(AC$2&lt;&gt;"",EDATE(AA$4,AC$2*ROWS(AA$5:AA669)),AA$4+7*AC$1*ROWS(AA$5:AA669))</f>
        <v>64077</v>
      </c>
      <c r="AB669" s="31">
        <f t="shared" ref="AB669:AD669" ca="1" si="2670">IF(OR(WEEKDAY(AA669,2)&gt;5,COUNTIF($B$1:$B$15,AA669)=1),AA669+1,AA669)</f>
        <v>64077</v>
      </c>
      <c r="AC669" s="31">
        <f t="shared" ca="1" si="2670"/>
        <v>64077</v>
      </c>
      <c r="AD669" s="31">
        <f t="shared" ca="1" si="2670"/>
        <v>64077</v>
      </c>
      <c r="AG669" s="31">
        <f>IF(AI$2&lt;&gt;"",EDATE(AG$4,AI$2*ROWS(AG$5:AG669)),AG$4+7*AI$1*ROWS(AG$5:AG669))</f>
        <v>84321</v>
      </c>
      <c r="AH669" s="31">
        <f t="shared" ref="AH669:AJ669" ca="1" si="2671">IF(OR(WEEKDAY(AG669,2)&gt;5,COUNTIF($B$1:$B$15,AG669)=1),AG669+1,AG669)</f>
        <v>84321</v>
      </c>
      <c r="AI669" s="31">
        <f t="shared" ca="1" si="2671"/>
        <v>84321</v>
      </c>
      <c r="AJ669" s="31">
        <f t="shared" ca="1" si="2671"/>
        <v>84321</v>
      </c>
    </row>
    <row r="670" spans="9:36" x14ac:dyDescent="0.25">
      <c r="I670" s="31">
        <f>IF(K$2&lt;&gt;"",EDATE(I$4,K$2*ROWS(I$5:I670)),I$4+7*K$1*ROWS(I$5:I670))</f>
        <v>48493</v>
      </c>
      <c r="J670" s="31">
        <f t="shared" ref="J670:J733" si="2672">IF(OR(WEEKDAY(I670,2)&gt;5,COUNTIF(B666:B680,I670)=1),I670+1,I670)</f>
        <v>48493</v>
      </c>
      <c r="K670" s="31">
        <f t="shared" ref="K670:K733" ca="1" si="2673">IF(OR(WEEKDAY(J670,2)&gt;5,COUNTIF(Fériés,J670)=1),J670+1,J670)</f>
        <v>48493</v>
      </c>
      <c r="L670" s="31">
        <f t="shared" ref="L670:L733" ca="1" si="2674">IF(OR(WEEKDAY(K670,2)&gt;5,COUNTIF(Fériés,K670)=1),K670+1,K670)</f>
        <v>48493</v>
      </c>
      <c r="O670" s="31">
        <f>IF(Q$2&lt;&gt;"",EDATE(O$4,Q$2*ROWS(O$5:O670)),O$4+7*Q$1*ROWS(O$5:O670))</f>
        <v>53157</v>
      </c>
      <c r="P670" s="31">
        <f t="shared" ref="P670:R670" ca="1" si="2675">IF(OR(WEEKDAY(O670,2)&gt;5,COUNTIF($B$1:$B$15,O670)=1),O670+1,O670)</f>
        <v>53157</v>
      </c>
      <c r="Q670" s="31">
        <f t="shared" ca="1" si="2675"/>
        <v>53157</v>
      </c>
      <c r="R670" s="31">
        <f t="shared" ca="1" si="2675"/>
        <v>53157</v>
      </c>
      <c r="U670" s="31">
        <f>IF(W$2&lt;&gt;"",EDATE(U$4,W$2*ROWS(U$5:U670)),U$4+7*W$1*ROWS(U$5:U670))</f>
        <v>57821</v>
      </c>
      <c r="V670" s="31">
        <f t="shared" ref="V670:X670" ca="1" si="2676">IF(OR(WEEKDAY(U670,2)&gt;5,COUNTIF($B$1:$B$15,U670)=1),U670+1,U670)</f>
        <v>57822</v>
      </c>
      <c r="W670" s="31">
        <f t="shared" ca="1" si="2676"/>
        <v>57822</v>
      </c>
      <c r="X670" s="31">
        <f t="shared" ca="1" si="2676"/>
        <v>57822</v>
      </c>
      <c r="AA670" s="31">
        <f>IF(AC$2&lt;&gt;"",EDATE(AA$4,AC$2*ROWS(AA$5:AA670)),AA$4+7*AC$1*ROWS(AA$5:AA670))</f>
        <v>64107</v>
      </c>
      <c r="AB670" s="31">
        <f t="shared" ref="AB670:AD670" ca="1" si="2677">IF(OR(WEEKDAY(AA670,2)&gt;5,COUNTIF($B$1:$B$15,AA670)=1),AA670+1,AA670)</f>
        <v>64108</v>
      </c>
      <c r="AC670" s="31">
        <f t="shared" ca="1" si="2677"/>
        <v>64108</v>
      </c>
      <c r="AD670" s="31">
        <f t="shared" ca="1" si="2677"/>
        <v>64108</v>
      </c>
      <c r="AG670" s="31">
        <f>IF(AI$2&lt;&gt;"",EDATE(AG$4,AI$2*ROWS(AG$5:AG670)),AG$4+7*AI$1*ROWS(AG$5:AG670))</f>
        <v>84382</v>
      </c>
      <c r="AH670" s="31">
        <f t="shared" ref="AH670:AJ670" ca="1" si="2678">IF(OR(WEEKDAY(AG670,2)&gt;5,COUNTIF($B$1:$B$15,AG670)=1),AG670+1,AG670)</f>
        <v>84382</v>
      </c>
      <c r="AI670" s="31">
        <f t="shared" ca="1" si="2678"/>
        <v>84382</v>
      </c>
      <c r="AJ670" s="31">
        <f t="shared" ca="1" si="2678"/>
        <v>84382</v>
      </c>
    </row>
    <row r="671" spans="9:36" x14ac:dyDescent="0.25">
      <c r="I671" s="31">
        <f>IF(K$2&lt;&gt;"",EDATE(I$4,K$2*ROWS(I$5:I671)),I$4+7*K$1*ROWS(I$5:I671))</f>
        <v>48500</v>
      </c>
      <c r="J671" s="31">
        <f t="shared" si="2672"/>
        <v>48500</v>
      </c>
      <c r="K671" s="31">
        <f t="shared" ca="1" si="2673"/>
        <v>48500</v>
      </c>
      <c r="L671" s="31">
        <f t="shared" ca="1" si="2674"/>
        <v>48500</v>
      </c>
      <c r="O671" s="31">
        <f>IF(Q$2&lt;&gt;"",EDATE(O$4,Q$2*ROWS(O$5:O671)),O$4+7*Q$1*ROWS(O$5:O671))</f>
        <v>53171</v>
      </c>
      <c r="P671" s="31">
        <f t="shared" ref="P671:R671" ca="1" si="2679">IF(OR(WEEKDAY(O671,2)&gt;5,COUNTIF($B$1:$B$15,O671)=1),O671+1,O671)</f>
        <v>53171</v>
      </c>
      <c r="Q671" s="31">
        <f t="shared" ca="1" si="2679"/>
        <v>53171</v>
      </c>
      <c r="R671" s="31">
        <f t="shared" ca="1" si="2679"/>
        <v>53171</v>
      </c>
      <c r="U671" s="31">
        <f>IF(W$2&lt;&gt;"",EDATE(U$4,W$2*ROWS(U$5:U671)),U$4+7*W$1*ROWS(U$5:U671))</f>
        <v>57842</v>
      </c>
      <c r="V671" s="31">
        <f t="shared" ref="V671:X671" ca="1" si="2680">IF(OR(WEEKDAY(U671,2)&gt;5,COUNTIF($B$1:$B$15,U671)=1),U671+1,U671)</f>
        <v>57843</v>
      </c>
      <c r="W671" s="31">
        <f t="shared" ca="1" si="2680"/>
        <v>57843</v>
      </c>
      <c r="X671" s="31">
        <f t="shared" ca="1" si="2680"/>
        <v>57843</v>
      </c>
      <c r="AA671" s="31">
        <f>IF(AC$2&lt;&gt;"",EDATE(AA$4,AC$2*ROWS(AA$5:AA671)),AA$4+7*AC$1*ROWS(AA$5:AA671))</f>
        <v>64138</v>
      </c>
      <c r="AB671" s="31">
        <f t="shared" ref="AB671:AD671" ca="1" si="2681">IF(OR(WEEKDAY(AA671,2)&gt;5,COUNTIF($B$1:$B$15,AA671)=1),AA671+1,AA671)</f>
        <v>64138</v>
      </c>
      <c r="AC671" s="31">
        <f t="shared" ca="1" si="2681"/>
        <v>64138</v>
      </c>
      <c r="AD671" s="31">
        <f t="shared" ca="1" si="2681"/>
        <v>64138</v>
      </c>
      <c r="AG671" s="31">
        <f>IF(AI$2&lt;&gt;"",EDATE(AG$4,AI$2*ROWS(AG$5:AG671)),AG$4+7*AI$1*ROWS(AG$5:AG671))</f>
        <v>84441</v>
      </c>
      <c r="AH671" s="31">
        <f t="shared" ref="AH671:AJ671" ca="1" si="2682">IF(OR(WEEKDAY(AG671,2)&gt;5,COUNTIF($B$1:$B$15,AG671)=1),AG671+1,AG671)</f>
        <v>84442</v>
      </c>
      <c r="AI671" s="31">
        <f t="shared" ca="1" si="2682"/>
        <v>84443</v>
      </c>
      <c r="AJ671" s="31">
        <f t="shared" ca="1" si="2682"/>
        <v>84443</v>
      </c>
    </row>
    <row r="672" spans="9:36" x14ac:dyDescent="0.25">
      <c r="I672" s="31">
        <f>IF(K$2&lt;&gt;"",EDATE(I$4,K$2*ROWS(I$5:I672)),I$4+7*K$1*ROWS(I$5:I672))</f>
        <v>48507</v>
      </c>
      <c r="J672" s="31">
        <f t="shared" si="2672"/>
        <v>48507</v>
      </c>
      <c r="K672" s="31">
        <f t="shared" ca="1" si="2673"/>
        <v>48507</v>
      </c>
      <c r="L672" s="31">
        <f t="shared" ca="1" si="2674"/>
        <v>48507</v>
      </c>
      <c r="O672" s="31">
        <f>IF(Q$2&lt;&gt;"",EDATE(O$4,Q$2*ROWS(O$5:O672)),O$4+7*Q$1*ROWS(O$5:O672))</f>
        <v>53185</v>
      </c>
      <c r="P672" s="31">
        <f t="shared" ref="P672:R672" ca="1" si="2683">IF(OR(WEEKDAY(O672,2)&gt;5,COUNTIF($B$1:$B$15,O672)=1),O672+1,O672)</f>
        <v>53185</v>
      </c>
      <c r="Q672" s="31">
        <f t="shared" ca="1" si="2683"/>
        <v>53185</v>
      </c>
      <c r="R672" s="31">
        <f t="shared" ca="1" si="2683"/>
        <v>53185</v>
      </c>
      <c r="U672" s="31">
        <f>IF(W$2&lt;&gt;"",EDATE(U$4,W$2*ROWS(U$5:U672)),U$4+7*W$1*ROWS(U$5:U672))</f>
        <v>57863</v>
      </c>
      <c r="V672" s="31">
        <f t="shared" ref="V672:X672" ca="1" si="2684">IF(OR(WEEKDAY(U672,2)&gt;5,COUNTIF($B$1:$B$15,U672)=1),U672+1,U672)</f>
        <v>57864</v>
      </c>
      <c r="W672" s="31">
        <f t="shared" ca="1" si="2684"/>
        <v>57864</v>
      </c>
      <c r="X672" s="31">
        <f t="shared" ca="1" si="2684"/>
        <v>57864</v>
      </c>
      <c r="AA672" s="31">
        <f>IF(AC$2&lt;&gt;"",EDATE(AA$4,AC$2*ROWS(AA$5:AA672)),AA$4+7*AC$1*ROWS(AA$5:AA672))</f>
        <v>64169</v>
      </c>
      <c r="AB672" s="31">
        <f t="shared" ref="AB672:AD672" ca="1" si="2685">IF(OR(WEEKDAY(AA672,2)&gt;5,COUNTIF($B$1:$B$15,AA672)=1),AA672+1,AA672)</f>
        <v>64170</v>
      </c>
      <c r="AC672" s="31">
        <f t="shared" ca="1" si="2685"/>
        <v>64171</v>
      </c>
      <c r="AD672" s="31">
        <f t="shared" ca="1" si="2685"/>
        <v>64171</v>
      </c>
      <c r="AG672" s="31">
        <f>IF(AI$2&lt;&gt;"",EDATE(AG$4,AI$2*ROWS(AG$5:AG672)),AG$4+7*AI$1*ROWS(AG$5:AG672))</f>
        <v>84502</v>
      </c>
      <c r="AH672" s="31">
        <f t="shared" ref="AH672:AJ672" ca="1" si="2686">IF(OR(WEEKDAY(AG672,2)&gt;5,COUNTIF($B$1:$B$15,AG672)=1),AG672+1,AG672)</f>
        <v>84502</v>
      </c>
      <c r="AI672" s="31">
        <f t="shared" ca="1" si="2686"/>
        <v>84502</v>
      </c>
      <c r="AJ672" s="31">
        <f t="shared" ca="1" si="2686"/>
        <v>84502</v>
      </c>
    </row>
    <row r="673" spans="9:36" x14ac:dyDescent="0.25">
      <c r="I673" s="31">
        <f>IF(K$2&lt;&gt;"",EDATE(I$4,K$2*ROWS(I$5:I673)),I$4+7*K$1*ROWS(I$5:I673))</f>
        <v>48514</v>
      </c>
      <c r="J673" s="31">
        <f t="shared" si="2672"/>
        <v>48514</v>
      </c>
      <c r="K673" s="31">
        <f t="shared" ca="1" si="2673"/>
        <v>48514</v>
      </c>
      <c r="L673" s="31">
        <f t="shared" ca="1" si="2674"/>
        <v>48514</v>
      </c>
      <c r="O673" s="31">
        <f>IF(Q$2&lt;&gt;"",EDATE(O$4,Q$2*ROWS(O$5:O673)),O$4+7*Q$1*ROWS(O$5:O673))</f>
        <v>53199</v>
      </c>
      <c r="P673" s="31">
        <f t="shared" ref="P673:R673" ca="1" si="2687">IF(OR(WEEKDAY(O673,2)&gt;5,COUNTIF($B$1:$B$15,O673)=1),O673+1,O673)</f>
        <v>53199</v>
      </c>
      <c r="Q673" s="31">
        <f t="shared" ca="1" si="2687"/>
        <v>53199</v>
      </c>
      <c r="R673" s="31">
        <f t="shared" ca="1" si="2687"/>
        <v>53199</v>
      </c>
      <c r="U673" s="31">
        <f>IF(W$2&lt;&gt;"",EDATE(U$4,W$2*ROWS(U$5:U673)),U$4+7*W$1*ROWS(U$5:U673))</f>
        <v>57884</v>
      </c>
      <c r="V673" s="31">
        <f t="shared" ref="V673:X673" ca="1" si="2688">IF(OR(WEEKDAY(U673,2)&gt;5,COUNTIF($B$1:$B$15,U673)=1),U673+1,U673)</f>
        <v>57885</v>
      </c>
      <c r="W673" s="31">
        <f t="shared" ca="1" si="2688"/>
        <v>57885</v>
      </c>
      <c r="X673" s="31">
        <f t="shared" ca="1" si="2688"/>
        <v>57885</v>
      </c>
      <c r="AA673" s="31">
        <f>IF(AC$2&lt;&gt;"",EDATE(AA$4,AC$2*ROWS(AA$5:AA673)),AA$4+7*AC$1*ROWS(AA$5:AA673))</f>
        <v>64199</v>
      </c>
      <c r="AB673" s="31">
        <f t="shared" ref="AB673:AD673" ca="1" si="2689">IF(OR(WEEKDAY(AA673,2)&gt;5,COUNTIF($B$1:$B$15,AA673)=1),AA673+1,AA673)</f>
        <v>64199</v>
      </c>
      <c r="AC673" s="31">
        <f t="shared" ca="1" si="2689"/>
        <v>64199</v>
      </c>
      <c r="AD673" s="31">
        <f t="shared" ca="1" si="2689"/>
        <v>64199</v>
      </c>
      <c r="AG673" s="31">
        <f>IF(AI$2&lt;&gt;"",EDATE(AG$4,AI$2*ROWS(AG$5:AG673)),AG$4+7*AI$1*ROWS(AG$5:AG673))</f>
        <v>84563</v>
      </c>
      <c r="AH673" s="31">
        <f t="shared" ref="AH673:AJ673" ca="1" si="2690">IF(OR(WEEKDAY(AG673,2)&gt;5,COUNTIF($B$1:$B$15,AG673)=1),AG673+1,AG673)</f>
        <v>84563</v>
      </c>
      <c r="AI673" s="31">
        <f t="shared" ca="1" si="2690"/>
        <v>84563</v>
      </c>
      <c r="AJ673" s="31">
        <f t="shared" ca="1" si="2690"/>
        <v>84563</v>
      </c>
    </row>
    <row r="674" spans="9:36" x14ac:dyDescent="0.25">
      <c r="I674" s="31">
        <f>IF(K$2&lt;&gt;"",EDATE(I$4,K$2*ROWS(I$5:I674)),I$4+7*K$1*ROWS(I$5:I674))</f>
        <v>48521</v>
      </c>
      <c r="J674" s="31">
        <f t="shared" si="2672"/>
        <v>48521</v>
      </c>
      <c r="K674" s="31">
        <f t="shared" ca="1" si="2673"/>
        <v>48521</v>
      </c>
      <c r="L674" s="31">
        <f t="shared" ca="1" si="2674"/>
        <v>48521</v>
      </c>
      <c r="O674" s="31">
        <f>IF(Q$2&lt;&gt;"",EDATE(O$4,Q$2*ROWS(O$5:O674)),O$4+7*Q$1*ROWS(O$5:O674))</f>
        <v>53213</v>
      </c>
      <c r="P674" s="31">
        <f t="shared" ref="P674:R674" ca="1" si="2691">IF(OR(WEEKDAY(O674,2)&gt;5,COUNTIF($B$1:$B$15,O674)=1),O674+1,O674)</f>
        <v>53213</v>
      </c>
      <c r="Q674" s="31">
        <f t="shared" ca="1" si="2691"/>
        <v>53213</v>
      </c>
      <c r="R674" s="31">
        <f t="shared" ca="1" si="2691"/>
        <v>53213</v>
      </c>
      <c r="U674" s="31">
        <f>IF(W$2&lt;&gt;"",EDATE(U$4,W$2*ROWS(U$5:U674)),U$4+7*W$1*ROWS(U$5:U674))</f>
        <v>57905</v>
      </c>
      <c r="V674" s="31">
        <f t="shared" ref="V674:X674" ca="1" si="2692">IF(OR(WEEKDAY(U674,2)&gt;5,COUNTIF($B$1:$B$15,U674)=1),U674+1,U674)</f>
        <v>57906</v>
      </c>
      <c r="W674" s="31">
        <f t="shared" ca="1" si="2692"/>
        <v>57906</v>
      </c>
      <c r="X674" s="31">
        <f t="shared" ca="1" si="2692"/>
        <v>57906</v>
      </c>
      <c r="AA674" s="31">
        <f>IF(AC$2&lt;&gt;"",EDATE(AA$4,AC$2*ROWS(AA$5:AA674)),AA$4+7*AC$1*ROWS(AA$5:AA674))</f>
        <v>64230</v>
      </c>
      <c r="AB674" s="31">
        <f t="shared" ref="AB674:AD674" ca="1" si="2693">IF(OR(WEEKDAY(AA674,2)&gt;5,COUNTIF($B$1:$B$15,AA674)=1),AA674+1,AA674)</f>
        <v>64230</v>
      </c>
      <c r="AC674" s="31">
        <f t="shared" ca="1" si="2693"/>
        <v>64230</v>
      </c>
      <c r="AD674" s="31">
        <f t="shared" ca="1" si="2693"/>
        <v>64230</v>
      </c>
      <c r="AG674" s="31">
        <f>IF(AI$2&lt;&gt;"",EDATE(AG$4,AI$2*ROWS(AG$5:AG674)),AG$4+7*AI$1*ROWS(AG$5:AG674))</f>
        <v>84625</v>
      </c>
      <c r="AH674" s="31">
        <f t="shared" ref="AH674:AJ674" ca="1" si="2694">IF(OR(WEEKDAY(AG674,2)&gt;5,COUNTIF($B$1:$B$15,AG674)=1),AG674+1,AG674)</f>
        <v>84625</v>
      </c>
      <c r="AI674" s="31">
        <f t="shared" ca="1" si="2694"/>
        <v>84625</v>
      </c>
      <c r="AJ674" s="31">
        <f t="shared" ca="1" si="2694"/>
        <v>84625</v>
      </c>
    </row>
    <row r="675" spans="9:36" x14ac:dyDescent="0.25">
      <c r="I675" s="31">
        <f>IF(K$2&lt;&gt;"",EDATE(I$4,K$2*ROWS(I$5:I675)),I$4+7*K$1*ROWS(I$5:I675))</f>
        <v>48528</v>
      </c>
      <c r="J675" s="31">
        <f t="shared" si="2672"/>
        <v>48528</v>
      </c>
      <c r="K675" s="31">
        <f t="shared" ca="1" si="2673"/>
        <v>48528</v>
      </c>
      <c r="L675" s="31">
        <f t="shared" ca="1" si="2674"/>
        <v>48528</v>
      </c>
      <c r="O675" s="31">
        <f>IF(Q$2&lt;&gt;"",EDATE(O$4,Q$2*ROWS(O$5:O675)),O$4+7*Q$1*ROWS(O$5:O675))</f>
        <v>53227</v>
      </c>
      <c r="P675" s="31">
        <f t="shared" ref="P675:R675" ca="1" si="2695">IF(OR(WEEKDAY(O675,2)&gt;5,COUNTIF($B$1:$B$15,O675)=1),O675+1,O675)</f>
        <v>53227</v>
      </c>
      <c r="Q675" s="31">
        <f t="shared" ca="1" si="2695"/>
        <v>53227</v>
      </c>
      <c r="R675" s="31">
        <f t="shared" ca="1" si="2695"/>
        <v>53227</v>
      </c>
      <c r="U675" s="31">
        <f>IF(W$2&lt;&gt;"",EDATE(U$4,W$2*ROWS(U$5:U675)),U$4+7*W$1*ROWS(U$5:U675))</f>
        <v>57926</v>
      </c>
      <c r="V675" s="31">
        <f t="shared" ref="V675:X675" ca="1" si="2696">IF(OR(WEEKDAY(U675,2)&gt;5,COUNTIF($B$1:$B$15,U675)=1),U675+1,U675)</f>
        <v>57927</v>
      </c>
      <c r="W675" s="31">
        <f t="shared" ca="1" si="2696"/>
        <v>57927</v>
      </c>
      <c r="X675" s="31">
        <f t="shared" ca="1" si="2696"/>
        <v>57927</v>
      </c>
      <c r="AA675" s="31">
        <f>IF(AC$2&lt;&gt;"",EDATE(AA$4,AC$2*ROWS(AA$5:AA675)),AA$4+7*AC$1*ROWS(AA$5:AA675))</f>
        <v>64260</v>
      </c>
      <c r="AB675" s="31">
        <f t="shared" ref="AB675:AD675" ca="1" si="2697">IF(OR(WEEKDAY(AA675,2)&gt;5,COUNTIF($B$1:$B$15,AA675)=1),AA675+1,AA675)</f>
        <v>64261</v>
      </c>
      <c r="AC675" s="31">
        <f t="shared" ca="1" si="2697"/>
        <v>64262</v>
      </c>
      <c r="AD675" s="31">
        <f t="shared" ca="1" si="2697"/>
        <v>64262</v>
      </c>
      <c r="AG675" s="31">
        <f>IF(AI$2&lt;&gt;"",EDATE(AG$4,AI$2*ROWS(AG$5:AG675)),AG$4+7*AI$1*ROWS(AG$5:AG675))</f>
        <v>84686</v>
      </c>
      <c r="AH675" s="31">
        <f t="shared" ref="AH675:AJ675" ca="1" si="2698">IF(OR(WEEKDAY(AG675,2)&gt;5,COUNTIF($B$1:$B$15,AG675)=1),AG675+1,AG675)</f>
        <v>84687</v>
      </c>
      <c r="AI675" s="31">
        <f t="shared" ca="1" si="2698"/>
        <v>84688</v>
      </c>
      <c r="AJ675" s="31">
        <f t="shared" ca="1" si="2698"/>
        <v>84688</v>
      </c>
    </row>
    <row r="676" spans="9:36" x14ac:dyDescent="0.25">
      <c r="I676" s="31">
        <f>IF(K$2&lt;&gt;"",EDATE(I$4,K$2*ROWS(I$5:I676)),I$4+7*K$1*ROWS(I$5:I676))</f>
        <v>48535</v>
      </c>
      <c r="J676" s="31">
        <f t="shared" si="2672"/>
        <v>48535</v>
      </c>
      <c r="K676" s="31">
        <f t="shared" ca="1" si="2673"/>
        <v>48535</v>
      </c>
      <c r="L676" s="31">
        <f t="shared" ca="1" si="2674"/>
        <v>48535</v>
      </c>
      <c r="O676" s="31">
        <f>IF(Q$2&lt;&gt;"",EDATE(O$4,Q$2*ROWS(O$5:O676)),O$4+7*Q$1*ROWS(O$5:O676))</f>
        <v>53241</v>
      </c>
      <c r="P676" s="31">
        <f t="shared" ref="P676:R676" ca="1" si="2699">IF(OR(WEEKDAY(O676,2)&gt;5,COUNTIF($B$1:$B$15,O676)=1),O676+1,O676)</f>
        <v>53241</v>
      </c>
      <c r="Q676" s="31">
        <f t="shared" ca="1" si="2699"/>
        <v>53241</v>
      </c>
      <c r="R676" s="31">
        <f t="shared" ca="1" si="2699"/>
        <v>53241</v>
      </c>
      <c r="U676" s="31">
        <f>IF(W$2&lt;&gt;"",EDATE(U$4,W$2*ROWS(U$5:U676)),U$4+7*W$1*ROWS(U$5:U676))</f>
        <v>57947</v>
      </c>
      <c r="V676" s="31">
        <f t="shared" ref="V676:X676" ca="1" si="2700">IF(OR(WEEKDAY(U676,2)&gt;5,COUNTIF($B$1:$B$15,U676)=1),U676+1,U676)</f>
        <v>57948</v>
      </c>
      <c r="W676" s="31">
        <f t="shared" ca="1" si="2700"/>
        <v>57948</v>
      </c>
      <c r="X676" s="31">
        <f t="shared" ca="1" si="2700"/>
        <v>57948</v>
      </c>
      <c r="AA676" s="31">
        <f>IF(AC$2&lt;&gt;"",EDATE(AA$4,AC$2*ROWS(AA$5:AA676)),AA$4+7*AC$1*ROWS(AA$5:AA676))</f>
        <v>64291</v>
      </c>
      <c r="AB676" s="31">
        <f t="shared" ref="AB676:AD676" ca="1" si="2701">IF(OR(WEEKDAY(AA676,2)&gt;5,COUNTIF($B$1:$B$15,AA676)=1),AA676+1,AA676)</f>
        <v>64291</v>
      </c>
      <c r="AC676" s="31">
        <f t="shared" ca="1" si="2701"/>
        <v>64291</v>
      </c>
      <c r="AD676" s="31">
        <f t="shared" ca="1" si="2701"/>
        <v>64291</v>
      </c>
      <c r="AG676" s="31">
        <f>IF(AI$2&lt;&gt;"",EDATE(AG$4,AI$2*ROWS(AG$5:AG676)),AG$4+7*AI$1*ROWS(AG$5:AG676))</f>
        <v>84747</v>
      </c>
      <c r="AH676" s="31">
        <f t="shared" ref="AH676:AJ676" ca="1" si="2702">IF(OR(WEEKDAY(AG676,2)&gt;5,COUNTIF($B$1:$B$15,AG676)=1),AG676+1,AG676)</f>
        <v>84747</v>
      </c>
      <c r="AI676" s="31">
        <f t="shared" ca="1" si="2702"/>
        <v>84747</v>
      </c>
      <c r="AJ676" s="31">
        <f t="shared" ca="1" si="2702"/>
        <v>84747</v>
      </c>
    </row>
    <row r="677" spans="9:36" x14ac:dyDescent="0.25">
      <c r="I677" s="31">
        <f>IF(K$2&lt;&gt;"",EDATE(I$4,K$2*ROWS(I$5:I677)),I$4+7*K$1*ROWS(I$5:I677))</f>
        <v>48542</v>
      </c>
      <c r="J677" s="31">
        <f t="shared" si="2672"/>
        <v>48542</v>
      </c>
      <c r="K677" s="31">
        <f t="shared" ca="1" si="2673"/>
        <v>48542</v>
      </c>
      <c r="L677" s="31">
        <f t="shared" ca="1" si="2674"/>
        <v>48542</v>
      </c>
      <c r="O677" s="31">
        <f>IF(Q$2&lt;&gt;"",EDATE(O$4,Q$2*ROWS(O$5:O677)),O$4+7*Q$1*ROWS(O$5:O677))</f>
        <v>53255</v>
      </c>
      <c r="P677" s="31">
        <f t="shared" ref="P677:R677" ca="1" si="2703">IF(OR(WEEKDAY(O677,2)&gt;5,COUNTIF($B$1:$B$15,O677)=1),O677+1,O677)</f>
        <v>53255</v>
      </c>
      <c r="Q677" s="31">
        <f t="shared" ca="1" si="2703"/>
        <v>53255</v>
      </c>
      <c r="R677" s="31">
        <f t="shared" ca="1" si="2703"/>
        <v>53255</v>
      </c>
      <c r="U677" s="31">
        <f>IF(W$2&lt;&gt;"",EDATE(U$4,W$2*ROWS(U$5:U677)),U$4+7*W$1*ROWS(U$5:U677))</f>
        <v>57968</v>
      </c>
      <c r="V677" s="31">
        <f t="shared" ref="V677:X677" ca="1" si="2704">IF(OR(WEEKDAY(U677,2)&gt;5,COUNTIF($B$1:$B$15,U677)=1),U677+1,U677)</f>
        <v>57969</v>
      </c>
      <c r="W677" s="31">
        <f t="shared" ca="1" si="2704"/>
        <v>57969</v>
      </c>
      <c r="X677" s="31">
        <f t="shared" ca="1" si="2704"/>
        <v>57969</v>
      </c>
      <c r="AA677" s="31">
        <f>IF(AC$2&lt;&gt;"",EDATE(AA$4,AC$2*ROWS(AA$5:AA677)),AA$4+7*AC$1*ROWS(AA$5:AA677))</f>
        <v>64322</v>
      </c>
      <c r="AB677" s="31">
        <f t="shared" ref="AB677:AD677" ca="1" si="2705">IF(OR(WEEKDAY(AA677,2)&gt;5,COUNTIF($B$1:$B$15,AA677)=1),AA677+1,AA677)</f>
        <v>64322</v>
      </c>
      <c r="AC677" s="31">
        <f t="shared" ca="1" si="2705"/>
        <v>64322</v>
      </c>
      <c r="AD677" s="31">
        <f t="shared" ca="1" si="2705"/>
        <v>64322</v>
      </c>
      <c r="AG677" s="31">
        <f>IF(AI$2&lt;&gt;"",EDATE(AG$4,AI$2*ROWS(AG$5:AG677)),AG$4+7*AI$1*ROWS(AG$5:AG677))</f>
        <v>84807</v>
      </c>
      <c r="AH677" s="31">
        <f t="shared" ref="AH677:AJ677" ca="1" si="2706">IF(OR(WEEKDAY(AG677,2)&gt;5,COUNTIF($B$1:$B$15,AG677)=1),AG677+1,AG677)</f>
        <v>84807</v>
      </c>
      <c r="AI677" s="31">
        <f t="shared" ca="1" si="2706"/>
        <v>84807</v>
      </c>
      <c r="AJ677" s="31">
        <f t="shared" ca="1" si="2706"/>
        <v>84807</v>
      </c>
    </row>
    <row r="678" spans="9:36" x14ac:dyDescent="0.25">
      <c r="I678" s="31">
        <f>IF(K$2&lt;&gt;"",EDATE(I$4,K$2*ROWS(I$5:I678)),I$4+7*K$1*ROWS(I$5:I678))</f>
        <v>48549</v>
      </c>
      <c r="J678" s="31">
        <f t="shared" si="2672"/>
        <v>48549</v>
      </c>
      <c r="K678" s="31">
        <f t="shared" ca="1" si="2673"/>
        <v>48549</v>
      </c>
      <c r="L678" s="31">
        <f t="shared" ca="1" si="2674"/>
        <v>48549</v>
      </c>
      <c r="O678" s="31">
        <f>IF(Q$2&lt;&gt;"",EDATE(O$4,Q$2*ROWS(O$5:O678)),O$4+7*Q$1*ROWS(O$5:O678))</f>
        <v>53269</v>
      </c>
      <c r="P678" s="31">
        <f t="shared" ref="P678:R678" ca="1" si="2707">IF(OR(WEEKDAY(O678,2)&gt;5,COUNTIF($B$1:$B$15,O678)=1),O678+1,O678)</f>
        <v>53269</v>
      </c>
      <c r="Q678" s="31">
        <f t="shared" ca="1" si="2707"/>
        <v>53269</v>
      </c>
      <c r="R678" s="31">
        <f t="shared" ca="1" si="2707"/>
        <v>53269</v>
      </c>
      <c r="U678" s="31">
        <f>IF(W$2&lt;&gt;"",EDATE(U$4,W$2*ROWS(U$5:U678)),U$4+7*W$1*ROWS(U$5:U678))</f>
        <v>57989</v>
      </c>
      <c r="V678" s="31">
        <f t="shared" ref="V678:X678" ca="1" si="2708">IF(OR(WEEKDAY(U678,2)&gt;5,COUNTIF($B$1:$B$15,U678)=1),U678+1,U678)</f>
        <v>57990</v>
      </c>
      <c r="W678" s="31">
        <f t="shared" ca="1" si="2708"/>
        <v>57990</v>
      </c>
      <c r="X678" s="31">
        <f t="shared" ca="1" si="2708"/>
        <v>57990</v>
      </c>
      <c r="AA678" s="31">
        <f>IF(AC$2&lt;&gt;"",EDATE(AA$4,AC$2*ROWS(AA$5:AA678)),AA$4+7*AC$1*ROWS(AA$5:AA678))</f>
        <v>64351</v>
      </c>
      <c r="AB678" s="31">
        <f t="shared" ref="AB678:AD678" ca="1" si="2709">IF(OR(WEEKDAY(AA678,2)&gt;5,COUNTIF($B$1:$B$15,AA678)=1),AA678+1,AA678)</f>
        <v>64352</v>
      </c>
      <c r="AC678" s="31">
        <f t="shared" ca="1" si="2709"/>
        <v>64353</v>
      </c>
      <c r="AD678" s="31">
        <f t="shared" ca="1" si="2709"/>
        <v>64353</v>
      </c>
      <c r="AG678" s="31">
        <f>IF(AI$2&lt;&gt;"",EDATE(AG$4,AI$2*ROWS(AG$5:AG678)),AG$4+7*AI$1*ROWS(AG$5:AG678))</f>
        <v>84868</v>
      </c>
      <c r="AH678" s="31">
        <f t="shared" ref="AH678:AJ678" ca="1" si="2710">IF(OR(WEEKDAY(AG678,2)&gt;5,COUNTIF($B$1:$B$15,AG678)=1),AG678+1,AG678)</f>
        <v>84869</v>
      </c>
      <c r="AI678" s="31">
        <f t="shared" ca="1" si="2710"/>
        <v>84870</v>
      </c>
      <c r="AJ678" s="31">
        <f t="shared" ca="1" si="2710"/>
        <v>84870</v>
      </c>
    </row>
    <row r="679" spans="9:36" x14ac:dyDescent="0.25">
      <c r="I679" s="31">
        <f>IF(K$2&lt;&gt;"",EDATE(I$4,K$2*ROWS(I$5:I679)),I$4+7*K$1*ROWS(I$5:I679))</f>
        <v>48556</v>
      </c>
      <c r="J679" s="31">
        <f t="shared" si="2672"/>
        <v>48556</v>
      </c>
      <c r="K679" s="31">
        <f t="shared" ca="1" si="2673"/>
        <v>48556</v>
      </c>
      <c r="L679" s="31">
        <f t="shared" ca="1" si="2674"/>
        <v>48556</v>
      </c>
      <c r="O679" s="31">
        <f>IF(Q$2&lt;&gt;"",EDATE(O$4,Q$2*ROWS(O$5:O679)),O$4+7*Q$1*ROWS(O$5:O679))</f>
        <v>53283</v>
      </c>
      <c r="P679" s="31">
        <f t="shared" ref="P679:R679" ca="1" si="2711">IF(OR(WEEKDAY(O679,2)&gt;5,COUNTIF($B$1:$B$15,O679)=1),O679+1,O679)</f>
        <v>53283</v>
      </c>
      <c r="Q679" s="31">
        <f t="shared" ca="1" si="2711"/>
        <v>53283</v>
      </c>
      <c r="R679" s="31">
        <f t="shared" ca="1" si="2711"/>
        <v>53283</v>
      </c>
      <c r="U679" s="31">
        <f>IF(W$2&lt;&gt;"",EDATE(U$4,W$2*ROWS(U$5:U679)),U$4+7*W$1*ROWS(U$5:U679))</f>
        <v>58010</v>
      </c>
      <c r="V679" s="31">
        <f t="shared" ref="V679:X679" ca="1" si="2712">IF(OR(WEEKDAY(U679,2)&gt;5,COUNTIF($B$1:$B$15,U679)=1),U679+1,U679)</f>
        <v>58011</v>
      </c>
      <c r="W679" s="31">
        <f t="shared" ca="1" si="2712"/>
        <v>58011</v>
      </c>
      <c r="X679" s="31">
        <f t="shared" ca="1" si="2712"/>
        <v>58011</v>
      </c>
      <c r="AA679" s="31">
        <f>IF(AC$2&lt;&gt;"",EDATE(AA$4,AC$2*ROWS(AA$5:AA679)),AA$4+7*AC$1*ROWS(AA$5:AA679))</f>
        <v>64382</v>
      </c>
      <c r="AB679" s="31">
        <f t="shared" ref="AB679:AD679" ca="1" si="2713">IF(OR(WEEKDAY(AA679,2)&gt;5,COUNTIF($B$1:$B$15,AA679)=1),AA679+1,AA679)</f>
        <v>64382</v>
      </c>
      <c r="AC679" s="31">
        <f t="shared" ca="1" si="2713"/>
        <v>64382</v>
      </c>
      <c r="AD679" s="31">
        <f t="shared" ca="1" si="2713"/>
        <v>64382</v>
      </c>
      <c r="AG679" s="31">
        <f>IF(AI$2&lt;&gt;"",EDATE(AG$4,AI$2*ROWS(AG$5:AG679)),AG$4+7*AI$1*ROWS(AG$5:AG679))</f>
        <v>84929</v>
      </c>
      <c r="AH679" s="31">
        <f t="shared" ref="AH679:AJ679" ca="1" si="2714">IF(OR(WEEKDAY(AG679,2)&gt;5,COUNTIF($B$1:$B$15,AG679)=1),AG679+1,AG679)</f>
        <v>84929</v>
      </c>
      <c r="AI679" s="31">
        <f t="shared" ca="1" si="2714"/>
        <v>84929</v>
      </c>
      <c r="AJ679" s="31">
        <f t="shared" ca="1" si="2714"/>
        <v>84929</v>
      </c>
    </row>
    <row r="680" spans="9:36" x14ac:dyDescent="0.25">
      <c r="I680" s="31">
        <f>IF(K$2&lt;&gt;"",EDATE(I$4,K$2*ROWS(I$5:I680)),I$4+7*K$1*ROWS(I$5:I680))</f>
        <v>48563</v>
      </c>
      <c r="J680" s="31">
        <f t="shared" si="2672"/>
        <v>48563</v>
      </c>
      <c r="K680" s="31">
        <f t="shared" ca="1" si="2673"/>
        <v>48563</v>
      </c>
      <c r="L680" s="31">
        <f t="shared" ca="1" si="2674"/>
        <v>48563</v>
      </c>
      <c r="O680" s="31">
        <f>IF(Q$2&lt;&gt;"",EDATE(O$4,Q$2*ROWS(O$5:O680)),O$4+7*Q$1*ROWS(O$5:O680))</f>
        <v>53297</v>
      </c>
      <c r="P680" s="31">
        <f t="shared" ref="P680:R680" ca="1" si="2715">IF(OR(WEEKDAY(O680,2)&gt;5,COUNTIF($B$1:$B$15,O680)=1),O680+1,O680)</f>
        <v>53297</v>
      </c>
      <c r="Q680" s="31">
        <f t="shared" ca="1" si="2715"/>
        <v>53297</v>
      </c>
      <c r="R680" s="31">
        <f t="shared" ca="1" si="2715"/>
        <v>53297</v>
      </c>
      <c r="U680" s="31">
        <f>IF(W$2&lt;&gt;"",EDATE(U$4,W$2*ROWS(U$5:U680)),U$4+7*W$1*ROWS(U$5:U680))</f>
        <v>58031</v>
      </c>
      <c r="V680" s="31">
        <f t="shared" ref="V680:X680" ca="1" si="2716">IF(OR(WEEKDAY(U680,2)&gt;5,COUNTIF($B$1:$B$15,U680)=1),U680+1,U680)</f>
        <v>58032</v>
      </c>
      <c r="W680" s="31">
        <f t="shared" ca="1" si="2716"/>
        <v>58032</v>
      </c>
      <c r="X680" s="31">
        <f t="shared" ca="1" si="2716"/>
        <v>58032</v>
      </c>
      <c r="AA680" s="31">
        <f>IF(AC$2&lt;&gt;"",EDATE(AA$4,AC$2*ROWS(AA$5:AA680)),AA$4+7*AC$1*ROWS(AA$5:AA680))</f>
        <v>64412</v>
      </c>
      <c r="AB680" s="31">
        <f t="shared" ref="AB680:AD680" ca="1" si="2717">IF(OR(WEEKDAY(AA680,2)&gt;5,COUNTIF($B$1:$B$15,AA680)=1),AA680+1,AA680)</f>
        <v>64412</v>
      </c>
      <c r="AC680" s="31">
        <f t="shared" ca="1" si="2717"/>
        <v>64412</v>
      </c>
      <c r="AD680" s="31">
        <f t="shared" ca="1" si="2717"/>
        <v>64412</v>
      </c>
      <c r="AG680" s="31">
        <f>IF(AI$2&lt;&gt;"",EDATE(AG$4,AI$2*ROWS(AG$5:AG680)),AG$4+7*AI$1*ROWS(AG$5:AG680))</f>
        <v>84991</v>
      </c>
      <c r="AH680" s="31">
        <f t="shared" ref="AH680:AJ680" ca="1" si="2718">IF(OR(WEEKDAY(AG680,2)&gt;5,COUNTIF($B$1:$B$15,AG680)=1),AG680+1,AG680)</f>
        <v>84991</v>
      </c>
      <c r="AI680" s="31">
        <f t="shared" ca="1" si="2718"/>
        <v>84991</v>
      </c>
      <c r="AJ680" s="31">
        <f t="shared" ca="1" si="2718"/>
        <v>84991</v>
      </c>
    </row>
    <row r="681" spans="9:36" x14ac:dyDescent="0.25">
      <c r="I681" s="31">
        <f>IF(K$2&lt;&gt;"",EDATE(I$4,K$2*ROWS(I$5:I681)),I$4+7*K$1*ROWS(I$5:I681))</f>
        <v>48570</v>
      </c>
      <c r="J681" s="31">
        <f t="shared" si="2672"/>
        <v>48570</v>
      </c>
      <c r="K681" s="31">
        <f t="shared" ca="1" si="2673"/>
        <v>48570</v>
      </c>
      <c r="L681" s="31">
        <f t="shared" ca="1" si="2674"/>
        <v>48570</v>
      </c>
      <c r="O681" s="31">
        <f>IF(Q$2&lt;&gt;"",EDATE(O$4,Q$2*ROWS(O$5:O681)),O$4+7*Q$1*ROWS(O$5:O681))</f>
        <v>53311</v>
      </c>
      <c r="P681" s="31">
        <f t="shared" ref="P681:R681" ca="1" si="2719">IF(OR(WEEKDAY(O681,2)&gt;5,COUNTIF($B$1:$B$15,O681)=1),O681+1,O681)</f>
        <v>53311</v>
      </c>
      <c r="Q681" s="31">
        <f t="shared" ca="1" si="2719"/>
        <v>53311</v>
      </c>
      <c r="R681" s="31">
        <f t="shared" ca="1" si="2719"/>
        <v>53311</v>
      </c>
      <c r="U681" s="31">
        <f>IF(W$2&lt;&gt;"",EDATE(U$4,W$2*ROWS(U$5:U681)),U$4+7*W$1*ROWS(U$5:U681))</f>
        <v>58052</v>
      </c>
      <c r="V681" s="31">
        <f t="shared" ref="V681:X681" ca="1" si="2720">IF(OR(WEEKDAY(U681,2)&gt;5,COUNTIF($B$1:$B$15,U681)=1),U681+1,U681)</f>
        <v>58053</v>
      </c>
      <c r="W681" s="31">
        <f t="shared" ca="1" si="2720"/>
        <v>58053</v>
      </c>
      <c r="X681" s="31">
        <f t="shared" ca="1" si="2720"/>
        <v>58053</v>
      </c>
      <c r="AA681" s="31">
        <f>IF(AC$2&lt;&gt;"",EDATE(AA$4,AC$2*ROWS(AA$5:AA681)),AA$4+7*AC$1*ROWS(AA$5:AA681))</f>
        <v>64443</v>
      </c>
      <c r="AB681" s="31">
        <f t="shared" ref="AB681:AD681" ca="1" si="2721">IF(OR(WEEKDAY(AA681,2)&gt;5,COUNTIF($B$1:$B$15,AA681)=1),AA681+1,AA681)</f>
        <v>64444</v>
      </c>
      <c r="AC681" s="31">
        <f t="shared" ca="1" si="2721"/>
        <v>64444</v>
      </c>
      <c r="AD681" s="31">
        <f t="shared" ca="1" si="2721"/>
        <v>64444</v>
      </c>
      <c r="AG681" s="31">
        <f>IF(AI$2&lt;&gt;"",EDATE(AG$4,AI$2*ROWS(AG$5:AG681)),AG$4+7*AI$1*ROWS(AG$5:AG681))</f>
        <v>85052</v>
      </c>
      <c r="AH681" s="31">
        <f t="shared" ref="AH681:AJ681" ca="1" si="2722">IF(OR(WEEKDAY(AG681,2)&gt;5,COUNTIF($B$1:$B$15,AG681)=1),AG681+1,AG681)</f>
        <v>85052</v>
      </c>
      <c r="AI681" s="31">
        <f t="shared" ca="1" si="2722"/>
        <v>85052</v>
      </c>
      <c r="AJ681" s="31">
        <f t="shared" ca="1" si="2722"/>
        <v>85052</v>
      </c>
    </row>
    <row r="682" spans="9:36" x14ac:dyDescent="0.25">
      <c r="I682" s="31">
        <f>IF(K$2&lt;&gt;"",EDATE(I$4,K$2*ROWS(I$5:I682)),I$4+7*K$1*ROWS(I$5:I682))</f>
        <v>48577</v>
      </c>
      <c r="J682" s="31">
        <f t="shared" si="2672"/>
        <v>48577</v>
      </c>
      <c r="K682" s="31">
        <f t="shared" ca="1" si="2673"/>
        <v>48577</v>
      </c>
      <c r="L682" s="31">
        <f t="shared" ca="1" si="2674"/>
        <v>48577</v>
      </c>
      <c r="O682" s="31">
        <f>IF(Q$2&lt;&gt;"",EDATE(O$4,Q$2*ROWS(O$5:O682)),O$4+7*Q$1*ROWS(O$5:O682))</f>
        <v>53325</v>
      </c>
      <c r="P682" s="31">
        <f t="shared" ref="P682:R682" ca="1" si="2723">IF(OR(WEEKDAY(O682,2)&gt;5,COUNTIF($B$1:$B$15,O682)=1),O682+1,O682)</f>
        <v>53325</v>
      </c>
      <c r="Q682" s="31">
        <f t="shared" ca="1" si="2723"/>
        <v>53325</v>
      </c>
      <c r="R682" s="31">
        <f t="shared" ca="1" si="2723"/>
        <v>53325</v>
      </c>
      <c r="U682" s="31">
        <f>IF(W$2&lt;&gt;"",EDATE(U$4,W$2*ROWS(U$5:U682)),U$4+7*W$1*ROWS(U$5:U682))</f>
        <v>58073</v>
      </c>
      <c r="V682" s="31">
        <f t="shared" ref="V682:X682" ca="1" si="2724">IF(OR(WEEKDAY(U682,2)&gt;5,COUNTIF($B$1:$B$15,U682)=1),U682+1,U682)</f>
        <v>58074</v>
      </c>
      <c r="W682" s="31">
        <f t="shared" ca="1" si="2724"/>
        <v>58074</v>
      </c>
      <c r="X682" s="31">
        <f t="shared" ca="1" si="2724"/>
        <v>58074</v>
      </c>
      <c r="AA682" s="31">
        <f>IF(AC$2&lt;&gt;"",EDATE(AA$4,AC$2*ROWS(AA$5:AA682)),AA$4+7*AC$1*ROWS(AA$5:AA682))</f>
        <v>64473</v>
      </c>
      <c r="AB682" s="31">
        <f t="shared" ref="AB682:AD682" ca="1" si="2725">IF(OR(WEEKDAY(AA682,2)&gt;5,COUNTIF($B$1:$B$15,AA682)=1),AA682+1,AA682)</f>
        <v>64473</v>
      </c>
      <c r="AC682" s="31">
        <f t="shared" ca="1" si="2725"/>
        <v>64473</v>
      </c>
      <c r="AD682" s="31">
        <f t="shared" ca="1" si="2725"/>
        <v>64473</v>
      </c>
      <c r="AG682" s="31">
        <f>IF(AI$2&lt;&gt;"",EDATE(AG$4,AI$2*ROWS(AG$5:AG682)),AG$4+7*AI$1*ROWS(AG$5:AG682))</f>
        <v>85113</v>
      </c>
      <c r="AH682" s="31">
        <f t="shared" ref="AH682:AJ682" ca="1" si="2726">IF(OR(WEEKDAY(AG682,2)&gt;5,COUNTIF($B$1:$B$15,AG682)=1),AG682+1,AG682)</f>
        <v>85114</v>
      </c>
      <c r="AI682" s="31">
        <f t="shared" ca="1" si="2726"/>
        <v>85115</v>
      </c>
      <c r="AJ682" s="31">
        <f t="shared" ca="1" si="2726"/>
        <v>85115</v>
      </c>
    </row>
    <row r="683" spans="9:36" x14ac:dyDescent="0.25">
      <c r="I683" s="31">
        <f>IF(K$2&lt;&gt;"",EDATE(I$4,K$2*ROWS(I$5:I683)),I$4+7*K$1*ROWS(I$5:I683))</f>
        <v>48584</v>
      </c>
      <c r="J683" s="31">
        <f t="shared" si="2672"/>
        <v>48584</v>
      </c>
      <c r="K683" s="31">
        <f t="shared" ca="1" si="2673"/>
        <v>48584</v>
      </c>
      <c r="L683" s="31">
        <f t="shared" ca="1" si="2674"/>
        <v>48584</v>
      </c>
      <c r="O683" s="31">
        <f>IF(Q$2&lt;&gt;"",EDATE(O$4,Q$2*ROWS(O$5:O683)),O$4+7*Q$1*ROWS(O$5:O683))</f>
        <v>53339</v>
      </c>
      <c r="P683" s="31">
        <f t="shared" ref="P683:R683" ca="1" si="2727">IF(OR(WEEKDAY(O683,2)&gt;5,COUNTIF($B$1:$B$15,O683)=1),O683+1,O683)</f>
        <v>53339</v>
      </c>
      <c r="Q683" s="31">
        <f t="shared" ca="1" si="2727"/>
        <v>53339</v>
      </c>
      <c r="R683" s="31">
        <f t="shared" ca="1" si="2727"/>
        <v>53339</v>
      </c>
      <c r="U683" s="31">
        <f>IF(W$2&lt;&gt;"",EDATE(U$4,W$2*ROWS(U$5:U683)),U$4+7*W$1*ROWS(U$5:U683))</f>
        <v>58094</v>
      </c>
      <c r="V683" s="31">
        <f t="shared" ref="V683:X683" ca="1" si="2728">IF(OR(WEEKDAY(U683,2)&gt;5,COUNTIF($B$1:$B$15,U683)=1),U683+1,U683)</f>
        <v>58095</v>
      </c>
      <c r="W683" s="31">
        <f t="shared" ca="1" si="2728"/>
        <v>58095</v>
      </c>
      <c r="X683" s="31">
        <f t="shared" ca="1" si="2728"/>
        <v>58095</v>
      </c>
      <c r="AA683" s="31">
        <f>IF(AC$2&lt;&gt;"",EDATE(AA$4,AC$2*ROWS(AA$5:AA683)),AA$4+7*AC$1*ROWS(AA$5:AA683))</f>
        <v>64504</v>
      </c>
      <c r="AB683" s="31">
        <f t="shared" ref="AB683:AD683" ca="1" si="2729">IF(OR(WEEKDAY(AA683,2)&gt;5,COUNTIF($B$1:$B$15,AA683)=1),AA683+1,AA683)</f>
        <v>64504</v>
      </c>
      <c r="AC683" s="31">
        <f t="shared" ca="1" si="2729"/>
        <v>64504</v>
      </c>
      <c r="AD683" s="31">
        <f t="shared" ca="1" si="2729"/>
        <v>64504</v>
      </c>
      <c r="AG683" s="31">
        <f>IF(AI$2&lt;&gt;"",EDATE(AG$4,AI$2*ROWS(AG$5:AG683)),AG$4+7*AI$1*ROWS(AG$5:AG683))</f>
        <v>85172</v>
      </c>
      <c r="AH683" s="31">
        <f t="shared" ref="AH683:AJ683" ca="1" si="2730">IF(OR(WEEKDAY(AG683,2)&gt;5,COUNTIF($B$1:$B$15,AG683)=1),AG683+1,AG683)</f>
        <v>85172</v>
      </c>
      <c r="AI683" s="31">
        <f t="shared" ca="1" si="2730"/>
        <v>85172</v>
      </c>
      <c r="AJ683" s="31">
        <f t="shared" ca="1" si="2730"/>
        <v>85172</v>
      </c>
    </row>
    <row r="684" spans="9:36" x14ac:dyDescent="0.25">
      <c r="I684" s="31">
        <f>IF(K$2&lt;&gt;"",EDATE(I$4,K$2*ROWS(I$5:I684)),I$4+7*K$1*ROWS(I$5:I684))</f>
        <v>48591</v>
      </c>
      <c r="J684" s="31">
        <f t="shared" si="2672"/>
        <v>48591</v>
      </c>
      <c r="K684" s="31">
        <f t="shared" ca="1" si="2673"/>
        <v>48591</v>
      </c>
      <c r="L684" s="31">
        <f t="shared" ca="1" si="2674"/>
        <v>48591</v>
      </c>
      <c r="O684" s="31">
        <f>IF(Q$2&lt;&gt;"",EDATE(O$4,Q$2*ROWS(O$5:O684)),O$4+7*Q$1*ROWS(O$5:O684))</f>
        <v>53353</v>
      </c>
      <c r="P684" s="31">
        <f t="shared" ref="P684:R684" ca="1" si="2731">IF(OR(WEEKDAY(O684,2)&gt;5,COUNTIF($B$1:$B$15,O684)=1),O684+1,O684)</f>
        <v>53353</v>
      </c>
      <c r="Q684" s="31">
        <f t="shared" ca="1" si="2731"/>
        <v>53353</v>
      </c>
      <c r="R684" s="31">
        <f t="shared" ca="1" si="2731"/>
        <v>53353</v>
      </c>
      <c r="U684" s="31">
        <f>IF(W$2&lt;&gt;"",EDATE(U$4,W$2*ROWS(U$5:U684)),U$4+7*W$1*ROWS(U$5:U684))</f>
        <v>58115</v>
      </c>
      <c r="V684" s="31">
        <f t="shared" ref="V684:X684" ca="1" si="2732">IF(OR(WEEKDAY(U684,2)&gt;5,COUNTIF($B$1:$B$15,U684)=1),U684+1,U684)</f>
        <v>58116</v>
      </c>
      <c r="W684" s="31">
        <f t="shared" ca="1" si="2732"/>
        <v>58116</v>
      </c>
      <c r="X684" s="31">
        <f t="shared" ca="1" si="2732"/>
        <v>58116</v>
      </c>
      <c r="AA684" s="31">
        <f>IF(AC$2&lt;&gt;"",EDATE(AA$4,AC$2*ROWS(AA$5:AA684)),AA$4+7*AC$1*ROWS(AA$5:AA684))</f>
        <v>64535</v>
      </c>
      <c r="AB684" s="31">
        <f t="shared" ref="AB684:AD684" ca="1" si="2733">IF(OR(WEEKDAY(AA684,2)&gt;5,COUNTIF($B$1:$B$15,AA684)=1),AA684+1,AA684)</f>
        <v>64535</v>
      </c>
      <c r="AC684" s="31">
        <f t="shared" ca="1" si="2733"/>
        <v>64535</v>
      </c>
      <c r="AD684" s="31">
        <f t="shared" ca="1" si="2733"/>
        <v>64535</v>
      </c>
      <c r="AG684" s="31">
        <f>IF(AI$2&lt;&gt;"",EDATE(AG$4,AI$2*ROWS(AG$5:AG684)),AG$4+7*AI$1*ROWS(AG$5:AG684))</f>
        <v>85233</v>
      </c>
      <c r="AH684" s="31">
        <f t="shared" ref="AH684:AJ684" ca="1" si="2734">IF(OR(WEEKDAY(AG684,2)&gt;5,COUNTIF($B$1:$B$15,AG684)=1),AG684+1,AG684)</f>
        <v>85234</v>
      </c>
      <c r="AI684" s="31">
        <f t="shared" ca="1" si="2734"/>
        <v>85234</v>
      </c>
      <c r="AJ684" s="31">
        <f t="shared" ca="1" si="2734"/>
        <v>85234</v>
      </c>
    </row>
    <row r="685" spans="9:36" x14ac:dyDescent="0.25">
      <c r="I685" s="31">
        <f>IF(K$2&lt;&gt;"",EDATE(I$4,K$2*ROWS(I$5:I685)),I$4+7*K$1*ROWS(I$5:I685))</f>
        <v>48598</v>
      </c>
      <c r="J685" s="31">
        <f t="shared" si="2672"/>
        <v>48598</v>
      </c>
      <c r="K685" s="31">
        <f t="shared" ca="1" si="2673"/>
        <v>48598</v>
      </c>
      <c r="L685" s="31">
        <f t="shared" ca="1" si="2674"/>
        <v>48598</v>
      </c>
      <c r="O685" s="31">
        <f>IF(Q$2&lt;&gt;"",EDATE(O$4,Q$2*ROWS(O$5:O685)),O$4+7*Q$1*ROWS(O$5:O685))</f>
        <v>53367</v>
      </c>
      <c r="P685" s="31">
        <f t="shared" ref="P685:R685" ca="1" si="2735">IF(OR(WEEKDAY(O685,2)&gt;5,COUNTIF($B$1:$B$15,O685)=1),O685+1,O685)</f>
        <v>53367</v>
      </c>
      <c r="Q685" s="31">
        <f t="shared" ca="1" si="2735"/>
        <v>53367</v>
      </c>
      <c r="R685" s="31">
        <f t="shared" ca="1" si="2735"/>
        <v>53367</v>
      </c>
      <c r="U685" s="31">
        <f>IF(W$2&lt;&gt;"",EDATE(U$4,W$2*ROWS(U$5:U685)),U$4+7*W$1*ROWS(U$5:U685))</f>
        <v>58136</v>
      </c>
      <c r="V685" s="31">
        <f t="shared" ref="V685:X685" ca="1" si="2736">IF(OR(WEEKDAY(U685,2)&gt;5,COUNTIF($B$1:$B$15,U685)=1),U685+1,U685)</f>
        <v>58137</v>
      </c>
      <c r="W685" s="31">
        <f t="shared" ca="1" si="2736"/>
        <v>58137</v>
      </c>
      <c r="X685" s="31">
        <f t="shared" ca="1" si="2736"/>
        <v>58137</v>
      </c>
      <c r="AA685" s="31">
        <f>IF(AC$2&lt;&gt;"",EDATE(AA$4,AC$2*ROWS(AA$5:AA685)),AA$4+7*AC$1*ROWS(AA$5:AA685))</f>
        <v>64565</v>
      </c>
      <c r="AB685" s="31">
        <f t="shared" ref="AB685:AD685" ca="1" si="2737">IF(OR(WEEKDAY(AA685,2)&gt;5,COUNTIF($B$1:$B$15,AA685)=1),AA685+1,AA685)</f>
        <v>64565</v>
      </c>
      <c r="AC685" s="31">
        <f t="shared" ca="1" si="2737"/>
        <v>64565</v>
      </c>
      <c r="AD685" s="31">
        <f t="shared" ca="1" si="2737"/>
        <v>64565</v>
      </c>
      <c r="AG685" s="31">
        <f>IF(AI$2&lt;&gt;"",EDATE(AG$4,AI$2*ROWS(AG$5:AG685)),AG$4+7*AI$1*ROWS(AG$5:AG685))</f>
        <v>85294</v>
      </c>
      <c r="AH685" s="31">
        <f t="shared" ref="AH685:AJ685" ca="1" si="2738">IF(OR(WEEKDAY(AG685,2)&gt;5,COUNTIF($B$1:$B$15,AG685)=1),AG685+1,AG685)</f>
        <v>85294</v>
      </c>
      <c r="AI685" s="31">
        <f t="shared" ca="1" si="2738"/>
        <v>85294</v>
      </c>
      <c r="AJ685" s="31">
        <f t="shared" ca="1" si="2738"/>
        <v>85294</v>
      </c>
    </row>
    <row r="686" spans="9:36" x14ac:dyDescent="0.25">
      <c r="I686" s="31">
        <f>IF(K$2&lt;&gt;"",EDATE(I$4,K$2*ROWS(I$5:I686)),I$4+7*K$1*ROWS(I$5:I686))</f>
        <v>48605</v>
      </c>
      <c r="J686" s="31">
        <f t="shared" si="2672"/>
        <v>48605</v>
      </c>
      <c r="K686" s="31">
        <f t="shared" ca="1" si="2673"/>
        <v>48605</v>
      </c>
      <c r="L686" s="31">
        <f t="shared" ca="1" si="2674"/>
        <v>48605</v>
      </c>
      <c r="O686" s="31">
        <f>IF(Q$2&lt;&gt;"",EDATE(O$4,Q$2*ROWS(O$5:O686)),O$4+7*Q$1*ROWS(O$5:O686))</f>
        <v>53381</v>
      </c>
      <c r="P686" s="31">
        <f t="shared" ref="P686:R686" ca="1" si="2739">IF(OR(WEEKDAY(O686,2)&gt;5,COUNTIF($B$1:$B$15,O686)=1),O686+1,O686)</f>
        <v>53381</v>
      </c>
      <c r="Q686" s="31">
        <f t="shared" ca="1" si="2739"/>
        <v>53381</v>
      </c>
      <c r="R686" s="31">
        <f t="shared" ca="1" si="2739"/>
        <v>53381</v>
      </c>
      <c r="U686" s="31">
        <f>IF(W$2&lt;&gt;"",EDATE(U$4,W$2*ROWS(U$5:U686)),U$4+7*W$1*ROWS(U$5:U686))</f>
        <v>58157</v>
      </c>
      <c r="V686" s="31">
        <f t="shared" ref="V686:X686" ca="1" si="2740">IF(OR(WEEKDAY(U686,2)&gt;5,COUNTIF($B$1:$B$15,U686)=1),U686+1,U686)</f>
        <v>58158</v>
      </c>
      <c r="W686" s="31">
        <f t="shared" ca="1" si="2740"/>
        <v>58158</v>
      </c>
      <c r="X686" s="31">
        <f t="shared" ca="1" si="2740"/>
        <v>58158</v>
      </c>
      <c r="AA686" s="31">
        <f>IF(AC$2&lt;&gt;"",EDATE(AA$4,AC$2*ROWS(AA$5:AA686)),AA$4+7*AC$1*ROWS(AA$5:AA686))</f>
        <v>64596</v>
      </c>
      <c r="AB686" s="31">
        <f t="shared" ref="AB686:AD686" ca="1" si="2741">IF(OR(WEEKDAY(AA686,2)&gt;5,COUNTIF($B$1:$B$15,AA686)=1),AA686+1,AA686)</f>
        <v>64597</v>
      </c>
      <c r="AC686" s="31">
        <f t="shared" ca="1" si="2741"/>
        <v>64598</v>
      </c>
      <c r="AD686" s="31">
        <f t="shared" ca="1" si="2741"/>
        <v>64598</v>
      </c>
      <c r="AG686" s="31">
        <f>IF(AI$2&lt;&gt;"",EDATE(AG$4,AI$2*ROWS(AG$5:AG686)),AG$4+7*AI$1*ROWS(AG$5:AG686))</f>
        <v>85356</v>
      </c>
      <c r="AH686" s="31">
        <f t="shared" ref="AH686:AJ686" ca="1" si="2742">IF(OR(WEEKDAY(AG686,2)&gt;5,COUNTIF($B$1:$B$15,AG686)=1),AG686+1,AG686)</f>
        <v>85356</v>
      </c>
      <c r="AI686" s="31">
        <f t="shared" ca="1" si="2742"/>
        <v>85356</v>
      </c>
      <c r="AJ686" s="31">
        <f t="shared" ca="1" si="2742"/>
        <v>85356</v>
      </c>
    </row>
    <row r="687" spans="9:36" x14ac:dyDescent="0.25">
      <c r="I687" s="31">
        <f>IF(K$2&lt;&gt;"",EDATE(I$4,K$2*ROWS(I$5:I687)),I$4+7*K$1*ROWS(I$5:I687))</f>
        <v>48612</v>
      </c>
      <c r="J687" s="31">
        <f t="shared" si="2672"/>
        <v>48612</v>
      </c>
      <c r="K687" s="31">
        <f t="shared" ca="1" si="2673"/>
        <v>48612</v>
      </c>
      <c r="L687" s="31">
        <f t="shared" ca="1" si="2674"/>
        <v>48612</v>
      </c>
      <c r="O687" s="31">
        <f>IF(Q$2&lt;&gt;"",EDATE(O$4,Q$2*ROWS(O$5:O687)),O$4+7*Q$1*ROWS(O$5:O687))</f>
        <v>53395</v>
      </c>
      <c r="P687" s="31">
        <f t="shared" ref="P687:R687" ca="1" si="2743">IF(OR(WEEKDAY(O687,2)&gt;5,COUNTIF($B$1:$B$15,O687)=1),O687+1,O687)</f>
        <v>53395</v>
      </c>
      <c r="Q687" s="31">
        <f t="shared" ca="1" si="2743"/>
        <v>53395</v>
      </c>
      <c r="R687" s="31">
        <f t="shared" ca="1" si="2743"/>
        <v>53395</v>
      </c>
      <c r="U687" s="31">
        <f>IF(W$2&lt;&gt;"",EDATE(U$4,W$2*ROWS(U$5:U687)),U$4+7*W$1*ROWS(U$5:U687))</f>
        <v>58178</v>
      </c>
      <c r="V687" s="31">
        <f t="shared" ref="V687:X687" ca="1" si="2744">IF(OR(WEEKDAY(U687,2)&gt;5,COUNTIF($B$1:$B$15,U687)=1),U687+1,U687)</f>
        <v>58179</v>
      </c>
      <c r="W687" s="31">
        <f t="shared" ca="1" si="2744"/>
        <v>58179</v>
      </c>
      <c r="X687" s="31">
        <f t="shared" ca="1" si="2744"/>
        <v>58179</v>
      </c>
      <c r="AA687" s="31">
        <f>IF(AC$2&lt;&gt;"",EDATE(AA$4,AC$2*ROWS(AA$5:AA687)),AA$4+7*AC$1*ROWS(AA$5:AA687))</f>
        <v>64626</v>
      </c>
      <c r="AB687" s="31">
        <f t="shared" ref="AB687:AD687" ca="1" si="2745">IF(OR(WEEKDAY(AA687,2)&gt;5,COUNTIF($B$1:$B$15,AA687)=1),AA687+1,AA687)</f>
        <v>64626</v>
      </c>
      <c r="AC687" s="31">
        <f t="shared" ca="1" si="2745"/>
        <v>64626</v>
      </c>
      <c r="AD687" s="31">
        <f t="shared" ca="1" si="2745"/>
        <v>64626</v>
      </c>
      <c r="AG687" s="31">
        <f>IF(AI$2&lt;&gt;"",EDATE(AG$4,AI$2*ROWS(AG$5:AG687)),AG$4+7*AI$1*ROWS(AG$5:AG687))</f>
        <v>85417</v>
      </c>
      <c r="AH687" s="31">
        <f t="shared" ref="AH687:AJ687" ca="1" si="2746">IF(OR(WEEKDAY(AG687,2)&gt;5,COUNTIF($B$1:$B$15,AG687)=1),AG687+1,AG687)</f>
        <v>85417</v>
      </c>
      <c r="AI687" s="31">
        <f t="shared" ca="1" si="2746"/>
        <v>85417</v>
      </c>
      <c r="AJ687" s="31">
        <f t="shared" ca="1" si="2746"/>
        <v>85417</v>
      </c>
    </row>
    <row r="688" spans="9:36" x14ac:dyDescent="0.25">
      <c r="I688" s="31">
        <f>IF(K$2&lt;&gt;"",EDATE(I$4,K$2*ROWS(I$5:I688)),I$4+7*K$1*ROWS(I$5:I688))</f>
        <v>48619</v>
      </c>
      <c r="J688" s="31">
        <f t="shared" si="2672"/>
        <v>48619</v>
      </c>
      <c r="K688" s="31">
        <f t="shared" ca="1" si="2673"/>
        <v>48619</v>
      </c>
      <c r="L688" s="31">
        <f t="shared" ca="1" si="2674"/>
        <v>48619</v>
      </c>
      <c r="O688" s="31">
        <f>IF(Q$2&lt;&gt;"",EDATE(O$4,Q$2*ROWS(O$5:O688)),O$4+7*Q$1*ROWS(O$5:O688))</f>
        <v>53409</v>
      </c>
      <c r="P688" s="31">
        <f t="shared" ref="P688:R688" ca="1" si="2747">IF(OR(WEEKDAY(O688,2)&gt;5,COUNTIF($B$1:$B$15,O688)=1),O688+1,O688)</f>
        <v>53409</v>
      </c>
      <c r="Q688" s="31">
        <f t="shared" ca="1" si="2747"/>
        <v>53409</v>
      </c>
      <c r="R688" s="31">
        <f t="shared" ca="1" si="2747"/>
        <v>53409</v>
      </c>
      <c r="U688" s="31">
        <f>IF(W$2&lt;&gt;"",EDATE(U$4,W$2*ROWS(U$5:U688)),U$4+7*W$1*ROWS(U$5:U688))</f>
        <v>58199</v>
      </c>
      <c r="V688" s="31">
        <f t="shared" ref="V688:X688" ca="1" si="2748">IF(OR(WEEKDAY(U688,2)&gt;5,COUNTIF($B$1:$B$15,U688)=1),U688+1,U688)</f>
        <v>58200</v>
      </c>
      <c r="W688" s="31">
        <f t="shared" ca="1" si="2748"/>
        <v>58200</v>
      </c>
      <c r="X688" s="31">
        <f t="shared" ca="1" si="2748"/>
        <v>58200</v>
      </c>
      <c r="AA688" s="31">
        <f>IF(AC$2&lt;&gt;"",EDATE(AA$4,AC$2*ROWS(AA$5:AA688)),AA$4+7*AC$1*ROWS(AA$5:AA688))</f>
        <v>64657</v>
      </c>
      <c r="AB688" s="31">
        <f t="shared" ref="AB688:AD688" ca="1" si="2749">IF(OR(WEEKDAY(AA688,2)&gt;5,COUNTIF($B$1:$B$15,AA688)=1),AA688+1,AA688)</f>
        <v>64657</v>
      </c>
      <c r="AC688" s="31">
        <f t="shared" ca="1" si="2749"/>
        <v>64657</v>
      </c>
      <c r="AD688" s="31">
        <f t="shared" ca="1" si="2749"/>
        <v>64657</v>
      </c>
      <c r="AG688" s="31">
        <f>IF(AI$2&lt;&gt;"",EDATE(AG$4,AI$2*ROWS(AG$5:AG688)),AG$4+7*AI$1*ROWS(AG$5:AG688))</f>
        <v>85478</v>
      </c>
      <c r="AH688" s="31">
        <f t="shared" ref="AH688:AJ688" ca="1" si="2750">IF(OR(WEEKDAY(AG688,2)&gt;5,COUNTIF($B$1:$B$15,AG688)=1),AG688+1,AG688)</f>
        <v>85479</v>
      </c>
      <c r="AI688" s="31">
        <f t="shared" ca="1" si="2750"/>
        <v>85479</v>
      </c>
      <c r="AJ688" s="31">
        <f t="shared" ca="1" si="2750"/>
        <v>85479</v>
      </c>
    </row>
    <row r="689" spans="9:36" x14ac:dyDescent="0.25">
      <c r="I689" s="31">
        <f>IF(K$2&lt;&gt;"",EDATE(I$4,K$2*ROWS(I$5:I689)),I$4+7*K$1*ROWS(I$5:I689))</f>
        <v>48626</v>
      </c>
      <c r="J689" s="31">
        <f t="shared" si="2672"/>
        <v>48626</v>
      </c>
      <c r="K689" s="31">
        <f t="shared" ca="1" si="2673"/>
        <v>48626</v>
      </c>
      <c r="L689" s="31">
        <f t="shared" ca="1" si="2674"/>
        <v>48626</v>
      </c>
      <c r="O689" s="31">
        <f>IF(Q$2&lt;&gt;"",EDATE(O$4,Q$2*ROWS(O$5:O689)),O$4+7*Q$1*ROWS(O$5:O689))</f>
        <v>53423</v>
      </c>
      <c r="P689" s="31">
        <f t="shared" ref="P689:R689" ca="1" si="2751">IF(OR(WEEKDAY(O689,2)&gt;5,COUNTIF($B$1:$B$15,O689)=1),O689+1,O689)</f>
        <v>53423</v>
      </c>
      <c r="Q689" s="31">
        <f t="shared" ca="1" si="2751"/>
        <v>53423</v>
      </c>
      <c r="R689" s="31">
        <f t="shared" ca="1" si="2751"/>
        <v>53423</v>
      </c>
      <c r="U689" s="31">
        <f>IF(W$2&lt;&gt;"",EDATE(U$4,W$2*ROWS(U$5:U689)),U$4+7*W$1*ROWS(U$5:U689))</f>
        <v>58220</v>
      </c>
      <c r="V689" s="31">
        <f t="shared" ref="V689:X689" ca="1" si="2752">IF(OR(WEEKDAY(U689,2)&gt;5,COUNTIF($B$1:$B$15,U689)=1),U689+1,U689)</f>
        <v>58221</v>
      </c>
      <c r="W689" s="31">
        <f t="shared" ca="1" si="2752"/>
        <v>58221</v>
      </c>
      <c r="X689" s="31">
        <f t="shared" ca="1" si="2752"/>
        <v>58221</v>
      </c>
      <c r="AA689" s="31">
        <f>IF(AC$2&lt;&gt;"",EDATE(AA$4,AC$2*ROWS(AA$5:AA689)),AA$4+7*AC$1*ROWS(AA$5:AA689))</f>
        <v>64688</v>
      </c>
      <c r="AB689" s="31">
        <f t="shared" ref="AB689:AD689" ca="1" si="2753">IF(OR(WEEKDAY(AA689,2)&gt;5,COUNTIF($B$1:$B$15,AA689)=1),AA689+1,AA689)</f>
        <v>64689</v>
      </c>
      <c r="AC689" s="31">
        <f t="shared" ca="1" si="2753"/>
        <v>64689</v>
      </c>
      <c r="AD689" s="31">
        <f t="shared" ca="1" si="2753"/>
        <v>64689</v>
      </c>
      <c r="AG689" s="31">
        <f>IF(AI$2&lt;&gt;"",EDATE(AG$4,AI$2*ROWS(AG$5:AG689)),AG$4+7*AI$1*ROWS(AG$5:AG689))</f>
        <v>85537</v>
      </c>
      <c r="AH689" s="31">
        <f t="shared" ref="AH689:AJ689" ca="1" si="2754">IF(OR(WEEKDAY(AG689,2)&gt;5,COUNTIF($B$1:$B$15,AG689)=1),AG689+1,AG689)</f>
        <v>85537</v>
      </c>
      <c r="AI689" s="31">
        <f t="shared" ca="1" si="2754"/>
        <v>85537</v>
      </c>
      <c r="AJ689" s="31">
        <f t="shared" ca="1" si="2754"/>
        <v>85537</v>
      </c>
    </row>
    <row r="690" spans="9:36" x14ac:dyDescent="0.25">
      <c r="I690" s="31">
        <f>IF(K$2&lt;&gt;"",EDATE(I$4,K$2*ROWS(I$5:I690)),I$4+7*K$1*ROWS(I$5:I690))</f>
        <v>48633</v>
      </c>
      <c r="J690" s="31">
        <f t="shared" si="2672"/>
        <v>48633</v>
      </c>
      <c r="K690" s="31">
        <f t="shared" ca="1" si="2673"/>
        <v>48633</v>
      </c>
      <c r="L690" s="31">
        <f t="shared" ca="1" si="2674"/>
        <v>48633</v>
      </c>
      <c r="O690" s="31">
        <f>IF(Q$2&lt;&gt;"",EDATE(O$4,Q$2*ROWS(O$5:O690)),O$4+7*Q$1*ROWS(O$5:O690))</f>
        <v>53437</v>
      </c>
      <c r="P690" s="31">
        <f t="shared" ref="P690:R690" ca="1" si="2755">IF(OR(WEEKDAY(O690,2)&gt;5,COUNTIF($B$1:$B$15,O690)=1),O690+1,O690)</f>
        <v>53437</v>
      </c>
      <c r="Q690" s="31">
        <f t="shared" ca="1" si="2755"/>
        <v>53437</v>
      </c>
      <c r="R690" s="31">
        <f t="shared" ca="1" si="2755"/>
        <v>53437</v>
      </c>
      <c r="U690" s="31">
        <f>IF(W$2&lt;&gt;"",EDATE(U$4,W$2*ROWS(U$5:U690)),U$4+7*W$1*ROWS(U$5:U690))</f>
        <v>58241</v>
      </c>
      <c r="V690" s="31">
        <f t="shared" ref="V690:X690" ca="1" si="2756">IF(OR(WEEKDAY(U690,2)&gt;5,COUNTIF($B$1:$B$15,U690)=1),U690+1,U690)</f>
        <v>58242</v>
      </c>
      <c r="W690" s="31">
        <f t="shared" ca="1" si="2756"/>
        <v>58242</v>
      </c>
      <c r="X690" s="31">
        <f t="shared" ca="1" si="2756"/>
        <v>58242</v>
      </c>
      <c r="AA690" s="31">
        <f>IF(AC$2&lt;&gt;"",EDATE(AA$4,AC$2*ROWS(AA$5:AA690)),AA$4+7*AC$1*ROWS(AA$5:AA690))</f>
        <v>64716</v>
      </c>
      <c r="AB690" s="31">
        <f t="shared" ref="AB690:AD690" ca="1" si="2757">IF(OR(WEEKDAY(AA690,2)&gt;5,COUNTIF($B$1:$B$15,AA690)=1),AA690+1,AA690)</f>
        <v>64717</v>
      </c>
      <c r="AC690" s="31">
        <f t="shared" ca="1" si="2757"/>
        <v>64717</v>
      </c>
      <c r="AD690" s="31">
        <f t="shared" ca="1" si="2757"/>
        <v>64717</v>
      </c>
      <c r="AG690" s="31">
        <f>IF(AI$2&lt;&gt;"",EDATE(AG$4,AI$2*ROWS(AG$5:AG690)),AG$4+7*AI$1*ROWS(AG$5:AG690))</f>
        <v>85598</v>
      </c>
      <c r="AH690" s="31">
        <f t="shared" ref="AH690:AJ690" ca="1" si="2758">IF(OR(WEEKDAY(AG690,2)&gt;5,COUNTIF($B$1:$B$15,AG690)=1),AG690+1,AG690)</f>
        <v>85598</v>
      </c>
      <c r="AI690" s="31">
        <f t="shared" ca="1" si="2758"/>
        <v>85598</v>
      </c>
      <c r="AJ690" s="31">
        <f t="shared" ca="1" si="2758"/>
        <v>85598</v>
      </c>
    </row>
    <row r="691" spans="9:36" x14ac:dyDescent="0.25">
      <c r="I691" s="31">
        <f>IF(K$2&lt;&gt;"",EDATE(I$4,K$2*ROWS(I$5:I691)),I$4+7*K$1*ROWS(I$5:I691))</f>
        <v>48640</v>
      </c>
      <c r="J691" s="31">
        <f t="shared" si="2672"/>
        <v>48640</v>
      </c>
      <c r="K691" s="31">
        <f t="shared" ca="1" si="2673"/>
        <v>48640</v>
      </c>
      <c r="L691" s="31">
        <f t="shared" ca="1" si="2674"/>
        <v>48640</v>
      </c>
      <c r="O691" s="31">
        <f>IF(Q$2&lt;&gt;"",EDATE(O$4,Q$2*ROWS(O$5:O691)),O$4+7*Q$1*ROWS(O$5:O691))</f>
        <v>53451</v>
      </c>
      <c r="P691" s="31">
        <f t="shared" ref="P691:R691" ca="1" si="2759">IF(OR(WEEKDAY(O691,2)&gt;5,COUNTIF($B$1:$B$15,O691)=1),O691+1,O691)</f>
        <v>53451</v>
      </c>
      <c r="Q691" s="31">
        <f t="shared" ca="1" si="2759"/>
        <v>53451</v>
      </c>
      <c r="R691" s="31">
        <f t="shared" ca="1" si="2759"/>
        <v>53451</v>
      </c>
      <c r="U691" s="31">
        <f>IF(W$2&lt;&gt;"",EDATE(U$4,W$2*ROWS(U$5:U691)),U$4+7*W$1*ROWS(U$5:U691))</f>
        <v>58262</v>
      </c>
      <c r="V691" s="31">
        <f t="shared" ref="V691:X691" ca="1" si="2760">IF(OR(WEEKDAY(U691,2)&gt;5,COUNTIF($B$1:$B$15,U691)=1),U691+1,U691)</f>
        <v>58263</v>
      </c>
      <c r="W691" s="31">
        <f t="shared" ca="1" si="2760"/>
        <v>58263</v>
      </c>
      <c r="X691" s="31">
        <f t="shared" ca="1" si="2760"/>
        <v>58263</v>
      </c>
      <c r="AA691" s="31">
        <f>IF(AC$2&lt;&gt;"",EDATE(AA$4,AC$2*ROWS(AA$5:AA691)),AA$4+7*AC$1*ROWS(AA$5:AA691))</f>
        <v>64747</v>
      </c>
      <c r="AB691" s="31">
        <f t="shared" ref="AB691:AD691" ca="1" si="2761">IF(OR(WEEKDAY(AA691,2)&gt;5,COUNTIF($B$1:$B$15,AA691)=1),AA691+1,AA691)</f>
        <v>64747</v>
      </c>
      <c r="AC691" s="31">
        <f t="shared" ca="1" si="2761"/>
        <v>64747</v>
      </c>
      <c r="AD691" s="31">
        <f t="shared" ca="1" si="2761"/>
        <v>64747</v>
      </c>
      <c r="AG691" s="31">
        <f>IF(AI$2&lt;&gt;"",EDATE(AG$4,AI$2*ROWS(AG$5:AG691)),AG$4+7*AI$1*ROWS(AG$5:AG691))</f>
        <v>85659</v>
      </c>
      <c r="AH691" s="31">
        <f t="shared" ref="AH691:AJ691" ca="1" si="2762">IF(OR(WEEKDAY(AG691,2)&gt;5,COUNTIF($B$1:$B$15,AG691)=1),AG691+1,AG691)</f>
        <v>85660</v>
      </c>
      <c r="AI691" s="31">
        <f t="shared" ca="1" si="2762"/>
        <v>85661</v>
      </c>
      <c r="AJ691" s="31">
        <f t="shared" ca="1" si="2762"/>
        <v>85661</v>
      </c>
    </row>
    <row r="692" spans="9:36" x14ac:dyDescent="0.25">
      <c r="I692" s="31">
        <f>IF(K$2&lt;&gt;"",EDATE(I$4,K$2*ROWS(I$5:I692)),I$4+7*K$1*ROWS(I$5:I692))</f>
        <v>48647</v>
      </c>
      <c r="J692" s="31">
        <f t="shared" si="2672"/>
        <v>48647</v>
      </c>
      <c r="K692" s="31">
        <f t="shared" ca="1" si="2673"/>
        <v>48647</v>
      </c>
      <c r="L692" s="31">
        <f t="shared" ca="1" si="2674"/>
        <v>48647</v>
      </c>
      <c r="O692" s="31">
        <f>IF(Q$2&lt;&gt;"",EDATE(O$4,Q$2*ROWS(O$5:O692)),O$4+7*Q$1*ROWS(O$5:O692))</f>
        <v>53465</v>
      </c>
      <c r="P692" s="31">
        <f t="shared" ref="P692:R692" ca="1" si="2763">IF(OR(WEEKDAY(O692,2)&gt;5,COUNTIF($B$1:$B$15,O692)=1),O692+1,O692)</f>
        <v>53465</v>
      </c>
      <c r="Q692" s="31">
        <f t="shared" ca="1" si="2763"/>
        <v>53465</v>
      </c>
      <c r="R692" s="31">
        <f t="shared" ca="1" si="2763"/>
        <v>53465</v>
      </c>
      <c r="U692" s="31">
        <f>IF(W$2&lt;&gt;"",EDATE(U$4,W$2*ROWS(U$5:U692)),U$4+7*W$1*ROWS(U$5:U692))</f>
        <v>58283</v>
      </c>
      <c r="V692" s="31">
        <f t="shared" ref="V692:X692" ca="1" si="2764">IF(OR(WEEKDAY(U692,2)&gt;5,COUNTIF($B$1:$B$15,U692)=1),U692+1,U692)</f>
        <v>58284</v>
      </c>
      <c r="W692" s="31">
        <f t="shared" ca="1" si="2764"/>
        <v>58284</v>
      </c>
      <c r="X692" s="31">
        <f t="shared" ca="1" si="2764"/>
        <v>58284</v>
      </c>
      <c r="AA692" s="31">
        <f>IF(AC$2&lt;&gt;"",EDATE(AA$4,AC$2*ROWS(AA$5:AA692)),AA$4+7*AC$1*ROWS(AA$5:AA692))</f>
        <v>64777</v>
      </c>
      <c r="AB692" s="31">
        <f t="shared" ref="AB692:AD692" ca="1" si="2765">IF(OR(WEEKDAY(AA692,2)&gt;5,COUNTIF($B$1:$B$15,AA692)=1),AA692+1,AA692)</f>
        <v>64777</v>
      </c>
      <c r="AC692" s="31">
        <f t="shared" ca="1" si="2765"/>
        <v>64777</v>
      </c>
      <c r="AD692" s="31">
        <f t="shared" ca="1" si="2765"/>
        <v>64777</v>
      </c>
      <c r="AG692" s="31">
        <f>IF(AI$2&lt;&gt;"",EDATE(AG$4,AI$2*ROWS(AG$5:AG692)),AG$4+7*AI$1*ROWS(AG$5:AG692))</f>
        <v>85721</v>
      </c>
      <c r="AH692" s="31">
        <f t="shared" ref="AH692:AJ692" ca="1" si="2766">IF(OR(WEEKDAY(AG692,2)&gt;5,COUNTIF($B$1:$B$15,AG692)=1),AG692+1,AG692)</f>
        <v>85721</v>
      </c>
      <c r="AI692" s="31">
        <f t="shared" ca="1" si="2766"/>
        <v>85721</v>
      </c>
      <c r="AJ692" s="31">
        <f t="shared" ca="1" si="2766"/>
        <v>85721</v>
      </c>
    </row>
    <row r="693" spans="9:36" x14ac:dyDescent="0.25">
      <c r="I693" s="31">
        <f>IF(K$2&lt;&gt;"",EDATE(I$4,K$2*ROWS(I$5:I693)),I$4+7*K$1*ROWS(I$5:I693))</f>
        <v>48654</v>
      </c>
      <c r="J693" s="31">
        <f t="shared" si="2672"/>
        <v>48654</v>
      </c>
      <c r="K693" s="31">
        <f t="shared" ca="1" si="2673"/>
        <v>48654</v>
      </c>
      <c r="L693" s="31">
        <f t="shared" ca="1" si="2674"/>
        <v>48654</v>
      </c>
      <c r="O693" s="31">
        <f>IF(Q$2&lt;&gt;"",EDATE(O$4,Q$2*ROWS(O$5:O693)),O$4+7*Q$1*ROWS(O$5:O693))</f>
        <v>53479</v>
      </c>
      <c r="P693" s="31">
        <f t="shared" ref="P693:R693" ca="1" si="2767">IF(OR(WEEKDAY(O693,2)&gt;5,COUNTIF($B$1:$B$15,O693)=1),O693+1,O693)</f>
        <v>53479</v>
      </c>
      <c r="Q693" s="31">
        <f t="shared" ca="1" si="2767"/>
        <v>53479</v>
      </c>
      <c r="R693" s="31">
        <f t="shared" ca="1" si="2767"/>
        <v>53479</v>
      </c>
      <c r="U693" s="31">
        <f>IF(W$2&lt;&gt;"",EDATE(U$4,W$2*ROWS(U$5:U693)),U$4+7*W$1*ROWS(U$5:U693))</f>
        <v>58304</v>
      </c>
      <c r="V693" s="31">
        <f t="shared" ref="V693:X693" ca="1" si="2768">IF(OR(WEEKDAY(U693,2)&gt;5,COUNTIF($B$1:$B$15,U693)=1),U693+1,U693)</f>
        <v>58305</v>
      </c>
      <c r="W693" s="31">
        <f t="shared" ca="1" si="2768"/>
        <v>58305</v>
      </c>
      <c r="X693" s="31">
        <f t="shared" ca="1" si="2768"/>
        <v>58305</v>
      </c>
      <c r="AA693" s="31">
        <f>IF(AC$2&lt;&gt;"",EDATE(AA$4,AC$2*ROWS(AA$5:AA693)),AA$4+7*AC$1*ROWS(AA$5:AA693))</f>
        <v>64808</v>
      </c>
      <c r="AB693" s="31">
        <f t="shared" ref="AB693:AD693" ca="1" si="2769">IF(OR(WEEKDAY(AA693,2)&gt;5,COUNTIF($B$1:$B$15,AA693)=1),AA693+1,AA693)</f>
        <v>64808</v>
      </c>
      <c r="AC693" s="31">
        <f t="shared" ca="1" si="2769"/>
        <v>64808</v>
      </c>
      <c r="AD693" s="31">
        <f t="shared" ca="1" si="2769"/>
        <v>64808</v>
      </c>
      <c r="AG693" s="31">
        <f>IF(AI$2&lt;&gt;"",EDATE(AG$4,AI$2*ROWS(AG$5:AG693)),AG$4+7*AI$1*ROWS(AG$5:AG693))</f>
        <v>85782</v>
      </c>
      <c r="AH693" s="31">
        <f t="shared" ref="AH693:AJ693" ca="1" si="2770">IF(OR(WEEKDAY(AG693,2)&gt;5,COUNTIF($B$1:$B$15,AG693)=1),AG693+1,AG693)</f>
        <v>85782</v>
      </c>
      <c r="AI693" s="31">
        <f t="shared" ca="1" si="2770"/>
        <v>85782</v>
      </c>
      <c r="AJ693" s="31">
        <f t="shared" ca="1" si="2770"/>
        <v>85782</v>
      </c>
    </row>
    <row r="694" spans="9:36" x14ac:dyDescent="0.25">
      <c r="I694" s="31">
        <f>IF(K$2&lt;&gt;"",EDATE(I$4,K$2*ROWS(I$5:I694)),I$4+7*K$1*ROWS(I$5:I694))</f>
        <v>48661</v>
      </c>
      <c r="J694" s="31">
        <f t="shared" si="2672"/>
        <v>48661</v>
      </c>
      <c r="K694" s="31">
        <f t="shared" ca="1" si="2673"/>
        <v>48661</v>
      </c>
      <c r="L694" s="31">
        <f t="shared" ca="1" si="2674"/>
        <v>48661</v>
      </c>
      <c r="O694" s="31">
        <f>IF(Q$2&lt;&gt;"",EDATE(O$4,Q$2*ROWS(O$5:O694)),O$4+7*Q$1*ROWS(O$5:O694))</f>
        <v>53493</v>
      </c>
      <c r="P694" s="31">
        <f t="shared" ref="P694:R694" ca="1" si="2771">IF(OR(WEEKDAY(O694,2)&gt;5,COUNTIF($B$1:$B$15,O694)=1),O694+1,O694)</f>
        <v>53493</v>
      </c>
      <c r="Q694" s="31">
        <f t="shared" ca="1" si="2771"/>
        <v>53493</v>
      </c>
      <c r="R694" s="31">
        <f t="shared" ca="1" si="2771"/>
        <v>53493</v>
      </c>
      <c r="U694" s="31">
        <f>IF(W$2&lt;&gt;"",EDATE(U$4,W$2*ROWS(U$5:U694)),U$4+7*W$1*ROWS(U$5:U694))</f>
        <v>58325</v>
      </c>
      <c r="V694" s="31">
        <f t="shared" ref="V694:X694" ca="1" si="2772">IF(OR(WEEKDAY(U694,2)&gt;5,COUNTIF($B$1:$B$15,U694)=1),U694+1,U694)</f>
        <v>58326</v>
      </c>
      <c r="W694" s="31">
        <f t="shared" ca="1" si="2772"/>
        <v>58326</v>
      </c>
      <c r="X694" s="31">
        <f t="shared" ca="1" si="2772"/>
        <v>58326</v>
      </c>
      <c r="AA694" s="31">
        <f>IF(AC$2&lt;&gt;"",EDATE(AA$4,AC$2*ROWS(AA$5:AA694)),AA$4+7*AC$1*ROWS(AA$5:AA694))</f>
        <v>64838</v>
      </c>
      <c r="AB694" s="31">
        <f t="shared" ref="AB694:AD694" ca="1" si="2773">IF(OR(WEEKDAY(AA694,2)&gt;5,COUNTIF($B$1:$B$15,AA694)=1),AA694+1,AA694)</f>
        <v>64838</v>
      </c>
      <c r="AC694" s="31">
        <f t="shared" ca="1" si="2773"/>
        <v>64838</v>
      </c>
      <c r="AD694" s="31">
        <f t="shared" ca="1" si="2773"/>
        <v>64838</v>
      </c>
      <c r="AG694" s="31">
        <f>IF(AI$2&lt;&gt;"",EDATE(AG$4,AI$2*ROWS(AG$5:AG694)),AG$4+7*AI$1*ROWS(AG$5:AG694))</f>
        <v>85843</v>
      </c>
      <c r="AH694" s="31">
        <f t="shared" ref="AH694:AJ694" ca="1" si="2774">IF(OR(WEEKDAY(AG694,2)&gt;5,COUNTIF($B$1:$B$15,AG694)=1),AG694+1,AG694)</f>
        <v>85843</v>
      </c>
      <c r="AI694" s="31">
        <f t="shared" ca="1" si="2774"/>
        <v>85843</v>
      </c>
      <c r="AJ694" s="31">
        <f t="shared" ca="1" si="2774"/>
        <v>85843</v>
      </c>
    </row>
    <row r="695" spans="9:36" x14ac:dyDescent="0.25">
      <c r="I695" s="31">
        <f>IF(K$2&lt;&gt;"",EDATE(I$4,K$2*ROWS(I$5:I695)),I$4+7*K$1*ROWS(I$5:I695))</f>
        <v>48668</v>
      </c>
      <c r="J695" s="31">
        <f t="shared" si="2672"/>
        <v>48668</v>
      </c>
      <c r="K695" s="31">
        <f t="shared" ca="1" si="2673"/>
        <v>48668</v>
      </c>
      <c r="L695" s="31">
        <f t="shared" ca="1" si="2674"/>
        <v>48668</v>
      </c>
      <c r="O695" s="31">
        <f>IF(Q$2&lt;&gt;"",EDATE(O$4,Q$2*ROWS(O$5:O695)),O$4+7*Q$1*ROWS(O$5:O695))</f>
        <v>53507</v>
      </c>
      <c r="P695" s="31">
        <f t="shared" ref="P695:R695" ca="1" si="2775">IF(OR(WEEKDAY(O695,2)&gt;5,COUNTIF($B$1:$B$15,O695)=1),O695+1,O695)</f>
        <v>53507</v>
      </c>
      <c r="Q695" s="31">
        <f t="shared" ca="1" si="2775"/>
        <v>53507</v>
      </c>
      <c r="R695" s="31">
        <f t="shared" ca="1" si="2775"/>
        <v>53507</v>
      </c>
      <c r="U695" s="31">
        <f>IF(W$2&lt;&gt;"",EDATE(U$4,W$2*ROWS(U$5:U695)),U$4+7*W$1*ROWS(U$5:U695))</f>
        <v>58346</v>
      </c>
      <c r="V695" s="31">
        <f t="shared" ref="V695:X695" ca="1" si="2776">IF(OR(WEEKDAY(U695,2)&gt;5,COUNTIF($B$1:$B$15,U695)=1),U695+1,U695)</f>
        <v>58347</v>
      </c>
      <c r="W695" s="31">
        <f t="shared" ca="1" si="2776"/>
        <v>58347</v>
      </c>
      <c r="X695" s="31">
        <f t="shared" ca="1" si="2776"/>
        <v>58347</v>
      </c>
      <c r="AA695" s="31">
        <f>IF(AC$2&lt;&gt;"",EDATE(AA$4,AC$2*ROWS(AA$5:AA695)),AA$4+7*AC$1*ROWS(AA$5:AA695))</f>
        <v>64869</v>
      </c>
      <c r="AB695" s="31">
        <f t="shared" ref="AB695:AD695" ca="1" si="2777">IF(OR(WEEKDAY(AA695,2)&gt;5,COUNTIF($B$1:$B$15,AA695)=1),AA695+1,AA695)</f>
        <v>64870</v>
      </c>
      <c r="AC695" s="31">
        <f t="shared" ca="1" si="2777"/>
        <v>64871</v>
      </c>
      <c r="AD695" s="31">
        <f t="shared" ca="1" si="2777"/>
        <v>64871</v>
      </c>
      <c r="AG695" s="31">
        <f>IF(AI$2&lt;&gt;"",EDATE(AG$4,AI$2*ROWS(AG$5:AG695)),AG$4+7*AI$1*ROWS(AG$5:AG695))</f>
        <v>85902</v>
      </c>
      <c r="AH695" s="31">
        <f t="shared" ref="AH695:AJ695" ca="1" si="2778">IF(OR(WEEKDAY(AG695,2)&gt;5,COUNTIF($B$1:$B$15,AG695)=1),AG695+1,AG695)</f>
        <v>85902</v>
      </c>
      <c r="AI695" s="31">
        <f t="shared" ca="1" si="2778"/>
        <v>85902</v>
      </c>
      <c r="AJ695" s="31">
        <f t="shared" ca="1" si="2778"/>
        <v>85902</v>
      </c>
    </row>
    <row r="696" spans="9:36" x14ac:dyDescent="0.25">
      <c r="I696" s="31">
        <f>IF(K$2&lt;&gt;"",EDATE(I$4,K$2*ROWS(I$5:I696)),I$4+7*K$1*ROWS(I$5:I696))</f>
        <v>48675</v>
      </c>
      <c r="J696" s="31">
        <f t="shared" si="2672"/>
        <v>48675</v>
      </c>
      <c r="K696" s="31">
        <f t="shared" ca="1" si="2673"/>
        <v>48675</v>
      </c>
      <c r="L696" s="31">
        <f t="shared" ca="1" si="2674"/>
        <v>48675</v>
      </c>
      <c r="O696" s="31">
        <f>IF(Q$2&lt;&gt;"",EDATE(O$4,Q$2*ROWS(O$5:O696)),O$4+7*Q$1*ROWS(O$5:O696))</f>
        <v>53521</v>
      </c>
      <c r="P696" s="31">
        <f t="shared" ref="P696:R696" ca="1" si="2779">IF(OR(WEEKDAY(O696,2)&gt;5,COUNTIF($B$1:$B$15,O696)=1),O696+1,O696)</f>
        <v>53521</v>
      </c>
      <c r="Q696" s="31">
        <f t="shared" ca="1" si="2779"/>
        <v>53521</v>
      </c>
      <c r="R696" s="31">
        <f t="shared" ca="1" si="2779"/>
        <v>53521</v>
      </c>
      <c r="U696" s="31">
        <f>IF(W$2&lt;&gt;"",EDATE(U$4,W$2*ROWS(U$5:U696)),U$4+7*W$1*ROWS(U$5:U696))</f>
        <v>58367</v>
      </c>
      <c r="V696" s="31">
        <f t="shared" ref="V696:X696" ca="1" si="2780">IF(OR(WEEKDAY(U696,2)&gt;5,COUNTIF($B$1:$B$15,U696)=1),U696+1,U696)</f>
        <v>58368</v>
      </c>
      <c r="W696" s="31">
        <f t="shared" ca="1" si="2780"/>
        <v>58368</v>
      </c>
      <c r="X696" s="31">
        <f t="shared" ca="1" si="2780"/>
        <v>58368</v>
      </c>
      <c r="AA696" s="31">
        <f>IF(AC$2&lt;&gt;"",EDATE(AA$4,AC$2*ROWS(AA$5:AA696)),AA$4+7*AC$1*ROWS(AA$5:AA696))</f>
        <v>64900</v>
      </c>
      <c r="AB696" s="31">
        <f t="shared" ref="AB696:AD696" ca="1" si="2781">IF(OR(WEEKDAY(AA696,2)&gt;5,COUNTIF($B$1:$B$15,AA696)=1),AA696+1,AA696)</f>
        <v>64900</v>
      </c>
      <c r="AC696" s="31">
        <f t="shared" ca="1" si="2781"/>
        <v>64900</v>
      </c>
      <c r="AD696" s="31">
        <f t="shared" ca="1" si="2781"/>
        <v>64900</v>
      </c>
      <c r="AG696" s="31">
        <f>IF(AI$2&lt;&gt;"",EDATE(AG$4,AI$2*ROWS(AG$5:AG696)),AG$4+7*AI$1*ROWS(AG$5:AG696))</f>
        <v>85963</v>
      </c>
      <c r="AH696" s="31">
        <f t="shared" ref="AH696:AJ696" ca="1" si="2782">IF(OR(WEEKDAY(AG696,2)&gt;5,COUNTIF($B$1:$B$15,AG696)=1),AG696+1,AG696)</f>
        <v>85963</v>
      </c>
      <c r="AI696" s="31">
        <f t="shared" ca="1" si="2782"/>
        <v>85963</v>
      </c>
      <c r="AJ696" s="31">
        <f t="shared" ca="1" si="2782"/>
        <v>85963</v>
      </c>
    </row>
    <row r="697" spans="9:36" x14ac:dyDescent="0.25">
      <c r="I697" s="31">
        <f>IF(K$2&lt;&gt;"",EDATE(I$4,K$2*ROWS(I$5:I697)),I$4+7*K$1*ROWS(I$5:I697))</f>
        <v>48682</v>
      </c>
      <c r="J697" s="31">
        <f t="shared" si="2672"/>
        <v>48682</v>
      </c>
      <c r="K697" s="31">
        <f t="shared" ca="1" si="2673"/>
        <v>48682</v>
      </c>
      <c r="L697" s="31">
        <f t="shared" ca="1" si="2674"/>
        <v>48682</v>
      </c>
      <c r="O697" s="31">
        <f>IF(Q$2&lt;&gt;"",EDATE(O$4,Q$2*ROWS(O$5:O697)),O$4+7*Q$1*ROWS(O$5:O697))</f>
        <v>53535</v>
      </c>
      <c r="P697" s="31">
        <f t="shared" ref="P697:R697" ca="1" si="2783">IF(OR(WEEKDAY(O697,2)&gt;5,COUNTIF($B$1:$B$15,O697)=1),O697+1,O697)</f>
        <v>53535</v>
      </c>
      <c r="Q697" s="31">
        <f t="shared" ca="1" si="2783"/>
        <v>53535</v>
      </c>
      <c r="R697" s="31">
        <f t="shared" ca="1" si="2783"/>
        <v>53535</v>
      </c>
      <c r="U697" s="31">
        <f>IF(W$2&lt;&gt;"",EDATE(U$4,W$2*ROWS(U$5:U697)),U$4+7*W$1*ROWS(U$5:U697))</f>
        <v>58388</v>
      </c>
      <c r="V697" s="31">
        <f t="shared" ref="V697:X697" ca="1" si="2784">IF(OR(WEEKDAY(U697,2)&gt;5,COUNTIF($B$1:$B$15,U697)=1),U697+1,U697)</f>
        <v>58389</v>
      </c>
      <c r="W697" s="31">
        <f t="shared" ca="1" si="2784"/>
        <v>58389</v>
      </c>
      <c r="X697" s="31">
        <f t="shared" ca="1" si="2784"/>
        <v>58389</v>
      </c>
      <c r="AA697" s="31">
        <f>IF(AC$2&lt;&gt;"",EDATE(AA$4,AC$2*ROWS(AA$5:AA697)),AA$4+7*AC$1*ROWS(AA$5:AA697))</f>
        <v>64930</v>
      </c>
      <c r="AB697" s="31">
        <f t="shared" ref="AB697:AD697" ca="1" si="2785">IF(OR(WEEKDAY(AA697,2)&gt;5,COUNTIF($B$1:$B$15,AA697)=1),AA697+1,AA697)</f>
        <v>64930</v>
      </c>
      <c r="AC697" s="31">
        <f t="shared" ca="1" si="2785"/>
        <v>64930</v>
      </c>
      <c r="AD697" s="31">
        <f t="shared" ca="1" si="2785"/>
        <v>64930</v>
      </c>
      <c r="AG697" s="31">
        <f>IF(AI$2&lt;&gt;"",EDATE(AG$4,AI$2*ROWS(AG$5:AG697)),AG$4+7*AI$1*ROWS(AG$5:AG697))</f>
        <v>86024</v>
      </c>
      <c r="AH697" s="31">
        <f t="shared" ref="AH697:AJ697" ca="1" si="2786">IF(OR(WEEKDAY(AG697,2)&gt;5,COUNTIF($B$1:$B$15,AG697)=1),AG697+1,AG697)</f>
        <v>86025</v>
      </c>
      <c r="AI697" s="31">
        <f t="shared" ca="1" si="2786"/>
        <v>86025</v>
      </c>
      <c r="AJ697" s="31">
        <f t="shared" ca="1" si="2786"/>
        <v>86025</v>
      </c>
    </row>
    <row r="698" spans="9:36" x14ac:dyDescent="0.25">
      <c r="I698" s="31">
        <f>IF(K$2&lt;&gt;"",EDATE(I$4,K$2*ROWS(I$5:I698)),I$4+7*K$1*ROWS(I$5:I698))</f>
        <v>48689</v>
      </c>
      <c r="J698" s="31">
        <f t="shared" si="2672"/>
        <v>48689</v>
      </c>
      <c r="K698" s="31">
        <f t="shared" ca="1" si="2673"/>
        <v>48689</v>
      </c>
      <c r="L698" s="31">
        <f t="shared" ca="1" si="2674"/>
        <v>48689</v>
      </c>
      <c r="O698" s="31">
        <f>IF(Q$2&lt;&gt;"",EDATE(O$4,Q$2*ROWS(O$5:O698)),O$4+7*Q$1*ROWS(O$5:O698))</f>
        <v>53549</v>
      </c>
      <c r="P698" s="31">
        <f t="shared" ref="P698:R698" ca="1" si="2787">IF(OR(WEEKDAY(O698,2)&gt;5,COUNTIF($B$1:$B$15,O698)=1),O698+1,O698)</f>
        <v>53549</v>
      </c>
      <c r="Q698" s="31">
        <f t="shared" ca="1" si="2787"/>
        <v>53549</v>
      </c>
      <c r="R698" s="31">
        <f t="shared" ca="1" si="2787"/>
        <v>53549</v>
      </c>
      <c r="U698" s="31">
        <f>IF(W$2&lt;&gt;"",EDATE(U$4,W$2*ROWS(U$5:U698)),U$4+7*W$1*ROWS(U$5:U698))</f>
        <v>58409</v>
      </c>
      <c r="V698" s="31">
        <f t="shared" ref="V698:X698" ca="1" si="2788">IF(OR(WEEKDAY(U698,2)&gt;5,COUNTIF($B$1:$B$15,U698)=1),U698+1,U698)</f>
        <v>58410</v>
      </c>
      <c r="W698" s="31">
        <f t="shared" ca="1" si="2788"/>
        <v>58410</v>
      </c>
      <c r="X698" s="31">
        <f t="shared" ca="1" si="2788"/>
        <v>58410</v>
      </c>
      <c r="AA698" s="31">
        <f>IF(AC$2&lt;&gt;"",EDATE(AA$4,AC$2*ROWS(AA$5:AA698)),AA$4+7*AC$1*ROWS(AA$5:AA698))</f>
        <v>64961</v>
      </c>
      <c r="AB698" s="31">
        <f t="shared" ref="AB698:AD698" ca="1" si="2789">IF(OR(WEEKDAY(AA698,2)&gt;5,COUNTIF($B$1:$B$15,AA698)=1),AA698+1,AA698)</f>
        <v>64962</v>
      </c>
      <c r="AC698" s="31">
        <f t="shared" ca="1" si="2789"/>
        <v>64962</v>
      </c>
      <c r="AD698" s="31">
        <f t="shared" ca="1" si="2789"/>
        <v>64962</v>
      </c>
      <c r="AG698" s="31">
        <f>IF(AI$2&lt;&gt;"",EDATE(AG$4,AI$2*ROWS(AG$5:AG698)),AG$4+7*AI$1*ROWS(AG$5:AG698))</f>
        <v>86086</v>
      </c>
      <c r="AH698" s="31">
        <f t="shared" ref="AH698:AJ698" ca="1" si="2790">IF(OR(WEEKDAY(AG698,2)&gt;5,COUNTIF($B$1:$B$15,AG698)=1),AG698+1,AG698)</f>
        <v>86087</v>
      </c>
      <c r="AI698" s="31">
        <f t="shared" ca="1" si="2790"/>
        <v>86088</v>
      </c>
      <c r="AJ698" s="31">
        <f t="shared" ca="1" si="2790"/>
        <v>86088</v>
      </c>
    </row>
    <row r="699" spans="9:36" x14ac:dyDescent="0.25">
      <c r="I699" s="31">
        <f>IF(K$2&lt;&gt;"",EDATE(I$4,K$2*ROWS(I$5:I699)),I$4+7*K$1*ROWS(I$5:I699))</f>
        <v>48696</v>
      </c>
      <c r="J699" s="31">
        <f t="shared" si="2672"/>
        <v>48696</v>
      </c>
      <c r="K699" s="31">
        <f t="shared" ca="1" si="2673"/>
        <v>48696</v>
      </c>
      <c r="L699" s="31">
        <f t="shared" ca="1" si="2674"/>
        <v>48696</v>
      </c>
      <c r="O699" s="31">
        <f>IF(Q$2&lt;&gt;"",EDATE(O$4,Q$2*ROWS(O$5:O699)),O$4+7*Q$1*ROWS(O$5:O699))</f>
        <v>53563</v>
      </c>
      <c r="P699" s="31">
        <f t="shared" ref="P699:R699" ca="1" si="2791">IF(OR(WEEKDAY(O699,2)&gt;5,COUNTIF($B$1:$B$15,O699)=1),O699+1,O699)</f>
        <v>53563</v>
      </c>
      <c r="Q699" s="31">
        <f t="shared" ca="1" si="2791"/>
        <v>53563</v>
      </c>
      <c r="R699" s="31">
        <f t="shared" ca="1" si="2791"/>
        <v>53563</v>
      </c>
      <c r="U699" s="31">
        <f>IF(W$2&lt;&gt;"",EDATE(U$4,W$2*ROWS(U$5:U699)),U$4+7*W$1*ROWS(U$5:U699))</f>
        <v>58430</v>
      </c>
      <c r="V699" s="31">
        <f t="shared" ref="V699:X699" ca="1" si="2792">IF(OR(WEEKDAY(U699,2)&gt;5,COUNTIF($B$1:$B$15,U699)=1),U699+1,U699)</f>
        <v>58431</v>
      </c>
      <c r="W699" s="31">
        <f t="shared" ca="1" si="2792"/>
        <v>58431</v>
      </c>
      <c r="X699" s="31">
        <f t="shared" ca="1" si="2792"/>
        <v>58431</v>
      </c>
      <c r="AA699" s="31">
        <f>IF(AC$2&lt;&gt;"",EDATE(AA$4,AC$2*ROWS(AA$5:AA699)),AA$4+7*AC$1*ROWS(AA$5:AA699))</f>
        <v>64991</v>
      </c>
      <c r="AB699" s="31">
        <f t="shared" ref="AB699:AD699" ca="1" si="2793">IF(OR(WEEKDAY(AA699,2)&gt;5,COUNTIF($B$1:$B$15,AA699)=1),AA699+1,AA699)</f>
        <v>64991</v>
      </c>
      <c r="AC699" s="31">
        <f t="shared" ca="1" si="2793"/>
        <v>64991</v>
      </c>
      <c r="AD699" s="31">
        <f t="shared" ca="1" si="2793"/>
        <v>64991</v>
      </c>
      <c r="AG699" s="31">
        <f>IF(AI$2&lt;&gt;"",EDATE(AG$4,AI$2*ROWS(AG$5:AG699)),AG$4+7*AI$1*ROWS(AG$5:AG699))</f>
        <v>86147</v>
      </c>
      <c r="AH699" s="31">
        <f t="shared" ref="AH699:AJ699" ca="1" si="2794">IF(OR(WEEKDAY(AG699,2)&gt;5,COUNTIF($B$1:$B$15,AG699)=1),AG699+1,AG699)</f>
        <v>86147</v>
      </c>
      <c r="AI699" s="31">
        <f t="shared" ca="1" si="2794"/>
        <v>86147</v>
      </c>
      <c r="AJ699" s="31">
        <f t="shared" ca="1" si="2794"/>
        <v>86147</v>
      </c>
    </row>
    <row r="700" spans="9:36" x14ac:dyDescent="0.25">
      <c r="I700" s="31">
        <f>IF(K$2&lt;&gt;"",EDATE(I$4,K$2*ROWS(I$5:I700)),I$4+7*K$1*ROWS(I$5:I700))</f>
        <v>48703</v>
      </c>
      <c r="J700" s="31">
        <f t="shared" si="2672"/>
        <v>48703</v>
      </c>
      <c r="K700" s="31">
        <f t="shared" ca="1" si="2673"/>
        <v>48703</v>
      </c>
      <c r="L700" s="31">
        <f t="shared" ca="1" si="2674"/>
        <v>48703</v>
      </c>
      <c r="O700" s="31">
        <f>IF(Q$2&lt;&gt;"",EDATE(O$4,Q$2*ROWS(O$5:O700)),O$4+7*Q$1*ROWS(O$5:O700))</f>
        <v>53577</v>
      </c>
      <c r="P700" s="31">
        <f t="shared" ref="P700:R700" ca="1" si="2795">IF(OR(WEEKDAY(O700,2)&gt;5,COUNTIF($B$1:$B$15,O700)=1),O700+1,O700)</f>
        <v>53577</v>
      </c>
      <c r="Q700" s="31">
        <f t="shared" ca="1" si="2795"/>
        <v>53577</v>
      </c>
      <c r="R700" s="31">
        <f t="shared" ca="1" si="2795"/>
        <v>53577</v>
      </c>
      <c r="U700" s="31">
        <f>IF(W$2&lt;&gt;"",EDATE(U$4,W$2*ROWS(U$5:U700)),U$4+7*W$1*ROWS(U$5:U700))</f>
        <v>58451</v>
      </c>
      <c r="V700" s="31">
        <f t="shared" ref="V700:X700" ca="1" si="2796">IF(OR(WEEKDAY(U700,2)&gt;5,COUNTIF($B$1:$B$15,U700)=1),U700+1,U700)</f>
        <v>58452</v>
      </c>
      <c r="W700" s="31">
        <f t="shared" ca="1" si="2796"/>
        <v>58452</v>
      </c>
      <c r="X700" s="31">
        <f t="shared" ca="1" si="2796"/>
        <v>58452</v>
      </c>
      <c r="AA700" s="31">
        <f>IF(AC$2&lt;&gt;"",EDATE(AA$4,AC$2*ROWS(AA$5:AA700)),AA$4+7*AC$1*ROWS(AA$5:AA700))</f>
        <v>65022</v>
      </c>
      <c r="AB700" s="31">
        <f t="shared" ref="AB700:AD700" ca="1" si="2797">IF(OR(WEEKDAY(AA700,2)&gt;5,COUNTIF($B$1:$B$15,AA700)=1),AA700+1,AA700)</f>
        <v>65022</v>
      </c>
      <c r="AC700" s="31">
        <f t="shared" ca="1" si="2797"/>
        <v>65022</v>
      </c>
      <c r="AD700" s="31">
        <f t="shared" ca="1" si="2797"/>
        <v>65022</v>
      </c>
      <c r="AG700" s="31">
        <f>IF(AI$2&lt;&gt;"",EDATE(AG$4,AI$2*ROWS(AG$5:AG700)),AG$4+7*AI$1*ROWS(AG$5:AG700))</f>
        <v>86208</v>
      </c>
      <c r="AH700" s="31">
        <f t="shared" ref="AH700:AJ700" ca="1" si="2798">IF(OR(WEEKDAY(AG700,2)&gt;5,COUNTIF($B$1:$B$15,AG700)=1),AG700+1,AG700)</f>
        <v>86208</v>
      </c>
      <c r="AI700" s="31">
        <f t="shared" ca="1" si="2798"/>
        <v>86208</v>
      </c>
      <c r="AJ700" s="31">
        <f t="shared" ca="1" si="2798"/>
        <v>86208</v>
      </c>
    </row>
    <row r="701" spans="9:36" x14ac:dyDescent="0.25">
      <c r="I701" s="31">
        <f>IF(K$2&lt;&gt;"",EDATE(I$4,K$2*ROWS(I$5:I701)),I$4+7*K$1*ROWS(I$5:I701))</f>
        <v>48710</v>
      </c>
      <c r="J701" s="31">
        <f t="shared" si="2672"/>
        <v>48710</v>
      </c>
      <c r="K701" s="31">
        <f t="shared" ca="1" si="2673"/>
        <v>48710</v>
      </c>
      <c r="L701" s="31">
        <f t="shared" ca="1" si="2674"/>
        <v>48710</v>
      </c>
      <c r="O701" s="31">
        <f>IF(Q$2&lt;&gt;"",EDATE(O$4,Q$2*ROWS(O$5:O701)),O$4+7*Q$1*ROWS(O$5:O701))</f>
        <v>53591</v>
      </c>
      <c r="P701" s="31">
        <f t="shared" ref="P701:R701" ca="1" si="2799">IF(OR(WEEKDAY(O701,2)&gt;5,COUNTIF($B$1:$B$15,O701)=1),O701+1,O701)</f>
        <v>53591</v>
      </c>
      <c r="Q701" s="31">
        <f t="shared" ca="1" si="2799"/>
        <v>53591</v>
      </c>
      <c r="R701" s="31">
        <f t="shared" ca="1" si="2799"/>
        <v>53591</v>
      </c>
      <c r="U701" s="31">
        <f>IF(W$2&lt;&gt;"",EDATE(U$4,W$2*ROWS(U$5:U701)),U$4+7*W$1*ROWS(U$5:U701))</f>
        <v>58472</v>
      </c>
      <c r="V701" s="31">
        <f t="shared" ref="V701:X701" ca="1" si="2800">IF(OR(WEEKDAY(U701,2)&gt;5,COUNTIF($B$1:$B$15,U701)=1),U701+1,U701)</f>
        <v>58473</v>
      </c>
      <c r="W701" s="31">
        <f t="shared" ca="1" si="2800"/>
        <v>58473</v>
      </c>
      <c r="X701" s="31">
        <f t="shared" ca="1" si="2800"/>
        <v>58473</v>
      </c>
      <c r="AA701" s="31">
        <f>IF(AC$2&lt;&gt;"",EDATE(AA$4,AC$2*ROWS(AA$5:AA701)),AA$4+7*AC$1*ROWS(AA$5:AA701))</f>
        <v>65053</v>
      </c>
      <c r="AB701" s="31">
        <f t="shared" ref="AB701:AD701" ca="1" si="2801">IF(OR(WEEKDAY(AA701,2)&gt;5,COUNTIF($B$1:$B$15,AA701)=1),AA701+1,AA701)</f>
        <v>65053</v>
      </c>
      <c r="AC701" s="31">
        <f t="shared" ca="1" si="2801"/>
        <v>65053</v>
      </c>
      <c r="AD701" s="31">
        <f t="shared" ca="1" si="2801"/>
        <v>65053</v>
      </c>
      <c r="AG701" s="31">
        <f>IF(AI$2&lt;&gt;"",EDATE(AG$4,AI$2*ROWS(AG$5:AG701)),AG$4+7*AI$1*ROWS(AG$5:AG701))</f>
        <v>86268</v>
      </c>
      <c r="AH701" s="31">
        <f t="shared" ref="AH701:AJ701" ca="1" si="2802">IF(OR(WEEKDAY(AG701,2)&gt;5,COUNTIF($B$1:$B$15,AG701)=1),AG701+1,AG701)</f>
        <v>86269</v>
      </c>
      <c r="AI701" s="31">
        <f t="shared" ca="1" si="2802"/>
        <v>86270</v>
      </c>
      <c r="AJ701" s="31">
        <f t="shared" ca="1" si="2802"/>
        <v>86270</v>
      </c>
    </row>
    <row r="702" spans="9:36" x14ac:dyDescent="0.25">
      <c r="I702" s="31">
        <f>IF(K$2&lt;&gt;"",EDATE(I$4,K$2*ROWS(I$5:I702)),I$4+7*K$1*ROWS(I$5:I702))</f>
        <v>48717</v>
      </c>
      <c r="J702" s="31">
        <f t="shared" si="2672"/>
        <v>48717</v>
      </c>
      <c r="K702" s="31">
        <f t="shared" ca="1" si="2673"/>
        <v>48717</v>
      </c>
      <c r="L702" s="31">
        <f t="shared" ca="1" si="2674"/>
        <v>48717</v>
      </c>
      <c r="O702" s="31">
        <f>IF(Q$2&lt;&gt;"",EDATE(O$4,Q$2*ROWS(O$5:O702)),O$4+7*Q$1*ROWS(O$5:O702))</f>
        <v>53605</v>
      </c>
      <c r="P702" s="31">
        <f t="shared" ref="P702:R702" ca="1" si="2803">IF(OR(WEEKDAY(O702,2)&gt;5,COUNTIF($B$1:$B$15,O702)=1),O702+1,O702)</f>
        <v>53605</v>
      </c>
      <c r="Q702" s="31">
        <f t="shared" ca="1" si="2803"/>
        <v>53605</v>
      </c>
      <c r="R702" s="31">
        <f t="shared" ca="1" si="2803"/>
        <v>53605</v>
      </c>
      <c r="U702" s="31">
        <f>IF(W$2&lt;&gt;"",EDATE(U$4,W$2*ROWS(U$5:U702)),U$4+7*W$1*ROWS(U$5:U702))</f>
        <v>58493</v>
      </c>
      <c r="V702" s="31">
        <f t="shared" ref="V702:X702" ca="1" si="2804">IF(OR(WEEKDAY(U702,2)&gt;5,COUNTIF($B$1:$B$15,U702)=1),U702+1,U702)</f>
        <v>58494</v>
      </c>
      <c r="W702" s="31">
        <f t="shared" ca="1" si="2804"/>
        <v>58494</v>
      </c>
      <c r="X702" s="31">
        <f t="shared" ca="1" si="2804"/>
        <v>58494</v>
      </c>
      <c r="AA702" s="31">
        <f>IF(AC$2&lt;&gt;"",EDATE(AA$4,AC$2*ROWS(AA$5:AA702)),AA$4+7*AC$1*ROWS(AA$5:AA702))</f>
        <v>65081</v>
      </c>
      <c r="AB702" s="31">
        <f t="shared" ref="AB702:AD702" ca="1" si="2805">IF(OR(WEEKDAY(AA702,2)&gt;5,COUNTIF($B$1:$B$15,AA702)=1),AA702+1,AA702)</f>
        <v>65081</v>
      </c>
      <c r="AC702" s="31">
        <f t="shared" ca="1" si="2805"/>
        <v>65081</v>
      </c>
      <c r="AD702" s="31">
        <f t="shared" ca="1" si="2805"/>
        <v>65081</v>
      </c>
      <c r="AG702" s="31">
        <f>IF(AI$2&lt;&gt;"",EDATE(AG$4,AI$2*ROWS(AG$5:AG702)),AG$4+7*AI$1*ROWS(AG$5:AG702))</f>
        <v>86329</v>
      </c>
      <c r="AH702" s="31">
        <f t="shared" ref="AH702:AJ702" ca="1" si="2806">IF(OR(WEEKDAY(AG702,2)&gt;5,COUNTIF($B$1:$B$15,AG702)=1),AG702+1,AG702)</f>
        <v>86329</v>
      </c>
      <c r="AI702" s="31">
        <f t="shared" ca="1" si="2806"/>
        <v>86329</v>
      </c>
      <c r="AJ702" s="31">
        <f t="shared" ca="1" si="2806"/>
        <v>86329</v>
      </c>
    </row>
    <row r="703" spans="9:36" x14ac:dyDescent="0.25">
      <c r="I703" s="31">
        <f>IF(K$2&lt;&gt;"",EDATE(I$4,K$2*ROWS(I$5:I703)),I$4+7*K$1*ROWS(I$5:I703))</f>
        <v>48724</v>
      </c>
      <c r="J703" s="31">
        <f t="shared" si="2672"/>
        <v>48724</v>
      </c>
      <c r="K703" s="31">
        <f t="shared" ca="1" si="2673"/>
        <v>48724</v>
      </c>
      <c r="L703" s="31">
        <f t="shared" ca="1" si="2674"/>
        <v>48724</v>
      </c>
      <c r="O703" s="31">
        <f>IF(Q$2&lt;&gt;"",EDATE(O$4,Q$2*ROWS(O$5:O703)),O$4+7*Q$1*ROWS(O$5:O703))</f>
        <v>53619</v>
      </c>
      <c r="P703" s="31">
        <f t="shared" ref="P703:R703" ca="1" si="2807">IF(OR(WEEKDAY(O703,2)&gt;5,COUNTIF($B$1:$B$15,O703)=1),O703+1,O703)</f>
        <v>53619</v>
      </c>
      <c r="Q703" s="31">
        <f t="shared" ca="1" si="2807"/>
        <v>53619</v>
      </c>
      <c r="R703" s="31">
        <f t="shared" ca="1" si="2807"/>
        <v>53619</v>
      </c>
      <c r="U703" s="31">
        <f>IF(W$2&lt;&gt;"",EDATE(U$4,W$2*ROWS(U$5:U703)),U$4+7*W$1*ROWS(U$5:U703))</f>
        <v>58514</v>
      </c>
      <c r="V703" s="31">
        <f t="shared" ref="V703:X703" ca="1" si="2808">IF(OR(WEEKDAY(U703,2)&gt;5,COUNTIF($B$1:$B$15,U703)=1),U703+1,U703)</f>
        <v>58515</v>
      </c>
      <c r="W703" s="31">
        <f t="shared" ca="1" si="2808"/>
        <v>58515</v>
      </c>
      <c r="X703" s="31">
        <f t="shared" ca="1" si="2808"/>
        <v>58515</v>
      </c>
      <c r="AA703" s="31">
        <f>IF(AC$2&lt;&gt;"",EDATE(AA$4,AC$2*ROWS(AA$5:AA703)),AA$4+7*AC$1*ROWS(AA$5:AA703))</f>
        <v>65112</v>
      </c>
      <c r="AB703" s="31">
        <f t="shared" ref="AB703:AD703" ca="1" si="2809">IF(OR(WEEKDAY(AA703,2)&gt;5,COUNTIF($B$1:$B$15,AA703)=1),AA703+1,AA703)</f>
        <v>65112</v>
      </c>
      <c r="AC703" s="31">
        <f t="shared" ca="1" si="2809"/>
        <v>65112</v>
      </c>
      <c r="AD703" s="31">
        <f t="shared" ca="1" si="2809"/>
        <v>65112</v>
      </c>
      <c r="AG703" s="31">
        <f>IF(AI$2&lt;&gt;"",EDATE(AG$4,AI$2*ROWS(AG$5:AG703)),AG$4+7*AI$1*ROWS(AG$5:AG703))</f>
        <v>86390</v>
      </c>
      <c r="AH703" s="31">
        <f t="shared" ref="AH703:AJ703" ca="1" si="2810">IF(OR(WEEKDAY(AG703,2)&gt;5,COUNTIF($B$1:$B$15,AG703)=1),AG703+1,AG703)</f>
        <v>86390</v>
      </c>
      <c r="AI703" s="31">
        <f t="shared" ca="1" si="2810"/>
        <v>86390</v>
      </c>
      <c r="AJ703" s="31">
        <f t="shared" ca="1" si="2810"/>
        <v>86390</v>
      </c>
    </row>
    <row r="704" spans="9:36" x14ac:dyDescent="0.25">
      <c r="I704" s="31">
        <f>IF(K$2&lt;&gt;"",EDATE(I$4,K$2*ROWS(I$5:I704)),I$4+7*K$1*ROWS(I$5:I704))</f>
        <v>48731</v>
      </c>
      <c r="J704" s="31">
        <f t="shared" si="2672"/>
        <v>48731</v>
      </c>
      <c r="K704" s="31">
        <f t="shared" ca="1" si="2673"/>
        <v>48731</v>
      </c>
      <c r="L704" s="31">
        <f t="shared" ca="1" si="2674"/>
        <v>48731</v>
      </c>
      <c r="O704" s="31">
        <f>IF(Q$2&lt;&gt;"",EDATE(O$4,Q$2*ROWS(O$5:O704)),O$4+7*Q$1*ROWS(O$5:O704))</f>
        <v>53633</v>
      </c>
      <c r="P704" s="31">
        <f t="shared" ref="P704:R704" ca="1" si="2811">IF(OR(WEEKDAY(O704,2)&gt;5,COUNTIF($B$1:$B$15,O704)=1),O704+1,O704)</f>
        <v>53633</v>
      </c>
      <c r="Q704" s="31">
        <f t="shared" ca="1" si="2811"/>
        <v>53633</v>
      </c>
      <c r="R704" s="31">
        <f t="shared" ca="1" si="2811"/>
        <v>53633</v>
      </c>
      <c r="U704" s="31">
        <f>IF(W$2&lt;&gt;"",EDATE(U$4,W$2*ROWS(U$5:U704)),U$4+7*W$1*ROWS(U$5:U704))</f>
        <v>58535</v>
      </c>
      <c r="V704" s="31">
        <f t="shared" ref="V704:X704" ca="1" si="2812">IF(OR(WEEKDAY(U704,2)&gt;5,COUNTIF($B$1:$B$15,U704)=1),U704+1,U704)</f>
        <v>58536</v>
      </c>
      <c r="W704" s="31">
        <f t="shared" ca="1" si="2812"/>
        <v>58536</v>
      </c>
      <c r="X704" s="31">
        <f t="shared" ca="1" si="2812"/>
        <v>58536</v>
      </c>
      <c r="AA704" s="31">
        <f>IF(AC$2&lt;&gt;"",EDATE(AA$4,AC$2*ROWS(AA$5:AA704)),AA$4+7*AC$1*ROWS(AA$5:AA704))</f>
        <v>65142</v>
      </c>
      <c r="AB704" s="31">
        <f t="shared" ref="AB704:AD704" ca="1" si="2813">IF(OR(WEEKDAY(AA704,2)&gt;5,COUNTIF($B$1:$B$15,AA704)=1),AA704+1,AA704)</f>
        <v>65143</v>
      </c>
      <c r="AC704" s="31">
        <f t="shared" ca="1" si="2813"/>
        <v>65144</v>
      </c>
      <c r="AD704" s="31">
        <f t="shared" ca="1" si="2813"/>
        <v>65144</v>
      </c>
      <c r="AG704" s="31">
        <f>IF(AI$2&lt;&gt;"",EDATE(AG$4,AI$2*ROWS(AG$5:AG704)),AG$4+7*AI$1*ROWS(AG$5:AG704))</f>
        <v>86452</v>
      </c>
      <c r="AH704" s="31">
        <f t="shared" ref="AH704:AJ704" ca="1" si="2814">IF(OR(WEEKDAY(AG704,2)&gt;5,COUNTIF($B$1:$B$15,AG704)=1),AG704+1,AG704)</f>
        <v>86452</v>
      </c>
      <c r="AI704" s="31">
        <f t="shared" ca="1" si="2814"/>
        <v>86452</v>
      </c>
      <c r="AJ704" s="31">
        <f t="shared" ca="1" si="2814"/>
        <v>86452</v>
      </c>
    </row>
    <row r="705" spans="9:36" x14ac:dyDescent="0.25">
      <c r="I705" s="31">
        <f>IF(K$2&lt;&gt;"",EDATE(I$4,K$2*ROWS(I$5:I705)),I$4+7*K$1*ROWS(I$5:I705))</f>
        <v>48738</v>
      </c>
      <c r="J705" s="31">
        <f t="shared" si="2672"/>
        <v>48738</v>
      </c>
      <c r="K705" s="31">
        <f t="shared" ca="1" si="2673"/>
        <v>48738</v>
      </c>
      <c r="L705" s="31">
        <f t="shared" ca="1" si="2674"/>
        <v>48738</v>
      </c>
      <c r="O705" s="31">
        <f>IF(Q$2&lt;&gt;"",EDATE(O$4,Q$2*ROWS(O$5:O705)),O$4+7*Q$1*ROWS(O$5:O705))</f>
        <v>53647</v>
      </c>
      <c r="P705" s="31">
        <f t="shared" ref="P705:R705" ca="1" si="2815">IF(OR(WEEKDAY(O705,2)&gt;5,COUNTIF($B$1:$B$15,O705)=1),O705+1,O705)</f>
        <v>53647</v>
      </c>
      <c r="Q705" s="31">
        <f t="shared" ca="1" si="2815"/>
        <v>53647</v>
      </c>
      <c r="R705" s="31">
        <f t="shared" ca="1" si="2815"/>
        <v>53647</v>
      </c>
      <c r="U705" s="31">
        <f>IF(W$2&lt;&gt;"",EDATE(U$4,W$2*ROWS(U$5:U705)),U$4+7*W$1*ROWS(U$5:U705))</f>
        <v>58556</v>
      </c>
      <c r="V705" s="31">
        <f t="shared" ref="V705:X705" ca="1" si="2816">IF(OR(WEEKDAY(U705,2)&gt;5,COUNTIF($B$1:$B$15,U705)=1),U705+1,U705)</f>
        <v>58557</v>
      </c>
      <c r="W705" s="31">
        <f t="shared" ca="1" si="2816"/>
        <v>58557</v>
      </c>
      <c r="X705" s="31">
        <f t="shared" ca="1" si="2816"/>
        <v>58557</v>
      </c>
      <c r="AA705" s="31">
        <f>IF(AC$2&lt;&gt;"",EDATE(AA$4,AC$2*ROWS(AA$5:AA705)),AA$4+7*AC$1*ROWS(AA$5:AA705))</f>
        <v>65173</v>
      </c>
      <c r="AB705" s="31">
        <f t="shared" ref="AB705:AD705" ca="1" si="2817">IF(OR(WEEKDAY(AA705,2)&gt;5,COUNTIF($B$1:$B$15,AA705)=1),AA705+1,AA705)</f>
        <v>65173</v>
      </c>
      <c r="AC705" s="31">
        <f t="shared" ca="1" si="2817"/>
        <v>65173</v>
      </c>
      <c r="AD705" s="31">
        <f t="shared" ca="1" si="2817"/>
        <v>65173</v>
      </c>
      <c r="AG705" s="31">
        <f>IF(AI$2&lt;&gt;"",EDATE(AG$4,AI$2*ROWS(AG$5:AG705)),AG$4+7*AI$1*ROWS(AG$5:AG705))</f>
        <v>86513</v>
      </c>
      <c r="AH705" s="31">
        <f t="shared" ref="AH705:AJ705" ca="1" si="2818">IF(OR(WEEKDAY(AG705,2)&gt;5,COUNTIF($B$1:$B$15,AG705)=1),AG705+1,AG705)</f>
        <v>86514</v>
      </c>
      <c r="AI705" s="31">
        <f t="shared" ca="1" si="2818"/>
        <v>86515</v>
      </c>
      <c r="AJ705" s="31">
        <f t="shared" ca="1" si="2818"/>
        <v>86515</v>
      </c>
    </row>
    <row r="706" spans="9:36" x14ac:dyDescent="0.25">
      <c r="I706" s="31">
        <f>IF(K$2&lt;&gt;"",EDATE(I$4,K$2*ROWS(I$5:I706)),I$4+7*K$1*ROWS(I$5:I706))</f>
        <v>48745</v>
      </c>
      <c r="J706" s="31">
        <f t="shared" si="2672"/>
        <v>48745</v>
      </c>
      <c r="K706" s="31">
        <f t="shared" ca="1" si="2673"/>
        <v>48745</v>
      </c>
      <c r="L706" s="31">
        <f t="shared" ca="1" si="2674"/>
        <v>48745</v>
      </c>
      <c r="O706" s="31">
        <f>IF(Q$2&lt;&gt;"",EDATE(O$4,Q$2*ROWS(O$5:O706)),O$4+7*Q$1*ROWS(O$5:O706))</f>
        <v>53661</v>
      </c>
      <c r="P706" s="31">
        <f t="shared" ref="P706:R706" ca="1" si="2819">IF(OR(WEEKDAY(O706,2)&gt;5,COUNTIF($B$1:$B$15,O706)=1),O706+1,O706)</f>
        <v>53661</v>
      </c>
      <c r="Q706" s="31">
        <f t="shared" ca="1" si="2819"/>
        <v>53661</v>
      </c>
      <c r="R706" s="31">
        <f t="shared" ca="1" si="2819"/>
        <v>53661</v>
      </c>
      <c r="U706" s="31">
        <f>IF(W$2&lt;&gt;"",EDATE(U$4,W$2*ROWS(U$5:U706)),U$4+7*W$1*ROWS(U$5:U706))</f>
        <v>58577</v>
      </c>
      <c r="V706" s="31">
        <f t="shared" ref="V706:X706" ca="1" si="2820">IF(OR(WEEKDAY(U706,2)&gt;5,COUNTIF($B$1:$B$15,U706)=1),U706+1,U706)</f>
        <v>58578</v>
      </c>
      <c r="W706" s="31">
        <f t="shared" ca="1" si="2820"/>
        <v>58578</v>
      </c>
      <c r="X706" s="31">
        <f t="shared" ca="1" si="2820"/>
        <v>58578</v>
      </c>
      <c r="AA706" s="31">
        <f>IF(AC$2&lt;&gt;"",EDATE(AA$4,AC$2*ROWS(AA$5:AA706)),AA$4+7*AC$1*ROWS(AA$5:AA706))</f>
        <v>65203</v>
      </c>
      <c r="AB706" s="31">
        <f t="shared" ref="AB706:AD706" ca="1" si="2821">IF(OR(WEEKDAY(AA706,2)&gt;5,COUNTIF($B$1:$B$15,AA706)=1),AA706+1,AA706)</f>
        <v>65203</v>
      </c>
      <c r="AC706" s="31">
        <f t="shared" ca="1" si="2821"/>
        <v>65203</v>
      </c>
      <c r="AD706" s="31">
        <f t="shared" ca="1" si="2821"/>
        <v>65203</v>
      </c>
      <c r="AG706" s="31">
        <f>IF(AI$2&lt;&gt;"",EDATE(AG$4,AI$2*ROWS(AG$5:AG706)),AG$4+7*AI$1*ROWS(AG$5:AG706))</f>
        <v>86574</v>
      </c>
      <c r="AH706" s="31">
        <f t="shared" ref="AH706:AJ706" ca="1" si="2822">IF(OR(WEEKDAY(AG706,2)&gt;5,COUNTIF($B$1:$B$15,AG706)=1),AG706+1,AG706)</f>
        <v>86574</v>
      </c>
      <c r="AI706" s="31">
        <f t="shared" ca="1" si="2822"/>
        <v>86574</v>
      </c>
      <c r="AJ706" s="31">
        <f t="shared" ca="1" si="2822"/>
        <v>86574</v>
      </c>
    </row>
    <row r="707" spans="9:36" x14ac:dyDescent="0.25">
      <c r="I707" s="31">
        <f>IF(K$2&lt;&gt;"",EDATE(I$4,K$2*ROWS(I$5:I707)),I$4+7*K$1*ROWS(I$5:I707))</f>
        <v>48752</v>
      </c>
      <c r="J707" s="31">
        <f t="shared" si="2672"/>
        <v>48752</v>
      </c>
      <c r="K707" s="31">
        <f t="shared" ca="1" si="2673"/>
        <v>48752</v>
      </c>
      <c r="L707" s="31">
        <f t="shared" ca="1" si="2674"/>
        <v>48752</v>
      </c>
      <c r="O707" s="31">
        <f>IF(Q$2&lt;&gt;"",EDATE(O$4,Q$2*ROWS(O$5:O707)),O$4+7*Q$1*ROWS(O$5:O707))</f>
        <v>53675</v>
      </c>
      <c r="P707" s="31">
        <f t="shared" ref="P707:R707" ca="1" si="2823">IF(OR(WEEKDAY(O707,2)&gt;5,COUNTIF($B$1:$B$15,O707)=1),O707+1,O707)</f>
        <v>53675</v>
      </c>
      <c r="Q707" s="31">
        <f t="shared" ca="1" si="2823"/>
        <v>53675</v>
      </c>
      <c r="R707" s="31">
        <f t="shared" ca="1" si="2823"/>
        <v>53675</v>
      </c>
      <c r="U707" s="31">
        <f>IF(W$2&lt;&gt;"",EDATE(U$4,W$2*ROWS(U$5:U707)),U$4+7*W$1*ROWS(U$5:U707))</f>
        <v>58598</v>
      </c>
      <c r="V707" s="31">
        <f t="shared" ref="V707:X707" ca="1" si="2824">IF(OR(WEEKDAY(U707,2)&gt;5,COUNTIF($B$1:$B$15,U707)=1),U707+1,U707)</f>
        <v>58599</v>
      </c>
      <c r="W707" s="31">
        <f t="shared" ca="1" si="2824"/>
        <v>58599</v>
      </c>
      <c r="X707" s="31">
        <f t="shared" ca="1" si="2824"/>
        <v>58599</v>
      </c>
      <c r="AA707" s="31">
        <f>IF(AC$2&lt;&gt;"",EDATE(AA$4,AC$2*ROWS(AA$5:AA707)),AA$4+7*AC$1*ROWS(AA$5:AA707))</f>
        <v>65234</v>
      </c>
      <c r="AB707" s="31">
        <f t="shared" ref="AB707:AD707" ca="1" si="2825">IF(OR(WEEKDAY(AA707,2)&gt;5,COUNTIF($B$1:$B$15,AA707)=1),AA707+1,AA707)</f>
        <v>65235</v>
      </c>
      <c r="AC707" s="31">
        <f t="shared" ca="1" si="2825"/>
        <v>65235</v>
      </c>
      <c r="AD707" s="31">
        <f t="shared" ca="1" si="2825"/>
        <v>65235</v>
      </c>
      <c r="AG707" s="31">
        <f>IF(AI$2&lt;&gt;"",EDATE(AG$4,AI$2*ROWS(AG$5:AG707)),AG$4+7*AI$1*ROWS(AG$5:AG707))</f>
        <v>86633</v>
      </c>
      <c r="AH707" s="31">
        <f t="shared" ref="AH707:AJ707" ca="1" si="2826">IF(OR(WEEKDAY(AG707,2)&gt;5,COUNTIF($B$1:$B$15,AG707)=1),AG707+1,AG707)</f>
        <v>86634</v>
      </c>
      <c r="AI707" s="31">
        <f t="shared" ca="1" si="2826"/>
        <v>86634</v>
      </c>
      <c r="AJ707" s="31">
        <f t="shared" ca="1" si="2826"/>
        <v>86634</v>
      </c>
    </row>
    <row r="708" spans="9:36" x14ac:dyDescent="0.25">
      <c r="I708" s="31">
        <f>IF(K$2&lt;&gt;"",EDATE(I$4,K$2*ROWS(I$5:I708)),I$4+7*K$1*ROWS(I$5:I708))</f>
        <v>48759</v>
      </c>
      <c r="J708" s="31">
        <f t="shared" si="2672"/>
        <v>48759</v>
      </c>
      <c r="K708" s="31">
        <f t="shared" ca="1" si="2673"/>
        <v>48759</v>
      </c>
      <c r="L708" s="31">
        <f t="shared" ca="1" si="2674"/>
        <v>48759</v>
      </c>
      <c r="O708" s="31">
        <f>IF(Q$2&lt;&gt;"",EDATE(O$4,Q$2*ROWS(O$5:O708)),O$4+7*Q$1*ROWS(O$5:O708))</f>
        <v>53689</v>
      </c>
      <c r="P708" s="31">
        <f t="shared" ref="P708:R708" ca="1" si="2827">IF(OR(WEEKDAY(O708,2)&gt;5,COUNTIF($B$1:$B$15,O708)=1),O708+1,O708)</f>
        <v>53689</v>
      </c>
      <c r="Q708" s="31">
        <f t="shared" ca="1" si="2827"/>
        <v>53689</v>
      </c>
      <c r="R708" s="31">
        <f t="shared" ca="1" si="2827"/>
        <v>53689</v>
      </c>
      <c r="U708" s="31">
        <f>IF(W$2&lt;&gt;"",EDATE(U$4,W$2*ROWS(U$5:U708)),U$4+7*W$1*ROWS(U$5:U708))</f>
        <v>58619</v>
      </c>
      <c r="V708" s="31">
        <f t="shared" ref="V708:X708" ca="1" si="2828">IF(OR(WEEKDAY(U708,2)&gt;5,COUNTIF($B$1:$B$15,U708)=1),U708+1,U708)</f>
        <v>58620</v>
      </c>
      <c r="W708" s="31">
        <f t="shared" ca="1" si="2828"/>
        <v>58620</v>
      </c>
      <c r="X708" s="31">
        <f t="shared" ca="1" si="2828"/>
        <v>58620</v>
      </c>
      <c r="AA708" s="31">
        <f>IF(AC$2&lt;&gt;"",EDATE(AA$4,AC$2*ROWS(AA$5:AA708)),AA$4+7*AC$1*ROWS(AA$5:AA708))</f>
        <v>65265</v>
      </c>
      <c r="AB708" s="31">
        <f t="shared" ref="AB708:AD708" ca="1" si="2829">IF(OR(WEEKDAY(AA708,2)&gt;5,COUNTIF($B$1:$B$15,AA708)=1),AA708+1,AA708)</f>
        <v>65265</v>
      </c>
      <c r="AC708" s="31">
        <f t="shared" ca="1" si="2829"/>
        <v>65265</v>
      </c>
      <c r="AD708" s="31">
        <f t="shared" ca="1" si="2829"/>
        <v>65265</v>
      </c>
      <c r="AG708" s="31">
        <f>IF(AI$2&lt;&gt;"",EDATE(AG$4,AI$2*ROWS(AG$5:AG708)),AG$4+7*AI$1*ROWS(AG$5:AG708))</f>
        <v>86694</v>
      </c>
      <c r="AH708" s="31">
        <f t="shared" ref="AH708:AJ708" ca="1" si="2830">IF(OR(WEEKDAY(AG708,2)&gt;5,COUNTIF($B$1:$B$15,AG708)=1),AG708+1,AG708)</f>
        <v>86694</v>
      </c>
      <c r="AI708" s="31">
        <f t="shared" ca="1" si="2830"/>
        <v>86694</v>
      </c>
      <c r="AJ708" s="31">
        <f t="shared" ca="1" si="2830"/>
        <v>86694</v>
      </c>
    </row>
    <row r="709" spans="9:36" x14ac:dyDescent="0.25">
      <c r="I709" s="31">
        <f>IF(K$2&lt;&gt;"",EDATE(I$4,K$2*ROWS(I$5:I709)),I$4+7*K$1*ROWS(I$5:I709))</f>
        <v>48766</v>
      </c>
      <c r="J709" s="31">
        <f t="shared" si="2672"/>
        <v>48766</v>
      </c>
      <c r="K709" s="31">
        <f t="shared" ca="1" si="2673"/>
        <v>48766</v>
      </c>
      <c r="L709" s="31">
        <f t="shared" ca="1" si="2674"/>
        <v>48766</v>
      </c>
      <c r="O709" s="31">
        <f>IF(Q$2&lt;&gt;"",EDATE(O$4,Q$2*ROWS(O$5:O709)),O$4+7*Q$1*ROWS(O$5:O709))</f>
        <v>53703</v>
      </c>
      <c r="P709" s="31">
        <f t="shared" ref="P709:R709" ca="1" si="2831">IF(OR(WEEKDAY(O709,2)&gt;5,COUNTIF($B$1:$B$15,O709)=1),O709+1,O709)</f>
        <v>53703</v>
      </c>
      <c r="Q709" s="31">
        <f t="shared" ca="1" si="2831"/>
        <v>53703</v>
      </c>
      <c r="R709" s="31">
        <f t="shared" ca="1" si="2831"/>
        <v>53703</v>
      </c>
      <c r="U709" s="31">
        <f>IF(W$2&lt;&gt;"",EDATE(U$4,W$2*ROWS(U$5:U709)),U$4+7*W$1*ROWS(U$5:U709))</f>
        <v>58640</v>
      </c>
      <c r="V709" s="31">
        <f t="shared" ref="V709:X709" ca="1" si="2832">IF(OR(WEEKDAY(U709,2)&gt;5,COUNTIF($B$1:$B$15,U709)=1),U709+1,U709)</f>
        <v>58641</v>
      </c>
      <c r="W709" s="31">
        <f t="shared" ca="1" si="2832"/>
        <v>58641</v>
      </c>
      <c r="X709" s="31">
        <f t="shared" ca="1" si="2832"/>
        <v>58641</v>
      </c>
      <c r="AA709" s="31">
        <f>IF(AC$2&lt;&gt;"",EDATE(AA$4,AC$2*ROWS(AA$5:AA709)),AA$4+7*AC$1*ROWS(AA$5:AA709))</f>
        <v>65295</v>
      </c>
      <c r="AB709" s="31">
        <f t="shared" ref="AB709:AD709" ca="1" si="2833">IF(OR(WEEKDAY(AA709,2)&gt;5,COUNTIF($B$1:$B$15,AA709)=1),AA709+1,AA709)</f>
        <v>65295</v>
      </c>
      <c r="AC709" s="31">
        <f t="shared" ca="1" si="2833"/>
        <v>65295</v>
      </c>
      <c r="AD709" s="31">
        <f t="shared" ca="1" si="2833"/>
        <v>65295</v>
      </c>
      <c r="AG709" s="31">
        <f>IF(AI$2&lt;&gt;"",EDATE(AG$4,AI$2*ROWS(AG$5:AG709)),AG$4+7*AI$1*ROWS(AG$5:AG709))</f>
        <v>86755</v>
      </c>
      <c r="AH709" s="31">
        <f t="shared" ref="AH709:AJ709" ca="1" si="2834">IF(OR(WEEKDAY(AG709,2)&gt;5,COUNTIF($B$1:$B$15,AG709)=1),AG709+1,AG709)</f>
        <v>86755</v>
      </c>
      <c r="AI709" s="31">
        <f t="shared" ca="1" si="2834"/>
        <v>86755</v>
      </c>
      <c r="AJ709" s="31">
        <f t="shared" ca="1" si="2834"/>
        <v>86755</v>
      </c>
    </row>
    <row r="710" spans="9:36" x14ac:dyDescent="0.25">
      <c r="I710" s="31">
        <f>IF(K$2&lt;&gt;"",EDATE(I$4,K$2*ROWS(I$5:I710)),I$4+7*K$1*ROWS(I$5:I710))</f>
        <v>48773</v>
      </c>
      <c r="J710" s="31">
        <f t="shared" si="2672"/>
        <v>48773</v>
      </c>
      <c r="K710" s="31">
        <f t="shared" ca="1" si="2673"/>
        <v>48773</v>
      </c>
      <c r="L710" s="31">
        <f t="shared" ca="1" si="2674"/>
        <v>48773</v>
      </c>
      <c r="O710" s="31">
        <f>IF(Q$2&lt;&gt;"",EDATE(O$4,Q$2*ROWS(O$5:O710)),O$4+7*Q$1*ROWS(O$5:O710))</f>
        <v>53717</v>
      </c>
      <c r="P710" s="31">
        <f t="shared" ref="P710:R710" ca="1" si="2835">IF(OR(WEEKDAY(O710,2)&gt;5,COUNTIF($B$1:$B$15,O710)=1),O710+1,O710)</f>
        <v>53717</v>
      </c>
      <c r="Q710" s="31">
        <f t="shared" ca="1" si="2835"/>
        <v>53717</v>
      </c>
      <c r="R710" s="31">
        <f t="shared" ca="1" si="2835"/>
        <v>53717</v>
      </c>
      <c r="U710" s="31">
        <f>IF(W$2&lt;&gt;"",EDATE(U$4,W$2*ROWS(U$5:U710)),U$4+7*W$1*ROWS(U$5:U710))</f>
        <v>58661</v>
      </c>
      <c r="V710" s="31">
        <f t="shared" ref="V710:X710" ca="1" si="2836">IF(OR(WEEKDAY(U710,2)&gt;5,COUNTIF($B$1:$B$15,U710)=1),U710+1,U710)</f>
        <v>58662</v>
      </c>
      <c r="W710" s="31">
        <f t="shared" ca="1" si="2836"/>
        <v>58662</v>
      </c>
      <c r="X710" s="31">
        <f t="shared" ca="1" si="2836"/>
        <v>58662</v>
      </c>
      <c r="AA710" s="31">
        <f>IF(AC$2&lt;&gt;"",EDATE(AA$4,AC$2*ROWS(AA$5:AA710)),AA$4+7*AC$1*ROWS(AA$5:AA710))</f>
        <v>65326</v>
      </c>
      <c r="AB710" s="31">
        <f t="shared" ref="AB710:AD710" ca="1" si="2837">IF(OR(WEEKDAY(AA710,2)&gt;5,COUNTIF($B$1:$B$15,AA710)=1),AA710+1,AA710)</f>
        <v>65326</v>
      </c>
      <c r="AC710" s="31">
        <f t="shared" ca="1" si="2837"/>
        <v>65326</v>
      </c>
      <c r="AD710" s="31">
        <f t="shared" ca="1" si="2837"/>
        <v>65326</v>
      </c>
      <c r="AG710" s="31">
        <f>IF(AI$2&lt;&gt;"",EDATE(AG$4,AI$2*ROWS(AG$5:AG710)),AG$4+7*AI$1*ROWS(AG$5:AG710))</f>
        <v>86817</v>
      </c>
      <c r="AH710" s="31">
        <f t="shared" ref="AH710:AJ710" ca="1" si="2838">IF(OR(WEEKDAY(AG710,2)&gt;5,COUNTIF($B$1:$B$15,AG710)=1),AG710+1,AG710)</f>
        <v>86817</v>
      </c>
      <c r="AI710" s="31">
        <f t="shared" ca="1" si="2838"/>
        <v>86817</v>
      </c>
      <c r="AJ710" s="31">
        <f t="shared" ca="1" si="2838"/>
        <v>86817</v>
      </c>
    </row>
    <row r="711" spans="9:36" x14ac:dyDescent="0.25">
      <c r="I711" s="31">
        <f>IF(K$2&lt;&gt;"",EDATE(I$4,K$2*ROWS(I$5:I711)),I$4+7*K$1*ROWS(I$5:I711))</f>
        <v>48780</v>
      </c>
      <c r="J711" s="31">
        <f t="shared" si="2672"/>
        <v>48780</v>
      </c>
      <c r="K711" s="31">
        <f t="shared" ca="1" si="2673"/>
        <v>48780</v>
      </c>
      <c r="L711" s="31">
        <f t="shared" ca="1" si="2674"/>
        <v>48780</v>
      </c>
      <c r="O711" s="31">
        <f>IF(Q$2&lt;&gt;"",EDATE(O$4,Q$2*ROWS(O$5:O711)),O$4+7*Q$1*ROWS(O$5:O711))</f>
        <v>53731</v>
      </c>
      <c r="P711" s="31">
        <f t="shared" ref="P711:R711" ca="1" si="2839">IF(OR(WEEKDAY(O711,2)&gt;5,COUNTIF($B$1:$B$15,O711)=1),O711+1,O711)</f>
        <v>53731</v>
      </c>
      <c r="Q711" s="31">
        <f t="shared" ca="1" si="2839"/>
        <v>53731</v>
      </c>
      <c r="R711" s="31">
        <f t="shared" ca="1" si="2839"/>
        <v>53731</v>
      </c>
      <c r="U711" s="31">
        <f>IF(W$2&lt;&gt;"",EDATE(U$4,W$2*ROWS(U$5:U711)),U$4+7*W$1*ROWS(U$5:U711))</f>
        <v>58682</v>
      </c>
      <c r="V711" s="31">
        <f t="shared" ref="V711:X711" ca="1" si="2840">IF(OR(WEEKDAY(U711,2)&gt;5,COUNTIF($B$1:$B$15,U711)=1),U711+1,U711)</f>
        <v>58683</v>
      </c>
      <c r="W711" s="31">
        <f t="shared" ca="1" si="2840"/>
        <v>58683</v>
      </c>
      <c r="X711" s="31">
        <f t="shared" ca="1" si="2840"/>
        <v>58683</v>
      </c>
      <c r="AA711" s="31">
        <f>IF(AC$2&lt;&gt;"",EDATE(AA$4,AC$2*ROWS(AA$5:AA711)),AA$4+7*AC$1*ROWS(AA$5:AA711))</f>
        <v>65356</v>
      </c>
      <c r="AB711" s="31">
        <f t="shared" ref="AB711:AD711" ca="1" si="2841">IF(OR(WEEKDAY(AA711,2)&gt;5,COUNTIF($B$1:$B$15,AA711)=1),AA711+1,AA711)</f>
        <v>65356</v>
      </c>
      <c r="AC711" s="31">
        <f t="shared" ca="1" si="2841"/>
        <v>65356</v>
      </c>
      <c r="AD711" s="31">
        <f t="shared" ca="1" si="2841"/>
        <v>65356</v>
      </c>
      <c r="AG711" s="31">
        <f>IF(AI$2&lt;&gt;"",EDATE(AG$4,AI$2*ROWS(AG$5:AG711)),AG$4+7*AI$1*ROWS(AG$5:AG711))</f>
        <v>86878</v>
      </c>
      <c r="AH711" s="31">
        <f t="shared" ref="AH711:AJ711" ca="1" si="2842">IF(OR(WEEKDAY(AG711,2)&gt;5,COUNTIF($B$1:$B$15,AG711)=1),AG711+1,AG711)</f>
        <v>86879</v>
      </c>
      <c r="AI711" s="31">
        <f t="shared" ca="1" si="2842"/>
        <v>86879</v>
      </c>
      <c r="AJ711" s="31">
        <f t="shared" ca="1" si="2842"/>
        <v>86879</v>
      </c>
    </row>
    <row r="712" spans="9:36" x14ac:dyDescent="0.25">
      <c r="I712" s="31">
        <f>IF(K$2&lt;&gt;"",EDATE(I$4,K$2*ROWS(I$5:I712)),I$4+7*K$1*ROWS(I$5:I712))</f>
        <v>48787</v>
      </c>
      <c r="J712" s="31">
        <f t="shared" si="2672"/>
        <v>48787</v>
      </c>
      <c r="K712" s="31">
        <f t="shared" ca="1" si="2673"/>
        <v>48787</v>
      </c>
      <c r="L712" s="31">
        <f t="shared" ca="1" si="2674"/>
        <v>48787</v>
      </c>
      <c r="O712" s="31">
        <f>IF(Q$2&lt;&gt;"",EDATE(O$4,Q$2*ROWS(O$5:O712)),O$4+7*Q$1*ROWS(O$5:O712))</f>
        <v>53745</v>
      </c>
      <c r="P712" s="31">
        <f t="shared" ref="P712:R712" ca="1" si="2843">IF(OR(WEEKDAY(O712,2)&gt;5,COUNTIF($B$1:$B$15,O712)=1),O712+1,O712)</f>
        <v>53745</v>
      </c>
      <c r="Q712" s="31">
        <f t="shared" ca="1" si="2843"/>
        <v>53745</v>
      </c>
      <c r="R712" s="31">
        <f t="shared" ca="1" si="2843"/>
        <v>53745</v>
      </c>
      <c r="U712" s="31">
        <f>IF(W$2&lt;&gt;"",EDATE(U$4,W$2*ROWS(U$5:U712)),U$4+7*W$1*ROWS(U$5:U712))</f>
        <v>58703</v>
      </c>
      <c r="V712" s="31">
        <f t="shared" ref="V712:X712" ca="1" si="2844">IF(OR(WEEKDAY(U712,2)&gt;5,COUNTIF($B$1:$B$15,U712)=1),U712+1,U712)</f>
        <v>58704</v>
      </c>
      <c r="W712" s="31">
        <f t="shared" ca="1" si="2844"/>
        <v>58704</v>
      </c>
      <c r="X712" s="31">
        <f t="shared" ca="1" si="2844"/>
        <v>58704</v>
      </c>
      <c r="AA712" s="31">
        <f>IF(AC$2&lt;&gt;"",EDATE(AA$4,AC$2*ROWS(AA$5:AA712)),AA$4+7*AC$1*ROWS(AA$5:AA712))</f>
        <v>65387</v>
      </c>
      <c r="AB712" s="31">
        <f t="shared" ref="AB712:AD712" ca="1" si="2845">IF(OR(WEEKDAY(AA712,2)&gt;5,COUNTIF($B$1:$B$15,AA712)=1),AA712+1,AA712)</f>
        <v>65388</v>
      </c>
      <c r="AC712" s="31">
        <f t="shared" ca="1" si="2845"/>
        <v>65389</v>
      </c>
      <c r="AD712" s="31">
        <f t="shared" ca="1" si="2845"/>
        <v>65389</v>
      </c>
      <c r="AG712" s="31">
        <f>IF(AI$2&lt;&gt;"",EDATE(AG$4,AI$2*ROWS(AG$5:AG712)),AG$4+7*AI$1*ROWS(AG$5:AG712))</f>
        <v>86939</v>
      </c>
      <c r="AH712" s="31">
        <f t="shared" ref="AH712:AJ712" ca="1" si="2846">IF(OR(WEEKDAY(AG712,2)&gt;5,COUNTIF($B$1:$B$15,AG712)=1),AG712+1,AG712)</f>
        <v>86939</v>
      </c>
      <c r="AI712" s="31">
        <f t="shared" ca="1" si="2846"/>
        <v>86939</v>
      </c>
      <c r="AJ712" s="31">
        <f t="shared" ca="1" si="2846"/>
        <v>86939</v>
      </c>
    </row>
    <row r="713" spans="9:36" x14ac:dyDescent="0.25">
      <c r="I713" s="31">
        <f>IF(K$2&lt;&gt;"",EDATE(I$4,K$2*ROWS(I$5:I713)),I$4+7*K$1*ROWS(I$5:I713))</f>
        <v>48794</v>
      </c>
      <c r="J713" s="31">
        <f t="shared" si="2672"/>
        <v>48794</v>
      </c>
      <c r="K713" s="31">
        <f t="shared" ca="1" si="2673"/>
        <v>48794</v>
      </c>
      <c r="L713" s="31">
        <f t="shared" ca="1" si="2674"/>
        <v>48794</v>
      </c>
      <c r="O713" s="31">
        <f>IF(Q$2&lt;&gt;"",EDATE(O$4,Q$2*ROWS(O$5:O713)),O$4+7*Q$1*ROWS(O$5:O713))</f>
        <v>53759</v>
      </c>
      <c r="P713" s="31">
        <f t="shared" ref="P713:R713" ca="1" si="2847">IF(OR(WEEKDAY(O713,2)&gt;5,COUNTIF($B$1:$B$15,O713)=1),O713+1,O713)</f>
        <v>53759</v>
      </c>
      <c r="Q713" s="31">
        <f t="shared" ca="1" si="2847"/>
        <v>53759</v>
      </c>
      <c r="R713" s="31">
        <f t="shared" ca="1" si="2847"/>
        <v>53759</v>
      </c>
      <c r="U713" s="31">
        <f>IF(W$2&lt;&gt;"",EDATE(U$4,W$2*ROWS(U$5:U713)),U$4+7*W$1*ROWS(U$5:U713))</f>
        <v>58724</v>
      </c>
      <c r="V713" s="31">
        <f t="shared" ref="V713:X713" ca="1" si="2848">IF(OR(WEEKDAY(U713,2)&gt;5,COUNTIF($B$1:$B$15,U713)=1),U713+1,U713)</f>
        <v>58725</v>
      </c>
      <c r="W713" s="31">
        <f t="shared" ca="1" si="2848"/>
        <v>58725</v>
      </c>
      <c r="X713" s="31">
        <f t="shared" ca="1" si="2848"/>
        <v>58725</v>
      </c>
      <c r="AA713" s="31">
        <f>IF(AC$2&lt;&gt;"",EDATE(AA$4,AC$2*ROWS(AA$5:AA713)),AA$4+7*AC$1*ROWS(AA$5:AA713))</f>
        <v>65418</v>
      </c>
      <c r="AB713" s="31">
        <f t="shared" ref="AB713:AD713" ca="1" si="2849">IF(OR(WEEKDAY(AA713,2)&gt;5,COUNTIF($B$1:$B$15,AA713)=1),AA713+1,AA713)</f>
        <v>65418</v>
      </c>
      <c r="AC713" s="31">
        <f t="shared" ca="1" si="2849"/>
        <v>65418</v>
      </c>
      <c r="AD713" s="31">
        <f t="shared" ca="1" si="2849"/>
        <v>65418</v>
      </c>
      <c r="AG713" s="31">
        <f>IF(AI$2&lt;&gt;"",EDATE(AG$4,AI$2*ROWS(AG$5:AG713)),AG$4+7*AI$1*ROWS(AG$5:AG713))</f>
        <v>86998</v>
      </c>
      <c r="AH713" s="31">
        <f t="shared" ref="AH713:AJ713" ca="1" si="2850">IF(OR(WEEKDAY(AG713,2)&gt;5,COUNTIF($B$1:$B$15,AG713)=1),AG713+1,AG713)</f>
        <v>86998</v>
      </c>
      <c r="AI713" s="31">
        <f t="shared" ca="1" si="2850"/>
        <v>86998</v>
      </c>
      <c r="AJ713" s="31">
        <f t="shared" ca="1" si="2850"/>
        <v>86998</v>
      </c>
    </row>
    <row r="714" spans="9:36" x14ac:dyDescent="0.25">
      <c r="I714" s="31">
        <f>IF(K$2&lt;&gt;"",EDATE(I$4,K$2*ROWS(I$5:I714)),I$4+7*K$1*ROWS(I$5:I714))</f>
        <v>48801</v>
      </c>
      <c r="J714" s="31">
        <f t="shared" si="2672"/>
        <v>48801</v>
      </c>
      <c r="K714" s="31">
        <f t="shared" ca="1" si="2673"/>
        <v>48801</v>
      </c>
      <c r="L714" s="31">
        <f t="shared" ca="1" si="2674"/>
        <v>48801</v>
      </c>
      <c r="O714" s="31">
        <f>IF(Q$2&lt;&gt;"",EDATE(O$4,Q$2*ROWS(O$5:O714)),O$4+7*Q$1*ROWS(O$5:O714))</f>
        <v>53773</v>
      </c>
      <c r="P714" s="31">
        <f t="shared" ref="P714:R714" ca="1" si="2851">IF(OR(WEEKDAY(O714,2)&gt;5,COUNTIF($B$1:$B$15,O714)=1),O714+1,O714)</f>
        <v>53773</v>
      </c>
      <c r="Q714" s="31">
        <f t="shared" ca="1" si="2851"/>
        <v>53773</v>
      </c>
      <c r="R714" s="31">
        <f t="shared" ca="1" si="2851"/>
        <v>53773</v>
      </c>
      <c r="U714" s="31">
        <f>IF(W$2&lt;&gt;"",EDATE(U$4,W$2*ROWS(U$5:U714)),U$4+7*W$1*ROWS(U$5:U714))</f>
        <v>58745</v>
      </c>
      <c r="V714" s="31">
        <f t="shared" ref="V714:X714" ca="1" si="2852">IF(OR(WEEKDAY(U714,2)&gt;5,COUNTIF($B$1:$B$15,U714)=1),U714+1,U714)</f>
        <v>58746</v>
      </c>
      <c r="W714" s="31">
        <f t="shared" ca="1" si="2852"/>
        <v>58746</v>
      </c>
      <c r="X714" s="31">
        <f t="shared" ca="1" si="2852"/>
        <v>58746</v>
      </c>
      <c r="AA714" s="31">
        <f>IF(AC$2&lt;&gt;"",EDATE(AA$4,AC$2*ROWS(AA$5:AA714)),AA$4+7*AC$1*ROWS(AA$5:AA714))</f>
        <v>65446</v>
      </c>
      <c r="AB714" s="31">
        <f t="shared" ref="AB714:AD714" ca="1" si="2853">IF(OR(WEEKDAY(AA714,2)&gt;5,COUNTIF($B$1:$B$15,AA714)=1),AA714+1,AA714)</f>
        <v>65446</v>
      </c>
      <c r="AC714" s="31">
        <f t="shared" ca="1" si="2853"/>
        <v>65446</v>
      </c>
      <c r="AD714" s="31">
        <f t="shared" ca="1" si="2853"/>
        <v>65446</v>
      </c>
      <c r="AG714" s="31">
        <f>IF(AI$2&lt;&gt;"",EDATE(AG$4,AI$2*ROWS(AG$5:AG714)),AG$4+7*AI$1*ROWS(AG$5:AG714))</f>
        <v>87059</v>
      </c>
      <c r="AH714" s="31">
        <f t="shared" ref="AH714:AJ714" ca="1" si="2854">IF(OR(WEEKDAY(AG714,2)&gt;5,COUNTIF($B$1:$B$15,AG714)=1),AG714+1,AG714)</f>
        <v>87060</v>
      </c>
      <c r="AI714" s="31">
        <f t="shared" ca="1" si="2854"/>
        <v>87061</v>
      </c>
      <c r="AJ714" s="31">
        <f t="shared" ca="1" si="2854"/>
        <v>87061</v>
      </c>
    </row>
    <row r="715" spans="9:36" x14ac:dyDescent="0.25">
      <c r="I715" s="31">
        <f>IF(K$2&lt;&gt;"",EDATE(I$4,K$2*ROWS(I$5:I715)),I$4+7*K$1*ROWS(I$5:I715))</f>
        <v>48808</v>
      </c>
      <c r="J715" s="31">
        <f t="shared" si="2672"/>
        <v>48808</v>
      </c>
      <c r="K715" s="31">
        <f t="shared" ca="1" si="2673"/>
        <v>48808</v>
      </c>
      <c r="L715" s="31">
        <f t="shared" ca="1" si="2674"/>
        <v>48808</v>
      </c>
      <c r="O715" s="31">
        <f>IF(Q$2&lt;&gt;"",EDATE(O$4,Q$2*ROWS(O$5:O715)),O$4+7*Q$1*ROWS(O$5:O715))</f>
        <v>53787</v>
      </c>
      <c r="P715" s="31">
        <f t="shared" ref="P715:R715" ca="1" si="2855">IF(OR(WEEKDAY(O715,2)&gt;5,COUNTIF($B$1:$B$15,O715)=1),O715+1,O715)</f>
        <v>53787</v>
      </c>
      <c r="Q715" s="31">
        <f t="shared" ca="1" si="2855"/>
        <v>53787</v>
      </c>
      <c r="R715" s="31">
        <f t="shared" ca="1" si="2855"/>
        <v>53787</v>
      </c>
      <c r="U715" s="31">
        <f>IF(W$2&lt;&gt;"",EDATE(U$4,W$2*ROWS(U$5:U715)),U$4+7*W$1*ROWS(U$5:U715))</f>
        <v>58766</v>
      </c>
      <c r="V715" s="31">
        <f t="shared" ref="V715:X715" ca="1" si="2856">IF(OR(WEEKDAY(U715,2)&gt;5,COUNTIF($B$1:$B$15,U715)=1),U715+1,U715)</f>
        <v>58767</v>
      </c>
      <c r="W715" s="31">
        <f t="shared" ca="1" si="2856"/>
        <v>58767</v>
      </c>
      <c r="X715" s="31">
        <f t="shared" ca="1" si="2856"/>
        <v>58767</v>
      </c>
      <c r="AA715" s="31">
        <f>IF(AC$2&lt;&gt;"",EDATE(AA$4,AC$2*ROWS(AA$5:AA715)),AA$4+7*AC$1*ROWS(AA$5:AA715))</f>
        <v>65477</v>
      </c>
      <c r="AB715" s="31">
        <f t="shared" ref="AB715:AD715" ca="1" si="2857">IF(OR(WEEKDAY(AA715,2)&gt;5,COUNTIF($B$1:$B$15,AA715)=1),AA715+1,AA715)</f>
        <v>65477</v>
      </c>
      <c r="AC715" s="31">
        <f t="shared" ca="1" si="2857"/>
        <v>65477</v>
      </c>
      <c r="AD715" s="31">
        <f t="shared" ca="1" si="2857"/>
        <v>65477</v>
      </c>
      <c r="AG715" s="31">
        <f>IF(AI$2&lt;&gt;"",EDATE(AG$4,AI$2*ROWS(AG$5:AG715)),AG$4+7*AI$1*ROWS(AG$5:AG715))</f>
        <v>87120</v>
      </c>
      <c r="AH715" s="31">
        <f t="shared" ref="AH715:AJ715" ca="1" si="2858">IF(OR(WEEKDAY(AG715,2)&gt;5,COUNTIF($B$1:$B$15,AG715)=1),AG715+1,AG715)</f>
        <v>87120</v>
      </c>
      <c r="AI715" s="31">
        <f t="shared" ca="1" si="2858"/>
        <v>87120</v>
      </c>
      <c r="AJ715" s="31">
        <f t="shared" ca="1" si="2858"/>
        <v>87120</v>
      </c>
    </row>
    <row r="716" spans="9:36" x14ac:dyDescent="0.25">
      <c r="I716" s="31">
        <f>IF(K$2&lt;&gt;"",EDATE(I$4,K$2*ROWS(I$5:I716)),I$4+7*K$1*ROWS(I$5:I716))</f>
        <v>48815</v>
      </c>
      <c r="J716" s="31">
        <f t="shared" si="2672"/>
        <v>48815</v>
      </c>
      <c r="K716" s="31">
        <f t="shared" ca="1" si="2673"/>
        <v>48815</v>
      </c>
      <c r="L716" s="31">
        <f t="shared" ca="1" si="2674"/>
        <v>48815</v>
      </c>
      <c r="O716" s="31">
        <f>IF(Q$2&lt;&gt;"",EDATE(O$4,Q$2*ROWS(O$5:O716)),O$4+7*Q$1*ROWS(O$5:O716))</f>
        <v>53801</v>
      </c>
      <c r="P716" s="31">
        <f t="shared" ref="P716:R716" ca="1" si="2859">IF(OR(WEEKDAY(O716,2)&gt;5,COUNTIF($B$1:$B$15,O716)=1),O716+1,O716)</f>
        <v>53801</v>
      </c>
      <c r="Q716" s="31">
        <f t="shared" ca="1" si="2859"/>
        <v>53801</v>
      </c>
      <c r="R716" s="31">
        <f t="shared" ca="1" si="2859"/>
        <v>53801</v>
      </c>
      <c r="U716" s="31">
        <f>IF(W$2&lt;&gt;"",EDATE(U$4,W$2*ROWS(U$5:U716)),U$4+7*W$1*ROWS(U$5:U716))</f>
        <v>58787</v>
      </c>
      <c r="V716" s="31">
        <f t="shared" ref="V716:X716" ca="1" si="2860">IF(OR(WEEKDAY(U716,2)&gt;5,COUNTIF($B$1:$B$15,U716)=1),U716+1,U716)</f>
        <v>58788</v>
      </c>
      <c r="W716" s="31">
        <f t="shared" ca="1" si="2860"/>
        <v>58788</v>
      </c>
      <c r="X716" s="31">
        <f t="shared" ca="1" si="2860"/>
        <v>58788</v>
      </c>
      <c r="AA716" s="31">
        <f>IF(AC$2&lt;&gt;"",EDATE(AA$4,AC$2*ROWS(AA$5:AA716)),AA$4+7*AC$1*ROWS(AA$5:AA716))</f>
        <v>65507</v>
      </c>
      <c r="AB716" s="31">
        <f t="shared" ref="AB716:AD716" ca="1" si="2861">IF(OR(WEEKDAY(AA716,2)&gt;5,COUNTIF($B$1:$B$15,AA716)=1),AA716+1,AA716)</f>
        <v>65508</v>
      </c>
      <c r="AC716" s="31">
        <f t="shared" ca="1" si="2861"/>
        <v>65508</v>
      </c>
      <c r="AD716" s="31">
        <f t="shared" ca="1" si="2861"/>
        <v>65508</v>
      </c>
      <c r="AG716" s="31">
        <f>IF(AI$2&lt;&gt;"",EDATE(AG$4,AI$2*ROWS(AG$5:AG716)),AG$4+7*AI$1*ROWS(AG$5:AG716))</f>
        <v>87182</v>
      </c>
      <c r="AH716" s="31">
        <f t="shared" ref="AH716:AJ716" ca="1" si="2862">IF(OR(WEEKDAY(AG716,2)&gt;5,COUNTIF($B$1:$B$15,AG716)=1),AG716+1,AG716)</f>
        <v>87182</v>
      </c>
      <c r="AI716" s="31">
        <f t="shared" ca="1" si="2862"/>
        <v>87182</v>
      </c>
      <c r="AJ716" s="31">
        <f t="shared" ca="1" si="2862"/>
        <v>87182</v>
      </c>
    </row>
    <row r="717" spans="9:36" x14ac:dyDescent="0.25">
      <c r="I717" s="31">
        <f>IF(K$2&lt;&gt;"",EDATE(I$4,K$2*ROWS(I$5:I717)),I$4+7*K$1*ROWS(I$5:I717))</f>
        <v>48822</v>
      </c>
      <c r="J717" s="31">
        <f t="shared" si="2672"/>
        <v>48822</v>
      </c>
      <c r="K717" s="31">
        <f t="shared" ca="1" si="2673"/>
        <v>48822</v>
      </c>
      <c r="L717" s="31">
        <f t="shared" ca="1" si="2674"/>
        <v>48822</v>
      </c>
      <c r="O717" s="31">
        <f>IF(Q$2&lt;&gt;"",EDATE(O$4,Q$2*ROWS(O$5:O717)),O$4+7*Q$1*ROWS(O$5:O717))</f>
        <v>53815</v>
      </c>
      <c r="P717" s="31">
        <f t="shared" ref="P717:R717" ca="1" si="2863">IF(OR(WEEKDAY(O717,2)&gt;5,COUNTIF($B$1:$B$15,O717)=1),O717+1,O717)</f>
        <v>53815</v>
      </c>
      <c r="Q717" s="31">
        <f t="shared" ca="1" si="2863"/>
        <v>53815</v>
      </c>
      <c r="R717" s="31">
        <f t="shared" ca="1" si="2863"/>
        <v>53815</v>
      </c>
      <c r="U717" s="31">
        <f>IF(W$2&lt;&gt;"",EDATE(U$4,W$2*ROWS(U$5:U717)),U$4+7*W$1*ROWS(U$5:U717))</f>
        <v>58808</v>
      </c>
      <c r="V717" s="31">
        <f t="shared" ref="V717:X717" ca="1" si="2864">IF(OR(WEEKDAY(U717,2)&gt;5,COUNTIF($B$1:$B$15,U717)=1),U717+1,U717)</f>
        <v>58809</v>
      </c>
      <c r="W717" s="31">
        <f t="shared" ca="1" si="2864"/>
        <v>58809</v>
      </c>
      <c r="X717" s="31">
        <f t="shared" ca="1" si="2864"/>
        <v>58809</v>
      </c>
      <c r="AA717" s="31">
        <f>IF(AC$2&lt;&gt;"",EDATE(AA$4,AC$2*ROWS(AA$5:AA717)),AA$4+7*AC$1*ROWS(AA$5:AA717))</f>
        <v>65538</v>
      </c>
      <c r="AB717" s="31">
        <f t="shared" ref="AB717:AD717" ca="1" si="2865">IF(OR(WEEKDAY(AA717,2)&gt;5,COUNTIF($B$1:$B$15,AA717)=1),AA717+1,AA717)</f>
        <v>65538</v>
      </c>
      <c r="AC717" s="31">
        <f t="shared" ca="1" si="2865"/>
        <v>65538</v>
      </c>
      <c r="AD717" s="31">
        <f t="shared" ca="1" si="2865"/>
        <v>65538</v>
      </c>
      <c r="AG717" s="31">
        <f>IF(AI$2&lt;&gt;"",EDATE(AG$4,AI$2*ROWS(AG$5:AG717)),AG$4+7*AI$1*ROWS(AG$5:AG717))</f>
        <v>87243</v>
      </c>
      <c r="AH717" s="31">
        <f t="shared" ref="AH717:AJ717" ca="1" si="2866">IF(OR(WEEKDAY(AG717,2)&gt;5,COUNTIF($B$1:$B$15,AG717)=1),AG717+1,AG717)</f>
        <v>87243</v>
      </c>
      <c r="AI717" s="31">
        <f t="shared" ca="1" si="2866"/>
        <v>87243</v>
      </c>
      <c r="AJ717" s="31">
        <f t="shared" ca="1" si="2866"/>
        <v>87243</v>
      </c>
    </row>
    <row r="718" spans="9:36" x14ac:dyDescent="0.25">
      <c r="I718" s="31">
        <f>IF(K$2&lt;&gt;"",EDATE(I$4,K$2*ROWS(I$5:I718)),I$4+7*K$1*ROWS(I$5:I718))</f>
        <v>48829</v>
      </c>
      <c r="J718" s="31">
        <f t="shared" si="2672"/>
        <v>48829</v>
      </c>
      <c r="K718" s="31">
        <f t="shared" ca="1" si="2673"/>
        <v>48829</v>
      </c>
      <c r="L718" s="31">
        <f t="shared" ca="1" si="2674"/>
        <v>48829</v>
      </c>
      <c r="O718" s="31">
        <f>IF(Q$2&lt;&gt;"",EDATE(O$4,Q$2*ROWS(O$5:O718)),O$4+7*Q$1*ROWS(O$5:O718))</f>
        <v>53829</v>
      </c>
      <c r="P718" s="31">
        <f t="shared" ref="P718:R718" ca="1" si="2867">IF(OR(WEEKDAY(O718,2)&gt;5,COUNTIF($B$1:$B$15,O718)=1),O718+1,O718)</f>
        <v>53829</v>
      </c>
      <c r="Q718" s="31">
        <f t="shared" ca="1" si="2867"/>
        <v>53829</v>
      </c>
      <c r="R718" s="31">
        <f t="shared" ca="1" si="2867"/>
        <v>53829</v>
      </c>
      <c r="U718" s="31">
        <f>IF(W$2&lt;&gt;"",EDATE(U$4,W$2*ROWS(U$5:U718)),U$4+7*W$1*ROWS(U$5:U718))</f>
        <v>58829</v>
      </c>
      <c r="V718" s="31">
        <f t="shared" ref="V718:X718" ca="1" si="2868">IF(OR(WEEKDAY(U718,2)&gt;5,COUNTIF($B$1:$B$15,U718)=1),U718+1,U718)</f>
        <v>58830</v>
      </c>
      <c r="W718" s="31">
        <f t="shared" ca="1" si="2868"/>
        <v>58830</v>
      </c>
      <c r="X718" s="31">
        <f t="shared" ca="1" si="2868"/>
        <v>58830</v>
      </c>
      <c r="AA718" s="31">
        <f>IF(AC$2&lt;&gt;"",EDATE(AA$4,AC$2*ROWS(AA$5:AA718)),AA$4+7*AC$1*ROWS(AA$5:AA718))</f>
        <v>65568</v>
      </c>
      <c r="AB718" s="31">
        <f t="shared" ref="AB718:AD718" ca="1" si="2869">IF(OR(WEEKDAY(AA718,2)&gt;5,COUNTIF($B$1:$B$15,AA718)=1),AA718+1,AA718)</f>
        <v>65568</v>
      </c>
      <c r="AC718" s="31">
        <f t="shared" ca="1" si="2869"/>
        <v>65568</v>
      </c>
      <c r="AD718" s="31">
        <f t="shared" ca="1" si="2869"/>
        <v>65568</v>
      </c>
      <c r="AG718" s="31">
        <f>IF(AI$2&lt;&gt;"",EDATE(AG$4,AI$2*ROWS(AG$5:AG718)),AG$4+7*AI$1*ROWS(AG$5:AG718))</f>
        <v>87304</v>
      </c>
      <c r="AH718" s="31">
        <f t="shared" ref="AH718:AJ718" ca="1" si="2870">IF(OR(WEEKDAY(AG718,2)&gt;5,COUNTIF($B$1:$B$15,AG718)=1),AG718+1,AG718)</f>
        <v>87305</v>
      </c>
      <c r="AI718" s="31">
        <f t="shared" ca="1" si="2870"/>
        <v>87306</v>
      </c>
      <c r="AJ718" s="31">
        <f t="shared" ca="1" si="2870"/>
        <v>87306</v>
      </c>
    </row>
    <row r="719" spans="9:36" x14ac:dyDescent="0.25">
      <c r="I719" s="31">
        <f>IF(K$2&lt;&gt;"",EDATE(I$4,K$2*ROWS(I$5:I719)),I$4+7*K$1*ROWS(I$5:I719))</f>
        <v>48836</v>
      </c>
      <c r="J719" s="31">
        <f t="shared" si="2672"/>
        <v>48836</v>
      </c>
      <c r="K719" s="31">
        <f t="shared" ca="1" si="2673"/>
        <v>48836</v>
      </c>
      <c r="L719" s="31">
        <f t="shared" ca="1" si="2674"/>
        <v>48836</v>
      </c>
      <c r="O719" s="31">
        <f>IF(Q$2&lt;&gt;"",EDATE(O$4,Q$2*ROWS(O$5:O719)),O$4+7*Q$1*ROWS(O$5:O719))</f>
        <v>53843</v>
      </c>
      <c r="P719" s="31">
        <f t="shared" ref="P719:R719" ca="1" si="2871">IF(OR(WEEKDAY(O719,2)&gt;5,COUNTIF($B$1:$B$15,O719)=1),O719+1,O719)</f>
        <v>53843</v>
      </c>
      <c r="Q719" s="31">
        <f t="shared" ca="1" si="2871"/>
        <v>53843</v>
      </c>
      <c r="R719" s="31">
        <f t="shared" ca="1" si="2871"/>
        <v>53843</v>
      </c>
      <c r="U719" s="31">
        <f>IF(W$2&lt;&gt;"",EDATE(U$4,W$2*ROWS(U$5:U719)),U$4+7*W$1*ROWS(U$5:U719))</f>
        <v>58850</v>
      </c>
      <c r="V719" s="31">
        <f t="shared" ref="V719:X719" ca="1" si="2872">IF(OR(WEEKDAY(U719,2)&gt;5,COUNTIF($B$1:$B$15,U719)=1),U719+1,U719)</f>
        <v>58851</v>
      </c>
      <c r="W719" s="31">
        <f t="shared" ca="1" si="2872"/>
        <v>58851</v>
      </c>
      <c r="X719" s="31">
        <f t="shared" ca="1" si="2872"/>
        <v>58851</v>
      </c>
      <c r="AA719" s="31">
        <f>IF(AC$2&lt;&gt;"",EDATE(AA$4,AC$2*ROWS(AA$5:AA719)),AA$4+7*AC$1*ROWS(AA$5:AA719))</f>
        <v>65599</v>
      </c>
      <c r="AB719" s="31">
        <f t="shared" ref="AB719:AD719" ca="1" si="2873">IF(OR(WEEKDAY(AA719,2)&gt;5,COUNTIF($B$1:$B$15,AA719)=1),AA719+1,AA719)</f>
        <v>65599</v>
      </c>
      <c r="AC719" s="31">
        <f t="shared" ca="1" si="2873"/>
        <v>65599</v>
      </c>
      <c r="AD719" s="31">
        <f t="shared" ca="1" si="2873"/>
        <v>65599</v>
      </c>
      <c r="AG719" s="31">
        <f>IF(AI$2&lt;&gt;"",EDATE(AG$4,AI$2*ROWS(AG$5:AG719)),AG$4+7*AI$1*ROWS(AG$5:AG719))</f>
        <v>87363</v>
      </c>
      <c r="AH719" s="31">
        <f t="shared" ref="AH719:AJ719" ca="1" si="2874">IF(OR(WEEKDAY(AG719,2)&gt;5,COUNTIF($B$1:$B$15,AG719)=1),AG719+1,AG719)</f>
        <v>87363</v>
      </c>
      <c r="AI719" s="31">
        <f t="shared" ca="1" si="2874"/>
        <v>87363</v>
      </c>
      <c r="AJ719" s="31">
        <f t="shared" ca="1" si="2874"/>
        <v>87363</v>
      </c>
    </row>
    <row r="720" spans="9:36" x14ac:dyDescent="0.25">
      <c r="I720" s="31">
        <f>IF(K$2&lt;&gt;"",EDATE(I$4,K$2*ROWS(I$5:I720)),I$4+7*K$1*ROWS(I$5:I720))</f>
        <v>48843</v>
      </c>
      <c r="J720" s="31">
        <f t="shared" si="2672"/>
        <v>48843</v>
      </c>
      <c r="K720" s="31">
        <f t="shared" ca="1" si="2673"/>
        <v>48843</v>
      </c>
      <c r="L720" s="31">
        <f t="shared" ca="1" si="2674"/>
        <v>48843</v>
      </c>
      <c r="O720" s="31">
        <f>IF(Q$2&lt;&gt;"",EDATE(O$4,Q$2*ROWS(O$5:O720)),O$4+7*Q$1*ROWS(O$5:O720))</f>
        <v>53857</v>
      </c>
      <c r="P720" s="31">
        <f t="shared" ref="P720:R720" ca="1" si="2875">IF(OR(WEEKDAY(O720,2)&gt;5,COUNTIF($B$1:$B$15,O720)=1),O720+1,O720)</f>
        <v>53857</v>
      </c>
      <c r="Q720" s="31">
        <f t="shared" ca="1" si="2875"/>
        <v>53857</v>
      </c>
      <c r="R720" s="31">
        <f t="shared" ca="1" si="2875"/>
        <v>53857</v>
      </c>
      <c r="U720" s="31">
        <f>IF(W$2&lt;&gt;"",EDATE(U$4,W$2*ROWS(U$5:U720)),U$4+7*W$1*ROWS(U$5:U720))</f>
        <v>58871</v>
      </c>
      <c r="V720" s="31">
        <f t="shared" ref="V720:X720" ca="1" si="2876">IF(OR(WEEKDAY(U720,2)&gt;5,COUNTIF($B$1:$B$15,U720)=1),U720+1,U720)</f>
        <v>58872</v>
      </c>
      <c r="W720" s="31">
        <f t="shared" ca="1" si="2876"/>
        <v>58872</v>
      </c>
      <c r="X720" s="31">
        <f t="shared" ca="1" si="2876"/>
        <v>58872</v>
      </c>
      <c r="AA720" s="31">
        <f>IF(AC$2&lt;&gt;"",EDATE(AA$4,AC$2*ROWS(AA$5:AA720)),AA$4+7*AC$1*ROWS(AA$5:AA720))</f>
        <v>65630</v>
      </c>
      <c r="AB720" s="31">
        <f t="shared" ref="AB720:AD720" ca="1" si="2877">IF(OR(WEEKDAY(AA720,2)&gt;5,COUNTIF($B$1:$B$15,AA720)=1),AA720+1,AA720)</f>
        <v>65630</v>
      </c>
      <c r="AC720" s="31">
        <f t="shared" ca="1" si="2877"/>
        <v>65630</v>
      </c>
      <c r="AD720" s="31">
        <f t="shared" ca="1" si="2877"/>
        <v>65630</v>
      </c>
      <c r="AG720" s="31">
        <f>IF(AI$2&lt;&gt;"",EDATE(AG$4,AI$2*ROWS(AG$5:AG720)),AG$4+7*AI$1*ROWS(AG$5:AG720))</f>
        <v>87424</v>
      </c>
      <c r="AH720" s="31">
        <f t="shared" ref="AH720:AJ720" ca="1" si="2878">IF(OR(WEEKDAY(AG720,2)&gt;5,COUNTIF($B$1:$B$15,AG720)=1),AG720+1,AG720)</f>
        <v>87425</v>
      </c>
      <c r="AI720" s="31">
        <f t="shared" ca="1" si="2878"/>
        <v>87425</v>
      </c>
      <c r="AJ720" s="31">
        <f t="shared" ca="1" si="2878"/>
        <v>87425</v>
      </c>
    </row>
    <row r="721" spans="9:36" x14ac:dyDescent="0.25">
      <c r="I721" s="31">
        <f>IF(K$2&lt;&gt;"",EDATE(I$4,K$2*ROWS(I$5:I721)),I$4+7*K$1*ROWS(I$5:I721))</f>
        <v>48850</v>
      </c>
      <c r="J721" s="31">
        <f t="shared" si="2672"/>
        <v>48850</v>
      </c>
      <c r="K721" s="31">
        <f t="shared" ca="1" si="2673"/>
        <v>48850</v>
      </c>
      <c r="L721" s="31">
        <f t="shared" ca="1" si="2674"/>
        <v>48850</v>
      </c>
      <c r="O721" s="31">
        <f>IF(Q$2&lt;&gt;"",EDATE(O$4,Q$2*ROWS(O$5:O721)),O$4+7*Q$1*ROWS(O$5:O721))</f>
        <v>53871</v>
      </c>
      <c r="P721" s="31">
        <f t="shared" ref="P721:R721" ca="1" si="2879">IF(OR(WEEKDAY(O721,2)&gt;5,COUNTIF($B$1:$B$15,O721)=1),O721+1,O721)</f>
        <v>53871</v>
      </c>
      <c r="Q721" s="31">
        <f t="shared" ca="1" si="2879"/>
        <v>53871</v>
      </c>
      <c r="R721" s="31">
        <f t="shared" ca="1" si="2879"/>
        <v>53871</v>
      </c>
      <c r="U721" s="31">
        <f>IF(W$2&lt;&gt;"",EDATE(U$4,W$2*ROWS(U$5:U721)),U$4+7*W$1*ROWS(U$5:U721))</f>
        <v>58892</v>
      </c>
      <c r="V721" s="31">
        <f t="shared" ref="V721:X721" ca="1" si="2880">IF(OR(WEEKDAY(U721,2)&gt;5,COUNTIF($B$1:$B$15,U721)=1),U721+1,U721)</f>
        <v>58893</v>
      </c>
      <c r="W721" s="31">
        <f t="shared" ca="1" si="2880"/>
        <v>58893</v>
      </c>
      <c r="X721" s="31">
        <f t="shared" ca="1" si="2880"/>
        <v>58893</v>
      </c>
      <c r="AA721" s="31">
        <f>IF(AC$2&lt;&gt;"",EDATE(AA$4,AC$2*ROWS(AA$5:AA721)),AA$4+7*AC$1*ROWS(AA$5:AA721))</f>
        <v>65660</v>
      </c>
      <c r="AB721" s="31">
        <f t="shared" ref="AB721:AD721" ca="1" si="2881">IF(OR(WEEKDAY(AA721,2)&gt;5,COUNTIF($B$1:$B$15,AA721)=1),AA721+1,AA721)</f>
        <v>65661</v>
      </c>
      <c r="AC721" s="31">
        <f t="shared" ca="1" si="2881"/>
        <v>65662</v>
      </c>
      <c r="AD721" s="31">
        <f t="shared" ca="1" si="2881"/>
        <v>65662</v>
      </c>
      <c r="AG721" s="31">
        <f>IF(AI$2&lt;&gt;"",EDATE(AG$4,AI$2*ROWS(AG$5:AG721)),AG$4+7*AI$1*ROWS(AG$5:AG721))</f>
        <v>87485</v>
      </c>
      <c r="AH721" s="31">
        <f t="shared" ref="AH721:AJ721" ca="1" si="2882">IF(OR(WEEKDAY(AG721,2)&gt;5,COUNTIF($B$1:$B$15,AG721)=1),AG721+1,AG721)</f>
        <v>87485</v>
      </c>
      <c r="AI721" s="31">
        <f t="shared" ca="1" si="2882"/>
        <v>87485</v>
      </c>
      <c r="AJ721" s="31">
        <f t="shared" ca="1" si="2882"/>
        <v>87485</v>
      </c>
    </row>
    <row r="722" spans="9:36" x14ac:dyDescent="0.25">
      <c r="I722" s="31">
        <f>IF(K$2&lt;&gt;"",EDATE(I$4,K$2*ROWS(I$5:I722)),I$4+7*K$1*ROWS(I$5:I722))</f>
        <v>48857</v>
      </c>
      <c r="J722" s="31">
        <f t="shared" si="2672"/>
        <v>48857</v>
      </c>
      <c r="K722" s="31">
        <f t="shared" ca="1" si="2673"/>
        <v>48857</v>
      </c>
      <c r="L722" s="31">
        <f t="shared" ca="1" si="2674"/>
        <v>48857</v>
      </c>
      <c r="O722" s="31">
        <f>IF(Q$2&lt;&gt;"",EDATE(O$4,Q$2*ROWS(O$5:O722)),O$4+7*Q$1*ROWS(O$5:O722))</f>
        <v>53885</v>
      </c>
      <c r="P722" s="31">
        <f t="shared" ref="P722:R722" ca="1" si="2883">IF(OR(WEEKDAY(O722,2)&gt;5,COUNTIF($B$1:$B$15,O722)=1),O722+1,O722)</f>
        <v>53885</v>
      </c>
      <c r="Q722" s="31">
        <f t="shared" ca="1" si="2883"/>
        <v>53885</v>
      </c>
      <c r="R722" s="31">
        <f t="shared" ca="1" si="2883"/>
        <v>53885</v>
      </c>
      <c r="U722" s="31">
        <f>IF(W$2&lt;&gt;"",EDATE(U$4,W$2*ROWS(U$5:U722)),U$4+7*W$1*ROWS(U$5:U722))</f>
        <v>58913</v>
      </c>
      <c r="V722" s="31">
        <f t="shared" ref="V722:X722" ca="1" si="2884">IF(OR(WEEKDAY(U722,2)&gt;5,COUNTIF($B$1:$B$15,U722)=1),U722+1,U722)</f>
        <v>58914</v>
      </c>
      <c r="W722" s="31">
        <f t="shared" ca="1" si="2884"/>
        <v>58914</v>
      </c>
      <c r="X722" s="31">
        <f t="shared" ca="1" si="2884"/>
        <v>58914</v>
      </c>
      <c r="AA722" s="31">
        <f>IF(AC$2&lt;&gt;"",EDATE(AA$4,AC$2*ROWS(AA$5:AA722)),AA$4+7*AC$1*ROWS(AA$5:AA722))</f>
        <v>65691</v>
      </c>
      <c r="AB722" s="31">
        <f t="shared" ref="AB722:AD722" ca="1" si="2885">IF(OR(WEEKDAY(AA722,2)&gt;5,COUNTIF($B$1:$B$15,AA722)=1),AA722+1,AA722)</f>
        <v>65691</v>
      </c>
      <c r="AC722" s="31">
        <f t="shared" ca="1" si="2885"/>
        <v>65691</v>
      </c>
      <c r="AD722" s="31">
        <f t="shared" ca="1" si="2885"/>
        <v>65691</v>
      </c>
      <c r="AG722" s="31">
        <f>IF(AI$2&lt;&gt;"",EDATE(AG$4,AI$2*ROWS(AG$5:AG722)),AG$4+7*AI$1*ROWS(AG$5:AG722))</f>
        <v>87547</v>
      </c>
      <c r="AH722" s="31">
        <f t="shared" ref="AH722:AJ722" ca="1" si="2886">IF(OR(WEEKDAY(AG722,2)&gt;5,COUNTIF($B$1:$B$15,AG722)=1),AG722+1,AG722)</f>
        <v>87547</v>
      </c>
      <c r="AI722" s="31">
        <f t="shared" ca="1" si="2886"/>
        <v>87547</v>
      </c>
      <c r="AJ722" s="31">
        <f t="shared" ca="1" si="2886"/>
        <v>87547</v>
      </c>
    </row>
    <row r="723" spans="9:36" x14ac:dyDescent="0.25">
      <c r="I723" s="31">
        <f>IF(K$2&lt;&gt;"",EDATE(I$4,K$2*ROWS(I$5:I723)),I$4+7*K$1*ROWS(I$5:I723))</f>
        <v>48864</v>
      </c>
      <c r="J723" s="31">
        <f t="shared" si="2672"/>
        <v>48864</v>
      </c>
      <c r="K723" s="31">
        <f t="shared" ca="1" si="2673"/>
        <v>48864</v>
      </c>
      <c r="L723" s="31">
        <f t="shared" ca="1" si="2674"/>
        <v>48864</v>
      </c>
      <c r="O723" s="31">
        <f>IF(Q$2&lt;&gt;"",EDATE(O$4,Q$2*ROWS(O$5:O723)),O$4+7*Q$1*ROWS(O$5:O723))</f>
        <v>53899</v>
      </c>
      <c r="P723" s="31">
        <f t="shared" ref="P723:R723" ca="1" si="2887">IF(OR(WEEKDAY(O723,2)&gt;5,COUNTIF($B$1:$B$15,O723)=1),O723+1,O723)</f>
        <v>53899</v>
      </c>
      <c r="Q723" s="31">
        <f t="shared" ca="1" si="2887"/>
        <v>53899</v>
      </c>
      <c r="R723" s="31">
        <f t="shared" ca="1" si="2887"/>
        <v>53899</v>
      </c>
      <c r="U723" s="31">
        <f>IF(W$2&lt;&gt;"",EDATE(U$4,W$2*ROWS(U$5:U723)),U$4+7*W$1*ROWS(U$5:U723))</f>
        <v>58934</v>
      </c>
      <c r="V723" s="31">
        <f t="shared" ref="V723:X723" ca="1" si="2888">IF(OR(WEEKDAY(U723,2)&gt;5,COUNTIF($B$1:$B$15,U723)=1),U723+1,U723)</f>
        <v>58935</v>
      </c>
      <c r="W723" s="31">
        <f t="shared" ca="1" si="2888"/>
        <v>58935</v>
      </c>
      <c r="X723" s="31">
        <f t="shared" ca="1" si="2888"/>
        <v>58935</v>
      </c>
      <c r="AA723" s="31">
        <f>IF(AC$2&lt;&gt;"",EDATE(AA$4,AC$2*ROWS(AA$5:AA723)),AA$4+7*AC$1*ROWS(AA$5:AA723))</f>
        <v>65721</v>
      </c>
      <c r="AB723" s="31">
        <f t="shared" ref="AB723:AD723" ca="1" si="2889">IF(OR(WEEKDAY(AA723,2)&gt;5,COUNTIF($B$1:$B$15,AA723)=1),AA723+1,AA723)</f>
        <v>65721</v>
      </c>
      <c r="AC723" s="31">
        <f t="shared" ca="1" si="2889"/>
        <v>65721</v>
      </c>
      <c r="AD723" s="31">
        <f t="shared" ca="1" si="2889"/>
        <v>65721</v>
      </c>
      <c r="AG723" s="31">
        <f>IF(AI$2&lt;&gt;"",EDATE(AG$4,AI$2*ROWS(AG$5:AG723)),AG$4+7*AI$1*ROWS(AG$5:AG723))</f>
        <v>87608</v>
      </c>
      <c r="AH723" s="31">
        <f t="shared" ref="AH723:AJ723" ca="1" si="2890">IF(OR(WEEKDAY(AG723,2)&gt;5,COUNTIF($B$1:$B$15,AG723)=1),AG723+1,AG723)</f>
        <v>87608</v>
      </c>
      <c r="AI723" s="31">
        <f t="shared" ca="1" si="2890"/>
        <v>87608</v>
      </c>
      <c r="AJ723" s="31">
        <f t="shared" ca="1" si="2890"/>
        <v>87608</v>
      </c>
    </row>
    <row r="724" spans="9:36" x14ac:dyDescent="0.25">
      <c r="I724" s="31">
        <f>IF(K$2&lt;&gt;"",EDATE(I$4,K$2*ROWS(I$5:I724)),I$4+7*K$1*ROWS(I$5:I724))</f>
        <v>48871</v>
      </c>
      <c r="J724" s="31">
        <f t="shared" si="2672"/>
        <v>48871</v>
      </c>
      <c r="K724" s="31">
        <f t="shared" ca="1" si="2673"/>
        <v>48871</v>
      </c>
      <c r="L724" s="31">
        <f t="shared" ca="1" si="2674"/>
        <v>48871</v>
      </c>
      <c r="O724" s="31">
        <f>IF(Q$2&lt;&gt;"",EDATE(O$4,Q$2*ROWS(O$5:O724)),O$4+7*Q$1*ROWS(O$5:O724))</f>
        <v>53913</v>
      </c>
      <c r="P724" s="31">
        <f t="shared" ref="P724:R724" ca="1" si="2891">IF(OR(WEEKDAY(O724,2)&gt;5,COUNTIF($B$1:$B$15,O724)=1),O724+1,O724)</f>
        <v>53913</v>
      </c>
      <c r="Q724" s="31">
        <f t="shared" ca="1" si="2891"/>
        <v>53913</v>
      </c>
      <c r="R724" s="31">
        <f t="shared" ca="1" si="2891"/>
        <v>53913</v>
      </c>
      <c r="U724" s="31">
        <f>IF(W$2&lt;&gt;"",EDATE(U$4,W$2*ROWS(U$5:U724)),U$4+7*W$1*ROWS(U$5:U724))</f>
        <v>58955</v>
      </c>
      <c r="V724" s="31">
        <f t="shared" ref="V724:X724" ca="1" si="2892">IF(OR(WEEKDAY(U724,2)&gt;5,COUNTIF($B$1:$B$15,U724)=1),U724+1,U724)</f>
        <v>58956</v>
      </c>
      <c r="W724" s="31">
        <f t="shared" ca="1" si="2892"/>
        <v>58956</v>
      </c>
      <c r="X724" s="31">
        <f t="shared" ca="1" si="2892"/>
        <v>58956</v>
      </c>
      <c r="AA724" s="31">
        <f>IF(AC$2&lt;&gt;"",EDATE(AA$4,AC$2*ROWS(AA$5:AA724)),AA$4+7*AC$1*ROWS(AA$5:AA724))</f>
        <v>65752</v>
      </c>
      <c r="AB724" s="31">
        <f t="shared" ref="AB724:AD724" ca="1" si="2893">IF(OR(WEEKDAY(AA724,2)&gt;5,COUNTIF($B$1:$B$15,AA724)=1),AA724+1,AA724)</f>
        <v>65753</v>
      </c>
      <c r="AC724" s="31">
        <f t="shared" ca="1" si="2893"/>
        <v>65753</v>
      </c>
      <c r="AD724" s="31">
        <f t="shared" ca="1" si="2893"/>
        <v>65753</v>
      </c>
      <c r="AG724" s="31">
        <f>IF(AI$2&lt;&gt;"",EDATE(AG$4,AI$2*ROWS(AG$5:AG724)),AG$4+7*AI$1*ROWS(AG$5:AG724))</f>
        <v>87669</v>
      </c>
      <c r="AH724" s="31">
        <f t="shared" ref="AH724:AJ724" ca="1" si="2894">IF(OR(WEEKDAY(AG724,2)&gt;5,COUNTIF($B$1:$B$15,AG724)=1),AG724+1,AG724)</f>
        <v>87670</v>
      </c>
      <c r="AI724" s="31">
        <f t="shared" ca="1" si="2894"/>
        <v>87670</v>
      </c>
      <c r="AJ724" s="31">
        <f t="shared" ca="1" si="2894"/>
        <v>87670</v>
      </c>
    </row>
    <row r="725" spans="9:36" x14ac:dyDescent="0.25">
      <c r="I725" s="31">
        <f>IF(K$2&lt;&gt;"",EDATE(I$4,K$2*ROWS(I$5:I725)),I$4+7*K$1*ROWS(I$5:I725))</f>
        <v>48878</v>
      </c>
      <c r="J725" s="31">
        <f t="shared" si="2672"/>
        <v>48878</v>
      </c>
      <c r="K725" s="31">
        <f t="shared" ca="1" si="2673"/>
        <v>48878</v>
      </c>
      <c r="L725" s="31">
        <f t="shared" ca="1" si="2674"/>
        <v>48878</v>
      </c>
      <c r="O725" s="31">
        <f>IF(Q$2&lt;&gt;"",EDATE(O$4,Q$2*ROWS(O$5:O725)),O$4+7*Q$1*ROWS(O$5:O725))</f>
        <v>53927</v>
      </c>
      <c r="P725" s="31">
        <f t="shared" ref="P725:R725" ca="1" si="2895">IF(OR(WEEKDAY(O725,2)&gt;5,COUNTIF($B$1:$B$15,O725)=1),O725+1,O725)</f>
        <v>53927</v>
      </c>
      <c r="Q725" s="31">
        <f t="shared" ca="1" si="2895"/>
        <v>53927</v>
      </c>
      <c r="R725" s="31">
        <f t="shared" ca="1" si="2895"/>
        <v>53927</v>
      </c>
      <c r="U725" s="31">
        <f>IF(W$2&lt;&gt;"",EDATE(U$4,W$2*ROWS(U$5:U725)),U$4+7*W$1*ROWS(U$5:U725))</f>
        <v>58976</v>
      </c>
      <c r="V725" s="31">
        <f t="shared" ref="V725:X725" ca="1" si="2896">IF(OR(WEEKDAY(U725,2)&gt;5,COUNTIF($B$1:$B$15,U725)=1),U725+1,U725)</f>
        <v>58977</v>
      </c>
      <c r="W725" s="31">
        <f t="shared" ca="1" si="2896"/>
        <v>58977</v>
      </c>
      <c r="X725" s="31">
        <f t="shared" ca="1" si="2896"/>
        <v>58977</v>
      </c>
      <c r="AA725" s="31">
        <f>IF(AC$2&lt;&gt;"",EDATE(AA$4,AC$2*ROWS(AA$5:AA725)),AA$4+7*AC$1*ROWS(AA$5:AA725))</f>
        <v>65783</v>
      </c>
      <c r="AB725" s="31">
        <f t="shared" ref="AB725:AD725" ca="1" si="2897">IF(OR(WEEKDAY(AA725,2)&gt;5,COUNTIF($B$1:$B$15,AA725)=1),AA725+1,AA725)</f>
        <v>65783</v>
      </c>
      <c r="AC725" s="31">
        <f t="shared" ca="1" si="2897"/>
        <v>65783</v>
      </c>
      <c r="AD725" s="31">
        <f t="shared" ca="1" si="2897"/>
        <v>65783</v>
      </c>
      <c r="AG725" s="31">
        <f>IF(AI$2&lt;&gt;"",EDATE(AG$4,AI$2*ROWS(AG$5:AG725)),AG$4+7*AI$1*ROWS(AG$5:AG725))</f>
        <v>87729</v>
      </c>
      <c r="AH725" s="31">
        <f t="shared" ref="AH725:AJ725" ca="1" si="2898">IF(OR(WEEKDAY(AG725,2)&gt;5,COUNTIF($B$1:$B$15,AG725)=1),AG725+1,AG725)</f>
        <v>87729</v>
      </c>
      <c r="AI725" s="31">
        <f t="shared" ca="1" si="2898"/>
        <v>87729</v>
      </c>
      <c r="AJ725" s="31">
        <f t="shared" ca="1" si="2898"/>
        <v>87729</v>
      </c>
    </row>
    <row r="726" spans="9:36" x14ac:dyDescent="0.25">
      <c r="I726" s="31">
        <f>IF(K$2&lt;&gt;"",EDATE(I$4,K$2*ROWS(I$5:I726)),I$4+7*K$1*ROWS(I$5:I726))</f>
        <v>48885</v>
      </c>
      <c r="J726" s="31">
        <f t="shared" si="2672"/>
        <v>48885</v>
      </c>
      <c r="K726" s="31">
        <f t="shared" ca="1" si="2673"/>
        <v>48885</v>
      </c>
      <c r="L726" s="31">
        <f t="shared" ca="1" si="2674"/>
        <v>48885</v>
      </c>
      <c r="O726" s="31">
        <f>IF(Q$2&lt;&gt;"",EDATE(O$4,Q$2*ROWS(O$5:O726)),O$4+7*Q$1*ROWS(O$5:O726))</f>
        <v>53941</v>
      </c>
      <c r="P726" s="31">
        <f t="shared" ref="P726:R726" ca="1" si="2899">IF(OR(WEEKDAY(O726,2)&gt;5,COUNTIF($B$1:$B$15,O726)=1),O726+1,O726)</f>
        <v>53941</v>
      </c>
      <c r="Q726" s="31">
        <f t="shared" ca="1" si="2899"/>
        <v>53941</v>
      </c>
      <c r="R726" s="31">
        <f t="shared" ca="1" si="2899"/>
        <v>53941</v>
      </c>
      <c r="U726" s="31">
        <f>IF(W$2&lt;&gt;"",EDATE(U$4,W$2*ROWS(U$5:U726)),U$4+7*W$1*ROWS(U$5:U726))</f>
        <v>58997</v>
      </c>
      <c r="V726" s="31">
        <f t="shared" ref="V726:X726" ca="1" si="2900">IF(OR(WEEKDAY(U726,2)&gt;5,COUNTIF($B$1:$B$15,U726)=1),U726+1,U726)</f>
        <v>58998</v>
      </c>
      <c r="W726" s="31">
        <f t="shared" ca="1" si="2900"/>
        <v>58998</v>
      </c>
      <c r="X726" s="31">
        <f t="shared" ca="1" si="2900"/>
        <v>58998</v>
      </c>
      <c r="AA726" s="31">
        <f>IF(AC$2&lt;&gt;"",EDATE(AA$4,AC$2*ROWS(AA$5:AA726)),AA$4+7*AC$1*ROWS(AA$5:AA726))</f>
        <v>65812</v>
      </c>
      <c r="AB726" s="31">
        <f t="shared" ref="AB726:AD726" ca="1" si="2901">IF(OR(WEEKDAY(AA726,2)&gt;5,COUNTIF($B$1:$B$15,AA726)=1),AA726+1,AA726)</f>
        <v>65812</v>
      </c>
      <c r="AC726" s="31">
        <f t="shared" ca="1" si="2901"/>
        <v>65812</v>
      </c>
      <c r="AD726" s="31">
        <f t="shared" ca="1" si="2901"/>
        <v>65812</v>
      </c>
      <c r="AG726" s="31">
        <f>IF(AI$2&lt;&gt;"",EDATE(AG$4,AI$2*ROWS(AG$5:AG726)),AG$4+7*AI$1*ROWS(AG$5:AG726))</f>
        <v>87790</v>
      </c>
      <c r="AH726" s="31">
        <f t="shared" ref="AH726:AJ726" ca="1" si="2902">IF(OR(WEEKDAY(AG726,2)&gt;5,COUNTIF($B$1:$B$15,AG726)=1),AG726+1,AG726)</f>
        <v>87790</v>
      </c>
      <c r="AI726" s="31">
        <f t="shared" ca="1" si="2902"/>
        <v>87790</v>
      </c>
      <c r="AJ726" s="31">
        <f t="shared" ca="1" si="2902"/>
        <v>87790</v>
      </c>
    </row>
    <row r="727" spans="9:36" x14ac:dyDescent="0.25">
      <c r="I727" s="31">
        <f>IF(K$2&lt;&gt;"",EDATE(I$4,K$2*ROWS(I$5:I727)),I$4+7*K$1*ROWS(I$5:I727))</f>
        <v>48892</v>
      </c>
      <c r="J727" s="31">
        <f t="shared" si="2672"/>
        <v>48892</v>
      </c>
      <c r="K727" s="31">
        <f t="shared" ca="1" si="2673"/>
        <v>48892</v>
      </c>
      <c r="L727" s="31">
        <f t="shared" ca="1" si="2674"/>
        <v>48892</v>
      </c>
      <c r="O727" s="31">
        <f>IF(Q$2&lt;&gt;"",EDATE(O$4,Q$2*ROWS(O$5:O727)),O$4+7*Q$1*ROWS(O$5:O727))</f>
        <v>53955</v>
      </c>
      <c r="P727" s="31">
        <f t="shared" ref="P727:R727" ca="1" si="2903">IF(OR(WEEKDAY(O727,2)&gt;5,COUNTIF($B$1:$B$15,O727)=1),O727+1,O727)</f>
        <v>53955</v>
      </c>
      <c r="Q727" s="31">
        <f t="shared" ca="1" si="2903"/>
        <v>53955</v>
      </c>
      <c r="R727" s="31">
        <f t="shared" ca="1" si="2903"/>
        <v>53955</v>
      </c>
      <c r="U727" s="31">
        <f>IF(W$2&lt;&gt;"",EDATE(U$4,W$2*ROWS(U$5:U727)),U$4+7*W$1*ROWS(U$5:U727))</f>
        <v>59018</v>
      </c>
      <c r="V727" s="31">
        <f t="shared" ref="V727:X727" ca="1" si="2904">IF(OR(WEEKDAY(U727,2)&gt;5,COUNTIF($B$1:$B$15,U727)=1),U727+1,U727)</f>
        <v>59019</v>
      </c>
      <c r="W727" s="31">
        <f t="shared" ca="1" si="2904"/>
        <v>59019</v>
      </c>
      <c r="X727" s="31">
        <f t="shared" ca="1" si="2904"/>
        <v>59019</v>
      </c>
      <c r="AA727" s="31">
        <f>IF(AC$2&lt;&gt;"",EDATE(AA$4,AC$2*ROWS(AA$5:AA727)),AA$4+7*AC$1*ROWS(AA$5:AA727))</f>
        <v>65843</v>
      </c>
      <c r="AB727" s="31">
        <f t="shared" ref="AB727:AD727" ca="1" si="2905">IF(OR(WEEKDAY(AA727,2)&gt;5,COUNTIF($B$1:$B$15,AA727)=1),AA727+1,AA727)</f>
        <v>65844</v>
      </c>
      <c r="AC727" s="31">
        <f t="shared" ca="1" si="2905"/>
        <v>65844</v>
      </c>
      <c r="AD727" s="31">
        <f t="shared" ca="1" si="2905"/>
        <v>65844</v>
      </c>
      <c r="AG727" s="31">
        <f>IF(AI$2&lt;&gt;"",EDATE(AG$4,AI$2*ROWS(AG$5:AG727)),AG$4+7*AI$1*ROWS(AG$5:AG727))</f>
        <v>87851</v>
      </c>
      <c r="AH727" s="31">
        <f t="shared" ref="AH727:AJ727" ca="1" si="2906">IF(OR(WEEKDAY(AG727,2)&gt;5,COUNTIF($B$1:$B$15,AG727)=1),AG727+1,AG727)</f>
        <v>87852</v>
      </c>
      <c r="AI727" s="31">
        <f t="shared" ca="1" si="2906"/>
        <v>87852</v>
      </c>
      <c r="AJ727" s="31">
        <f t="shared" ca="1" si="2906"/>
        <v>87852</v>
      </c>
    </row>
    <row r="728" spans="9:36" x14ac:dyDescent="0.25">
      <c r="I728" s="31">
        <f>IF(K$2&lt;&gt;"",EDATE(I$4,K$2*ROWS(I$5:I728)),I$4+7*K$1*ROWS(I$5:I728))</f>
        <v>48899</v>
      </c>
      <c r="J728" s="31">
        <f t="shared" si="2672"/>
        <v>48899</v>
      </c>
      <c r="K728" s="31">
        <f t="shared" ca="1" si="2673"/>
        <v>48899</v>
      </c>
      <c r="L728" s="31">
        <f t="shared" ca="1" si="2674"/>
        <v>48899</v>
      </c>
      <c r="O728" s="31">
        <f>IF(Q$2&lt;&gt;"",EDATE(O$4,Q$2*ROWS(O$5:O728)),O$4+7*Q$1*ROWS(O$5:O728))</f>
        <v>53969</v>
      </c>
      <c r="P728" s="31">
        <f t="shared" ref="P728:R728" ca="1" si="2907">IF(OR(WEEKDAY(O728,2)&gt;5,COUNTIF($B$1:$B$15,O728)=1),O728+1,O728)</f>
        <v>53969</v>
      </c>
      <c r="Q728" s="31">
        <f t="shared" ca="1" si="2907"/>
        <v>53969</v>
      </c>
      <c r="R728" s="31">
        <f t="shared" ca="1" si="2907"/>
        <v>53969</v>
      </c>
      <c r="U728" s="31">
        <f>IF(W$2&lt;&gt;"",EDATE(U$4,W$2*ROWS(U$5:U728)),U$4+7*W$1*ROWS(U$5:U728))</f>
        <v>59039</v>
      </c>
      <c r="V728" s="31">
        <f t="shared" ref="V728:X728" ca="1" si="2908">IF(OR(WEEKDAY(U728,2)&gt;5,COUNTIF($B$1:$B$15,U728)=1),U728+1,U728)</f>
        <v>59040</v>
      </c>
      <c r="W728" s="31">
        <f t="shared" ca="1" si="2908"/>
        <v>59040</v>
      </c>
      <c r="X728" s="31">
        <f t="shared" ca="1" si="2908"/>
        <v>59040</v>
      </c>
      <c r="AA728" s="31">
        <f>IF(AC$2&lt;&gt;"",EDATE(AA$4,AC$2*ROWS(AA$5:AA728)),AA$4+7*AC$1*ROWS(AA$5:AA728))</f>
        <v>65873</v>
      </c>
      <c r="AB728" s="31">
        <f t="shared" ref="AB728:AD728" ca="1" si="2909">IF(OR(WEEKDAY(AA728,2)&gt;5,COUNTIF($B$1:$B$15,AA728)=1),AA728+1,AA728)</f>
        <v>65873</v>
      </c>
      <c r="AC728" s="31">
        <f t="shared" ca="1" si="2909"/>
        <v>65873</v>
      </c>
      <c r="AD728" s="31">
        <f t="shared" ca="1" si="2909"/>
        <v>65873</v>
      </c>
      <c r="AG728" s="31">
        <f>IF(AI$2&lt;&gt;"",EDATE(AG$4,AI$2*ROWS(AG$5:AG728)),AG$4+7*AI$1*ROWS(AG$5:AG728))</f>
        <v>87913</v>
      </c>
      <c r="AH728" s="31">
        <f t="shared" ref="AH728:AJ728" ca="1" si="2910">IF(OR(WEEKDAY(AG728,2)&gt;5,COUNTIF($B$1:$B$15,AG728)=1),AG728+1,AG728)</f>
        <v>87914</v>
      </c>
      <c r="AI728" s="31">
        <f t="shared" ca="1" si="2910"/>
        <v>87915</v>
      </c>
      <c r="AJ728" s="31">
        <f t="shared" ca="1" si="2910"/>
        <v>87915</v>
      </c>
    </row>
    <row r="729" spans="9:36" x14ac:dyDescent="0.25">
      <c r="I729" s="31">
        <f>IF(K$2&lt;&gt;"",EDATE(I$4,K$2*ROWS(I$5:I729)),I$4+7*K$1*ROWS(I$5:I729))</f>
        <v>48906</v>
      </c>
      <c r="J729" s="31">
        <f t="shared" si="2672"/>
        <v>48906</v>
      </c>
      <c r="K729" s="31">
        <f t="shared" ca="1" si="2673"/>
        <v>48906</v>
      </c>
      <c r="L729" s="31">
        <f t="shared" ca="1" si="2674"/>
        <v>48906</v>
      </c>
      <c r="O729" s="31">
        <f>IF(Q$2&lt;&gt;"",EDATE(O$4,Q$2*ROWS(O$5:O729)),O$4+7*Q$1*ROWS(O$5:O729))</f>
        <v>53983</v>
      </c>
      <c r="P729" s="31">
        <f t="shared" ref="P729:R729" ca="1" si="2911">IF(OR(WEEKDAY(O729,2)&gt;5,COUNTIF($B$1:$B$15,O729)=1),O729+1,O729)</f>
        <v>53983</v>
      </c>
      <c r="Q729" s="31">
        <f t="shared" ca="1" si="2911"/>
        <v>53983</v>
      </c>
      <c r="R729" s="31">
        <f t="shared" ca="1" si="2911"/>
        <v>53983</v>
      </c>
      <c r="U729" s="31">
        <f>IF(W$2&lt;&gt;"",EDATE(U$4,W$2*ROWS(U$5:U729)),U$4+7*W$1*ROWS(U$5:U729))</f>
        <v>59060</v>
      </c>
      <c r="V729" s="31">
        <f t="shared" ref="V729:X729" ca="1" si="2912">IF(OR(WEEKDAY(U729,2)&gt;5,COUNTIF($B$1:$B$15,U729)=1),U729+1,U729)</f>
        <v>59061</v>
      </c>
      <c r="W729" s="31">
        <f t="shared" ca="1" si="2912"/>
        <v>59061</v>
      </c>
      <c r="X729" s="31">
        <f t="shared" ca="1" si="2912"/>
        <v>59061</v>
      </c>
      <c r="AA729" s="31">
        <f>IF(AC$2&lt;&gt;"",EDATE(AA$4,AC$2*ROWS(AA$5:AA729)),AA$4+7*AC$1*ROWS(AA$5:AA729))</f>
        <v>65904</v>
      </c>
      <c r="AB729" s="31">
        <f t="shared" ref="AB729:AD729" ca="1" si="2913">IF(OR(WEEKDAY(AA729,2)&gt;5,COUNTIF($B$1:$B$15,AA729)=1),AA729+1,AA729)</f>
        <v>65904</v>
      </c>
      <c r="AC729" s="31">
        <f t="shared" ca="1" si="2913"/>
        <v>65904</v>
      </c>
      <c r="AD729" s="31">
        <f t="shared" ca="1" si="2913"/>
        <v>65904</v>
      </c>
      <c r="AG729" s="31">
        <f>IF(AI$2&lt;&gt;"",EDATE(AG$4,AI$2*ROWS(AG$5:AG729)),AG$4+7*AI$1*ROWS(AG$5:AG729))</f>
        <v>87974</v>
      </c>
      <c r="AH729" s="31">
        <f t="shared" ref="AH729:AJ729" ca="1" si="2914">IF(OR(WEEKDAY(AG729,2)&gt;5,COUNTIF($B$1:$B$15,AG729)=1),AG729+1,AG729)</f>
        <v>87974</v>
      </c>
      <c r="AI729" s="31">
        <f t="shared" ca="1" si="2914"/>
        <v>87974</v>
      </c>
      <c r="AJ729" s="31">
        <f t="shared" ca="1" si="2914"/>
        <v>87974</v>
      </c>
    </row>
    <row r="730" spans="9:36" x14ac:dyDescent="0.25">
      <c r="I730" s="31">
        <f>IF(K$2&lt;&gt;"",EDATE(I$4,K$2*ROWS(I$5:I730)),I$4+7*K$1*ROWS(I$5:I730))</f>
        <v>48913</v>
      </c>
      <c r="J730" s="31">
        <f t="shared" si="2672"/>
        <v>48913</v>
      </c>
      <c r="K730" s="31">
        <f t="shared" ca="1" si="2673"/>
        <v>48913</v>
      </c>
      <c r="L730" s="31">
        <f t="shared" ca="1" si="2674"/>
        <v>48913</v>
      </c>
      <c r="O730" s="31">
        <f>IF(Q$2&lt;&gt;"",EDATE(O$4,Q$2*ROWS(O$5:O730)),O$4+7*Q$1*ROWS(O$5:O730))</f>
        <v>53997</v>
      </c>
      <c r="P730" s="31">
        <f t="shared" ref="P730:R730" ca="1" si="2915">IF(OR(WEEKDAY(O730,2)&gt;5,COUNTIF($B$1:$B$15,O730)=1),O730+1,O730)</f>
        <v>53997</v>
      </c>
      <c r="Q730" s="31">
        <f t="shared" ca="1" si="2915"/>
        <v>53997</v>
      </c>
      <c r="R730" s="31">
        <f t="shared" ca="1" si="2915"/>
        <v>53997</v>
      </c>
      <c r="U730" s="31">
        <f>IF(W$2&lt;&gt;"",EDATE(U$4,W$2*ROWS(U$5:U730)),U$4+7*W$1*ROWS(U$5:U730))</f>
        <v>59081</v>
      </c>
      <c r="V730" s="31">
        <f t="shared" ref="V730:X730" ca="1" si="2916">IF(OR(WEEKDAY(U730,2)&gt;5,COUNTIF($B$1:$B$15,U730)=1),U730+1,U730)</f>
        <v>59082</v>
      </c>
      <c r="W730" s="31">
        <f t="shared" ca="1" si="2916"/>
        <v>59082</v>
      </c>
      <c r="X730" s="31">
        <f t="shared" ca="1" si="2916"/>
        <v>59082</v>
      </c>
      <c r="AA730" s="31">
        <f>IF(AC$2&lt;&gt;"",EDATE(AA$4,AC$2*ROWS(AA$5:AA730)),AA$4+7*AC$1*ROWS(AA$5:AA730))</f>
        <v>65934</v>
      </c>
      <c r="AB730" s="31">
        <f t="shared" ref="AB730:AD730" ca="1" si="2917">IF(OR(WEEKDAY(AA730,2)&gt;5,COUNTIF($B$1:$B$15,AA730)=1),AA730+1,AA730)</f>
        <v>65935</v>
      </c>
      <c r="AC730" s="31">
        <f t="shared" ca="1" si="2917"/>
        <v>65935</v>
      </c>
      <c r="AD730" s="31">
        <f t="shared" ca="1" si="2917"/>
        <v>65935</v>
      </c>
      <c r="AG730" s="31">
        <f>IF(AI$2&lt;&gt;"",EDATE(AG$4,AI$2*ROWS(AG$5:AG730)),AG$4+7*AI$1*ROWS(AG$5:AG730))</f>
        <v>88035</v>
      </c>
      <c r="AH730" s="31">
        <f t="shared" ref="AH730:AJ730" ca="1" si="2918">IF(OR(WEEKDAY(AG730,2)&gt;5,COUNTIF($B$1:$B$15,AG730)=1),AG730+1,AG730)</f>
        <v>88035</v>
      </c>
      <c r="AI730" s="31">
        <f t="shared" ca="1" si="2918"/>
        <v>88035</v>
      </c>
      <c r="AJ730" s="31">
        <f t="shared" ca="1" si="2918"/>
        <v>88035</v>
      </c>
    </row>
    <row r="731" spans="9:36" x14ac:dyDescent="0.25">
      <c r="I731" s="31">
        <f>IF(K$2&lt;&gt;"",EDATE(I$4,K$2*ROWS(I$5:I731)),I$4+7*K$1*ROWS(I$5:I731))</f>
        <v>48920</v>
      </c>
      <c r="J731" s="31">
        <f t="shared" si="2672"/>
        <v>48920</v>
      </c>
      <c r="K731" s="31">
        <f t="shared" ca="1" si="2673"/>
        <v>48920</v>
      </c>
      <c r="L731" s="31">
        <f t="shared" ca="1" si="2674"/>
        <v>48920</v>
      </c>
      <c r="O731" s="31">
        <f>IF(Q$2&lt;&gt;"",EDATE(O$4,Q$2*ROWS(O$5:O731)),O$4+7*Q$1*ROWS(O$5:O731))</f>
        <v>54011</v>
      </c>
      <c r="P731" s="31">
        <f t="shared" ref="P731:R731" ca="1" si="2919">IF(OR(WEEKDAY(O731,2)&gt;5,COUNTIF($B$1:$B$15,O731)=1),O731+1,O731)</f>
        <v>54011</v>
      </c>
      <c r="Q731" s="31">
        <f t="shared" ca="1" si="2919"/>
        <v>54011</v>
      </c>
      <c r="R731" s="31">
        <f t="shared" ca="1" si="2919"/>
        <v>54011</v>
      </c>
      <c r="U731" s="31">
        <f>IF(W$2&lt;&gt;"",EDATE(U$4,W$2*ROWS(U$5:U731)),U$4+7*W$1*ROWS(U$5:U731))</f>
        <v>59102</v>
      </c>
      <c r="V731" s="31">
        <f t="shared" ref="V731:X731" ca="1" si="2920">IF(OR(WEEKDAY(U731,2)&gt;5,COUNTIF($B$1:$B$15,U731)=1),U731+1,U731)</f>
        <v>59103</v>
      </c>
      <c r="W731" s="31">
        <f t="shared" ca="1" si="2920"/>
        <v>59103</v>
      </c>
      <c r="X731" s="31">
        <f t="shared" ca="1" si="2920"/>
        <v>59103</v>
      </c>
      <c r="AA731" s="31">
        <f>IF(AC$2&lt;&gt;"",EDATE(AA$4,AC$2*ROWS(AA$5:AA731)),AA$4+7*AC$1*ROWS(AA$5:AA731))</f>
        <v>65965</v>
      </c>
      <c r="AB731" s="31">
        <f t="shared" ref="AB731:AD731" ca="1" si="2921">IF(OR(WEEKDAY(AA731,2)&gt;5,COUNTIF($B$1:$B$15,AA731)=1),AA731+1,AA731)</f>
        <v>65965</v>
      </c>
      <c r="AC731" s="31">
        <f t="shared" ca="1" si="2921"/>
        <v>65965</v>
      </c>
      <c r="AD731" s="31">
        <f t="shared" ca="1" si="2921"/>
        <v>65965</v>
      </c>
      <c r="AG731" s="31">
        <f>IF(AI$2&lt;&gt;"",EDATE(AG$4,AI$2*ROWS(AG$5:AG731)),AG$4+7*AI$1*ROWS(AG$5:AG731))</f>
        <v>88094</v>
      </c>
      <c r="AH731" s="31">
        <f t="shared" ref="AH731:AJ731" ca="1" si="2922">IF(OR(WEEKDAY(AG731,2)&gt;5,COUNTIF($B$1:$B$15,AG731)=1),AG731+1,AG731)</f>
        <v>88094</v>
      </c>
      <c r="AI731" s="31">
        <f t="shared" ca="1" si="2922"/>
        <v>88094</v>
      </c>
      <c r="AJ731" s="31">
        <f t="shared" ca="1" si="2922"/>
        <v>88094</v>
      </c>
    </row>
    <row r="732" spans="9:36" x14ac:dyDescent="0.25">
      <c r="I732" s="31">
        <f>IF(K$2&lt;&gt;"",EDATE(I$4,K$2*ROWS(I$5:I732)),I$4+7*K$1*ROWS(I$5:I732))</f>
        <v>48927</v>
      </c>
      <c r="J732" s="31">
        <f t="shared" si="2672"/>
        <v>48927</v>
      </c>
      <c r="K732" s="31">
        <f t="shared" ca="1" si="2673"/>
        <v>48927</v>
      </c>
      <c r="L732" s="31">
        <f t="shared" ca="1" si="2674"/>
        <v>48927</v>
      </c>
      <c r="O732" s="31">
        <f>IF(Q$2&lt;&gt;"",EDATE(O$4,Q$2*ROWS(O$5:O732)),O$4+7*Q$1*ROWS(O$5:O732))</f>
        <v>54025</v>
      </c>
      <c r="P732" s="31">
        <f t="shared" ref="P732:R732" ca="1" si="2923">IF(OR(WEEKDAY(O732,2)&gt;5,COUNTIF($B$1:$B$15,O732)=1),O732+1,O732)</f>
        <v>54025</v>
      </c>
      <c r="Q732" s="31">
        <f t="shared" ca="1" si="2923"/>
        <v>54025</v>
      </c>
      <c r="R732" s="31">
        <f t="shared" ca="1" si="2923"/>
        <v>54025</v>
      </c>
      <c r="U732" s="31">
        <f>IF(W$2&lt;&gt;"",EDATE(U$4,W$2*ROWS(U$5:U732)),U$4+7*W$1*ROWS(U$5:U732))</f>
        <v>59123</v>
      </c>
      <c r="V732" s="31">
        <f t="shared" ref="V732:X732" ca="1" si="2924">IF(OR(WEEKDAY(U732,2)&gt;5,COUNTIF($B$1:$B$15,U732)=1),U732+1,U732)</f>
        <v>59124</v>
      </c>
      <c r="W732" s="31">
        <f t="shared" ca="1" si="2924"/>
        <v>59124</v>
      </c>
      <c r="X732" s="31">
        <f t="shared" ca="1" si="2924"/>
        <v>59124</v>
      </c>
      <c r="AA732" s="31">
        <f>IF(AC$2&lt;&gt;"",EDATE(AA$4,AC$2*ROWS(AA$5:AA732)),AA$4+7*AC$1*ROWS(AA$5:AA732))</f>
        <v>65996</v>
      </c>
      <c r="AB732" s="31">
        <f t="shared" ref="AB732:AD732" ca="1" si="2925">IF(OR(WEEKDAY(AA732,2)&gt;5,COUNTIF($B$1:$B$15,AA732)=1),AA732+1,AA732)</f>
        <v>65997</v>
      </c>
      <c r="AC732" s="31">
        <f t="shared" ca="1" si="2925"/>
        <v>65998</v>
      </c>
      <c r="AD732" s="31">
        <f t="shared" ca="1" si="2925"/>
        <v>65998</v>
      </c>
      <c r="AG732" s="31">
        <f>IF(AI$2&lt;&gt;"",EDATE(AG$4,AI$2*ROWS(AG$5:AG732)),AG$4+7*AI$1*ROWS(AG$5:AG732))</f>
        <v>88155</v>
      </c>
      <c r="AH732" s="31">
        <f t="shared" ref="AH732:AJ732" ca="1" si="2926">IF(OR(WEEKDAY(AG732,2)&gt;5,COUNTIF($B$1:$B$15,AG732)=1),AG732+1,AG732)</f>
        <v>88155</v>
      </c>
      <c r="AI732" s="31">
        <f t="shared" ca="1" si="2926"/>
        <v>88155</v>
      </c>
      <c r="AJ732" s="31">
        <f t="shared" ca="1" si="2926"/>
        <v>88155</v>
      </c>
    </row>
    <row r="733" spans="9:36" x14ac:dyDescent="0.25">
      <c r="I733" s="31">
        <f>IF(K$2&lt;&gt;"",EDATE(I$4,K$2*ROWS(I$5:I733)),I$4+7*K$1*ROWS(I$5:I733))</f>
        <v>48934</v>
      </c>
      <c r="J733" s="31">
        <f t="shared" si="2672"/>
        <v>48934</v>
      </c>
      <c r="K733" s="31">
        <f t="shared" ca="1" si="2673"/>
        <v>48934</v>
      </c>
      <c r="L733" s="31">
        <f t="shared" ca="1" si="2674"/>
        <v>48934</v>
      </c>
      <c r="O733" s="31">
        <f>IF(Q$2&lt;&gt;"",EDATE(O$4,Q$2*ROWS(O$5:O733)),O$4+7*Q$1*ROWS(O$5:O733))</f>
        <v>54039</v>
      </c>
      <c r="P733" s="31">
        <f t="shared" ref="P733:R733" ca="1" si="2927">IF(OR(WEEKDAY(O733,2)&gt;5,COUNTIF($B$1:$B$15,O733)=1),O733+1,O733)</f>
        <v>54039</v>
      </c>
      <c r="Q733" s="31">
        <f t="shared" ca="1" si="2927"/>
        <v>54039</v>
      </c>
      <c r="R733" s="31">
        <f t="shared" ca="1" si="2927"/>
        <v>54039</v>
      </c>
      <c r="U733" s="31">
        <f>IF(W$2&lt;&gt;"",EDATE(U$4,W$2*ROWS(U$5:U733)),U$4+7*W$1*ROWS(U$5:U733))</f>
        <v>59144</v>
      </c>
      <c r="V733" s="31">
        <f t="shared" ref="V733:X733" ca="1" si="2928">IF(OR(WEEKDAY(U733,2)&gt;5,COUNTIF($B$1:$B$15,U733)=1),U733+1,U733)</f>
        <v>59145</v>
      </c>
      <c r="W733" s="31">
        <f t="shared" ca="1" si="2928"/>
        <v>59145</v>
      </c>
      <c r="X733" s="31">
        <f t="shared" ca="1" si="2928"/>
        <v>59145</v>
      </c>
      <c r="AA733" s="31">
        <f>IF(AC$2&lt;&gt;"",EDATE(AA$4,AC$2*ROWS(AA$5:AA733)),AA$4+7*AC$1*ROWS(AA$5:AA733))</f>
        <v>66026</v>
      </c>
      <c r="AB733" s="31">
        <f t="shared" ref="AB733:AD733" ca="1" si="2929">IF(OR(WEEKDAY(AA733,2)&gt;5,COUNTIF($B$1:$B$15,AA733)=1),AA733+1,AA733)</f>
        <v>66026</v>
      </c>
      <c r="AC733" s="31">
        <f t="shared" ca="1" si="2929"/>
        <v>66026</v>
      </c>
      <c r="AD733" s="31">
        <f t="shared" ca="1" si="2929"/>
        <v>66026</v>
      </c>
      <c r="AG733" s="31">
        <f>IF(AI$2&lt;&gt;"",EDATE(AG$4,AI$2*ROWS(AG$5:AG733)),AG$4+7*AI$1*ROWS(AG$5:AG733))</f>
        <v>88216</v>
      </c>
      <c r="AH733" s="31">
        <f t="shared" ref="AH733:AJ733" ca="1" si="2930">IF(OR(WEEKDAY(AG733,2)&gt;5,COUNTIF($B$1:$B$15,AG733)=1),AG733+1,AG733)</f>
        <v>88216</v>
      </c>
      <c r="AI733" s="31">
        <f t="shared" ca="1" si="2930"/>
        <v>88216</v>
      </c>
      <c r="AJ733" s="31">
        <f t="shared" ca="1" si="2930"/>
        <v>88216</v>
      </c>
    </row>
    <row r="734" spans="9:36" x14ac:dyDescent="0.25">
      <c r="I734" s="31">
        <f>IF(K$2&lt;&gt;"",EDATE(I$4,K$2*ROWS(I$5:I734)),I$4+7*K$1*ROWS(I$5:I734))</f>
        <v>48941</v>
      </c>
      <c r="J734" s="31">
        <f t="shared" ref="J734:J797" si="2931">IF(OR(WEEKDAY(I734,2)&gt;5,COUNTIF(B730:B744,I734)=1),I734+1,I734)</f>
        <v>48941</v>
      </c>
      <c r="K734" s="31">
        <f t="shared" ref="K734:K797" ca="1" si="2932">IF(OR(WEEKDAY(J734,2)&gt;5,COUNTIF(Fériés,J734)=1),J734+1,J734)</f>
        <v>48941</v>
      </c>
      <c r="L734" s="31">
        <f t="shared" ref="L734:L797" ca="1" si="2933">IF(OR(WEEKDAY(K734,2)&gt;5,COUNTIF(Fériés,K734)=1),K734+1,K734)</f>
        <v>48941</v>
      </c>
      <c r="O734" s="31">
        <f>IF(Q$2&lt;&gt;"",EDATE(O$4,Q$2*ROWS(O$5:O734)),O$4+7*Q$1*ROWS(O$5:O734))</f>
        <v>54053</v>
      </c>
      <c r="P734" s="31">
        <f t="shared" ref="P734:R734" ca="1" si="2934">IF(OR(WEEKDAY(O734,2)&gt;5,COUNTIF($B$1:$B$15,O734)=1),O734+1,O734)</f>
        <v>54053</v>
      </c>
      <c r="Q734" s="31">
        <f t="shared" ca="1" si="2934"/>
        <v>54053</v>
      </c>
      <c r="R734" s="31">
        <f t="shared" ca="1" si="2934"/>
        <v>54053</v>
      </c>
      <c r="U734" s="31">
        <f>IF(W$2&lt;&gt;"",EDATE(U$4,W$2*ROWS(U$5:U734)),U$4+7*W$1*ROWS(U$5:U734))</f>
        <v>59165</v>
      </c>
      <c r="V734" s="31">
        <f t="shared" ref="V734:X734" ca="1" si="2935">IF(OR(WEEKDAY(U734,2)&gt;5,COUNTIF($B$1:$B$15,U734)=1),U734+1,U734)</f>
        <v>59166</v>
      </c>
      <c r="W734" s="31">
        <f t="shared" ca="1" si="2935"/>
        <v>59166</v>
      </c>
      <c r="X734" s="31">
        <f t="shared" ca="1" si="2935"/>
        <v>59166</v>
      </c>
      <c r="AA734" s="31">
        <f>IF(AC$2&lt;&gt;"",EDATE(AA$4,AC$2*ROWS(AA$5:AA734)),AA$4+7*AC$1*ROWS(AA$5:AA734))</f>
        <v>66057</v>
      </c>
      <c r="AB734" s="31">
        <f t="shared" ref="AB734:AD734" ca="1" si="2936">IF(OR(WEEKDAY(AA734,2)&gt;5,COUNTIF($B$1:$B$15,AA734)=1),AA734+1,AA734)</f>
        <v>66057</v>
      </c>
      <c r="AC734" s="31">
        <f t="shared" ca="1" si="2936"/>
        <v>66057</v>
      </c>
      <c r="AD734" s="31">
        <f t="shared" ca="1" si="2936"/>
        <v>66057</v>
      </c>
      <c r="AG734" s="31">
        <f>IF(AI$2&lt;&gt;"",EDATE(AG$4,AI$2*ROWS(AG$5:AG734)),AG$4+7*AI$1*ROWS(AG$5:AG734))</f>
        <v>88278</v>
      </c>
      <c r="AH734" s="31">
        <f t="shared" ref="AH734:AJ734" ca="1" si="2937">IF(OR(WEEKDAY(AG734,2)&gt;5,COUNTIF($B$1:$B$15,AG734)=1),AG734+1,AG734)</f>
        <v>88279</v>
      </c>
      <c r="AI734" s="31">
        <f t="shared" ca="1" si="2937"/>
        <v>88279</v>
      </c>
      <c r="AJ734" s="31">
        <f t="shared" ca="1" si="2937"/>
        <v>88279</v>
      </c>
    </row>
    <row r="735" spans="9:36" x14ac:dyDescent="0.25">
      <c r="I735" s="31">
        <f>IF(K$2&lt;&gt;"",EDATE(I$4,K$2*ROWS(I$5:I735)),I$4+7*K$1*ROWS(I$5:I735))</f>
        <v>48948</v>
      </c>
      <c r="J735" s="31">
        <f t="shared" si="2931"/>
        <v>48948</v>
      </c>
      <c r="K735" s="31">
        <f t="shared" ca="1" si="2932"/>
        <v>48948</v>
      </c>
      <c r="L735" s="31">
        <f t="shared" ca="1" si="2933"/>
        <v>48948</v>
      </c>
      <c r="O735" s="31">
        <f>IF(Q$2&lt;&gt;"",EDATE(O$4,Q$2*ROWS(O$5:O735)),O$4+7*Q$1*ROWS(O$5:O735))</f>
        <v>54067</v>
      </c>
      <c r="P735" s="31">
        <f t="shared" ref="P735:R735" ca="1" si="2938">IF(OR(WEEKDAY(O735,2)&gt;5,COUNTIF($B$1:$B$15,O735)=1),O735+1,O735)</f>
        <v>54067</v>
      </c>
      <c r="Q735" s="31">
        <f t="shared" ca="1" si="2938"/>
        <v>54067</v>
      </c>
      <c r="R735" s="31">
        <f t="shared" ca="1" si="2938"/>
        <v>54067</v>
      </c>
      <c r="U735" s="31">
        <f>IF(W$2&lt;&gt;"",EDATE(U$4,W$2*ROWS(U$5:U735)),U$4+7*W$1*ROWS(U$5:U735))</f>
        <v>59186</v>
      </c>
      <c r="V735" s="31">
        <f t="shared" ref="V735:X735" ca="1" si="2939">IF(OR(WEEKDAY(U735,2)&gt;5,COUNTIF($B$1:$B$15,U735)=1),U735+1,U735)</f>
        <v>59187</v>
      </c>
      <c r="W735" s="31">
        <f t="shared" ca="1" si="2939"/>
        <v>59187</v>
      </c>
      <c r="X735" s="31">
        <f t="shared" ca="1" si="2939"/>
        <v>59187</v>
      </c>
      <c r="AA735" s="31">
        <f>IF(AC$2&lt;&gt;"",EDATE(AA$4,AC$2*ROWS(AA$5:AA735)),AA$4+7*AC$1*ROWS(AA$5:AA735))</f>
        <v>66087</v>
      </c>
      <c r="AB735" s="31">
        <f t="shared" ref="AB735:AD735" ca="1" si="2940">IF(OR(WEEKDAY(AA735,2)&gt;5,COUNTIF($B$1:$B$15,AA735)=1),AA735+1,AA735)</f>
        <v>66088</v>
      </c>
      <c r="AC735" s="31">
        <f t="shared" ca="1" si="2940"/>
        <v>66089</v>
      </c>
      <c r="AD735" s="31">
        <f t="shared" ca="1" si="2940"/>
        <v>66089</v>
      </c>
      <c r="AG735" s="31">
        <f>IF(AI$2&lt;&gt;"",EDATE(AG$4,AI$2*ROWS(AG$5:AG735)),AG$4+7*AI$1*ROWS(AG$5:AG735))</f>
        <v>88339</v>
      </c>
      <c r="AH735" s="31">
        <f t="shared" ref="AH735:AJ735" ca="1" si="2941">IF(OR(WEEKDAY(AG735,2)&gt;5,COUNTIF($B$1:$B$15,AG735)=1),AG735+1,AG735)</f>
        <v>88339</v>
      </c>
      <c r="AI735" s="31">
        <f t="shared" ca="1" si="2941"/>
        <v>88339</v>
      </c>
      <c r="AJ735" s="31">
        <f t="shared" ca="1" si="2941"/>
        <v>88339</v>
      </c>
    </row>
    <row r="736" spans="9:36" x14ac:dyDescent="0.25">
      <c r="I736" s="31">
        <f>IF(K$2&lt;&gt;"",EDATE(I$4,K$2*ROWS(I$5:I736)),I$4+7*K$1*ROWS(I$5:I736))</f>
        <v>48955</v>
      </c>
      <c r="J736" s="31">
        <f t="shared" si="2931"/>
        <v>48955</v>
      </c>
      <c r="K736" s="31">
        <f t="shared" ca="1" si="2932"/>
        <v>48955</v>
      </c>
      <c r="L736" s="31">
        <f t="shared" ca="1" si="2933"/>
        <v>48955</v>
      </c>
      <c r="O736" s="31">
        <f>IF(Q$2&lt;&gt;"",EDATE(O$4,Q$2*ROWS(O$5:O736)),O$4+7*Q$1*ROWS(O$5:O736))</f>
        <v>54081</v>
      </c>
      <c r="P736" s="31">
        <f t="shared" ref="P736:R736" ca="1" si="2942">IF(OR(WEEKDAY(O736,2)&gt;5,COUNTIF($B$1:$B$15,O736)=1),O736+1,O736)</f>
        <v>54081</v>
      </c>
      <c r="Q736" s="31">
        <f t="shared" ca="1" si="2942"/>
        <v>54081</v>
      </c>
      <c r="R736" s="31">
        <f t="shared" ca="1" si="2942"/>
        <v>54081</v>
      </c>
      <c r="U736" s="31">
        <f>IF(W$2&lt;&gt;"",EDATE(U$4,W$2*ROWS(U$5:U736)),U$4+7*W$1*ROWS(U$5:U736))</f>
        <v>59207</v>
      </c>
      <c r="V736" s="31">
        <f t="shared" ref="V736:X736" ca="1" si="2943">IF(OR(WEEKDAY(U736,2)&gt;5,COUNTIF($B$1:$B$15,U736)=1),U736+1,U736)</f>
        <v>59208</v>
      </c>
      <c r="W736" s="31">
        <f t="shared" ca="1" si="2943"/>
        <v>59208</v>
      </c>
      <c r="X736" s="31">
        <f t="shared" ca="1" si="2943"/>
        <v>59208</v>
      </c>
      <c r="AA736" s="31">
        <f>IF(AC$2&lt;&gt;"",EDATE(AA$4,AC$2*ROWS(AA$5:AA736)),AA$4+7*AC$1*ROWS(AA$5:AA736))</f>
        <v>66118</v>
      </c>
      <c r="AB736" s="31">
        <f t="shared" ref="AB736:AD736" ca="1" si="2944">IF(OR(WEEKDAY(AA736,2)&gt;5,COUNTIF($B$1:$B$15,AA736)=1),AA736+1,AA736)</f>
        <v>66118</v>
      </c>
      <c r="AC736" s="31">
        <f t="shared" ca="1" si="2944"/>
        <v>66118</v>
      </c>
      <c r="AD736" s="31">
        <f t="shared" ca="1" si="2944"/>
        <v>66118</v>
      </c>
      <c r="AG736" s="31">
        <f>IF(AI$2&lt;&gt;"",EDATE(AG$4,AI$2*ROWS(AG$5:AG736)),AG$4+7*AI$1*ROWS(AG$5:AG736))</f>
        <v>88400</v>
      </c>
      <c r="AH736" s="31">
        <f t="shared" ref="AH736:AJ736" ca="1" si="2945">IF(OR(WEEKDAY(AG736,2)&gt;5,COUNTIF($B$1:$B$15,AG736)=1),AG736+1,AG736)</f>
        <v>88400</v>
      </c>
      <c r="AI736" s="31">
        <f t="shared" ca="1" si="2945"/>
        <v>88400</v>
      </c>
      <c r="AJ736" s="31">
        <f t="shared" ca="1" si="2945"/>
        <v>88400</v>
      </c>
    </row>
    <row r="737" spans="9:36" x14ac:dyDescent="0.25">
      <c r="I737" s="31">
        <f>IF(K$2&lt;&gt;"",EDATE(I$4,K$2*ROWS(I$5:I737)),I$4+7*K$1*ROWS(I$5:I737))</f>
        <v>48962</v>
      </c>
      <c r="J737" s="31">
        <f t="shared" si="2931"/>
        <v>48962</v>
      </c>
      <c r="K737" s="31">
        <f t="shared" ca="1" si="2932"/>
        <v>48962</v>
      </c>
      <c r="L737" s="31">
        <f t="shared" ca="1" si="2933"/>
        <v>48962</v>
      </c>
      <c r="O737" s="31">
        <f>IF(Q$2&lt;&gt;"",EDATE(O$4,Q$2*ROWS(O$5:O737)),O$4+7*Q$1*ROWS(O$5:O737))</f>
        <v>54095</v>
      </c>
      <c r="P737" s="31">
        <f t="shared" ref="P737:R737" ca="1" si="2946">IF(OR(WEEKDAY(O737,2)&gt;5,COUNTIF($B$1:$B$15,O737)=1),O737+1,O737)</f>
        <v>54095</v>
      </c>
      <c r="Q737" s="31">
        <f t="shared" ca="1" si="2946"/>
        <v>54095</v>
      </c>
      <c r="R737" s="31">
        <f t="shared" ca="1" si="2946"/>
        <v>54095</v>
      </c>
      <c r="U737" s="31">
        <f>IF(W$2&lt;&gt;"",EDATE(U$4,W$2*ROWS(U$5:U737)),U$4+7*W$1*ROWS(U$5:U737))</f>
        <v>59228</v>
      </c>
      <c r="V737" s="31">
        <f t="shared" ref="V737:X737" ca="1" si="2947">IF(OR(WEEKDAY(U737,2)&gt;5,COUNTIF($B$1:$B$15,U737)=1),U737+1,U737)</f>
        <v>59229</v>
      </c>
      <c r="W737" s="31">
        <f t="shared" ca="1" si="2947"/>
        <v>59229</v>
      </c>
      <c r="X737" s="31">
        <f t="shared" ca="1" si="2947"/>
        <v>59229</v>
      </c>
      <c r="AA737" s="31">
        <f>IF(AC$2&lt;&gt;"",EDATE(AA$4,AC$2*ROWS(AA$5:AA737)),AA$4+7*AC$1*ROWS(AA$5:AA737))</f>
        <v>66149</v>
      </c>
      <c r="AB737" s="31">
        <f t="shared" ref="AB737:AD737" ca="1" si="2948">IF(OR(WEEKDAY(AA737,2)&gt;5,COUNTIF($B$1:$B$15,AA737)=1),AA737+1,AA737)</f>
        <v>66149</v>
      </c>
      <c r="AC737" s="31">
        <f t="shared" ca="1" si="2948"/>
        <v>66149</v>
      </c>
      <c r="AD737" s="31">
        <f t="shared" ca="1" si="2948"/>
        <v>66149</v>
      </c>
      <c r="AG737" s="31">
        <f>IF(AI$2&lt;&gt;"",EDATE(AG$4,AI$2*ROWS(AG$5:AG737)),AG$4+7*AI$1*ROWS(AG$5:AG737))</f>
        <v>88459</v>
      </c>
      <c r="AH737" s="31">
        <f t="shared" ref="AH737:AJ737" ca="1" si="2949">IF(OR(WEEKDAY(AG737,2)&gt;5,COUNTIF($B$1:$B$15,AG737)=1),AG737+1,AG737)</f>
        <v>88460</v>
      </c>
      <c r="AI737" s="31">
        <f t="shared" ca="1" si="2949"/>
        <v>88461</v>
      </c>
      <c r="AJ737" s="31">
        <f t="shared" ca="1" si="2949"/>
        <v>88461</v>
      </c>
    </row>
    <row r="738" spans="9:36" x14ac:dyDescent="0.25">
      <c r="I738" s="31">
        <f>IF(K$2&lt;&gt;"",EDATE(I$4,K$2*ROWS(I$5:I738)),I$4+7*K$1*ROWS(I$5:I738))</f>
        <v>48969</v>
      </c>
      <c r="J738" s="31">
        <f t="shared" si="2931"/>
        <v>48969</v>
      </c>
      <c r="K738" s="31">
        <f t="shared" ca="1" si="2932"/>
        <v>48969</v>
      </c>
      <c r="L738" s="31">
        <f t="shared" ca="1" si="2933"/>
        <v>48969</v>
      </c>
      <c r="O738" s="31">
        <f>IF(Q$2&lt;&gt;"",EDATE(O$4,Q$2*ROWS(O$5:O738)),O$4+7*Q$1*ROWS(O$5:O738))</f>
        <v>54109</v>
      </c>
      <c r="P738" s="31">
        <f t="shared" ref="P738:R738" ca="1" si="2950">IF(OR(WEEKDAY(O738,2)&gt;5,COUNTIF($B$1:$B$15,O738)=1),O738+1,O738)</f>
        <v>54109</v>
      </c>
      <c r="Q738" s="31">
        <f t="shared" ca="1" si="2950"/>
        <v>54109</v>
      </c>
      <c r="R738" s="31">
        <f t="shared" ca="1" si="2950"/>
        <v>54109</v>
      </c>
      <c r="U738" s="31">
        <f>IF(W$2&lt;&gt;"",EDATE(U$4,W$2*ROWS(U$5:U738)),U$4+7*W$1*ROWS(U$5:U738))</f>
        <v>59249</v>
      </c>
      <c r="V738" s="31">
        <f t="shared" ref="V738:X738" ca="1" si="2951">IF(OR(WEEKDAY(U738,2)&gt;5,COUNTIF($B$1:$B$15,U738)=1),U738+1,U738)</f>
        <v>59250</v>
      </c>
      <c r="W738" s="31">
        <f t="shared" ca="1" si="2951"/>
        <v>59250</v>
      </c>
      <c r="X738" s="31">
        <f t="shared" ca="1" si="2951"/>
        <v>59250</v>
      </c>
      <c r="AA738" s="31">
        <f>IF(AC$2&lt;&gt;"",EDATE(AA$4,AC$2*ROWS(AA$5:AA738)),AA$4+7*AC$1*ROWS(AA$5:AA738))</f>
        <v>66177</v>
      </c>
      <c r="AB738" s="31">
        <f t="shared" ref="AB738:AD738" ca="1" si="2952">IF(OR(WEEKDAY(AA738,2)&gt;5,COUNTIF($B$1:$B$15,AA738)=1),AA738+1,AA738)</f>
        <v>66177</v>
      </c>
      <c r="AC738" s="31">
        <f t="shared" ca="1" si="2952"/>
        <v>66177</v>
      </c>
      <c r="AD738" s="31">
        <f t="shared" ca="1" si="2952"/>
        <v>66177</v>
      </c>
      <c r="AG738" s="31">
        <f>IF(AI$2&lt;&gt;"",EDATE(AG$4,AI$2*ROWS(AG$5:AG738)),AG$4+7*AI$1*ROWS(AG$5:AG738))</f>
        <v>88520</v>
      </c>
      <c r="AH738" s="31">
        <f t="shared" ref="AH738:AJ738" ca="1" si="2953">IF(OR(WEEKDAY(AG738,2)&gt;5,COUNTIF($B$1:$B$15,AG738)=1),AG738+1,AG738)</f>
        <v>88520</v>
      </c>
      <c r="AI738" s="31">
        <f t="shared" ca="1" si="2953"/>
        <v>88520</v>
      </c>
      <c r="AJ738" s="31">
        <f t="shared" ca="1" si="2953"/>
        <v>88520</v>
      </c>
    </row>
    <row r="739" spans="9:36" x14ac:dyDescent="0.25">
      <c r="I739" s="31">
        <f>IF(K$2&lt;&gt;"",EDATE(I$4,K$2*ROWS(I$5:I739)),I$4+7*K$1*ROWS(I$5:I739))</f>
        <v>48976</v>
      </c>
      <c r="J739" s="31">
        <f t="shared" si="2931"/>
        <v>48976</v>
      </c>
      <c r="K739" s="31">
        <f t="shared" ca="1" si="2932"/>
        <v>48976</v>
      </c>
      <c r="L739" s="31">
        <f t="shared" ca="1" si="2933"/>
        <v>48976</v>
      </c>
      <c r="O739" s="31">
        <f>IF(Q$2&lt;&gt;"",EDATE(O$4,Q$2*ROWS(O$5:O739)),O$4+7*Q$1*ROWS(O$5:O739))</f>
        <v>54123</v>
      </c>
      <c r="P739" s="31">
        <f t="shared" ref="P739:R739" ca="1" si="2954">IF(OR(WEEKDAY(O739,2)&gt;5,COUNTIF($B$1:$B$15,O739)=1),O739+1,O739)</f>
        <v>54123</v>
      </c>
      <c r="Q739" s="31">
        <f t="shared" ca="1" si="2954"/>
        <v>54123</v>
      </c>
      <c r="R739" s="31">
        <f t="shared" ca="1" si="2954"/>
        <v>54123</v>
      </c>
      <c r="U739" s="31">
        <f>IF(W$2&lt;&gt;"",EDATE(U$4,W$2*ROWS(U$5:U739)),U$4+7*W$1*ROWS(U$5:U739))</f>
        <v>59270</v>
      </c>
      <c r="V739" s="31">
        <f t="shared" ref="V739:X739" ca="1" si="2955">IF(OR(WEEKDAY(U739,2)&gt;5,COUNTIF($B$1:$B$15,U739)=1),U739+1,U739)</f>
        <v>59271</v>
      </c>
      <c r="W739" s="31">
        <f t="shared" ca="1" si="2955"/>
        <v>59271</v>
      </c>
      <c r="X739" s="31">
        <f t="shared" ca="1" si="2955"/>
        <v>59271</v>
      </c>
      <c r="AA739" s="31">
        <f>IF(AC$2&lt;&gt;"",EDATE(AA$4,AC$2*ROWS(AA$5:AA739)),AA$4+7*AC$1*ROWS(AA$5:AA739))</f>
        <v>66208</v>
      </c>
      <c r="AB739" s="31">
        <f t="shared" ref="AB739:AD739" ca="1" si="2956">IF(OR(WEEKDAY(AA739,2)&gt;5,COUNTIF($B$1:$B$15,AA739)=1),AA739+1,AA739)</f>
        <v>66208</v>
      </c>
      <c r="AC739" s="31">
        <f t="shared" ca="1" si="2956"/>
        <v>66208</v>
      </c>
      <c r="AD739" s="31">
        <f t="shared" ca="1" si="2956"/>
        <v>66208</v>
      </c>
      <c r="AG739" s="31">
        <f>IF(AI$2&lt;&gt;"",EDATE(AG$4,AI$2*ROWS(AG$5:AG739)),AG$4+7*AI$1*ROWS(AG$5:AG739))</f>
        <v>88581</v>
      </c>
      <c r="AH739" s="31">
        <f t="shared" ref="AH739:AJ739" ca="1" si="2957">IF(OR(WEEKDAY(AG739,2)&gt;5,COUNTIF($B$1:$B$15,AG739)=1),AG739+1,AG739)</f>
        <v>88581</v>
      </c>
      <c r="AI739" s="31">
        <f t="shared" ca="1" si="2957"/>
        <v>88581</v>
      </c>
      <c r="AJ739" s="31">
        <f t="shared" ca="1" si="2957"/>
        <v>88581</v>
      </c>
    </row>
    <row r="740" spans="9:36" x14ac:dyDescent="0.25">
      <c r="I740" s="31">
        <f>IF(K$2&lt;&gt;"",EDATE(I$4,K$2*ROWS(I$5:I740)),I$4+7*K$1*ROWS(I$5:I740))</f>
        <v>48983</v>
      </c>
      <c r="J740" s="31">
        <f t="shared" si="2931"/>
        <v>48983</v>
      </c>
      <c r="K740" s="31">
        <f t="shared" ca="1" si="2932"/>
        <v>48983</v>
      </c>
      <c r="L740" s="31">
        <f t="shared" ca="1" si="2933"/>
        <v>48983</v>
      </c>
      <c r="O740" s="31">
        <f>IF(Q$2&lt;&gt;"",EDATE(O$4,Q$2*ROWS(O$5:O740)),O$4+7*Q$1*ROWS(O$5:O740))</f>
        <v>54137</v>
      </c>
      <c r="P740" s="31">
        <f t="shared" ref="P740:R740" ca="1" si="2958">IF(OR(WEEKDAY(O740,2)&gt;5,COUNTIF($B$1:$B$15,O740)=1),O740+1,O740)</f>
        <v>54137</v>
      </c>
      <c r="Q740" s="31">
        <f t="shared" ca="1" si="2958"/>
        <v>54137</v>
      </c>
      <c r="R740" s="31">
        <f t="shared" ca="1" si="2958"/>
        <v>54137</v>
      </c>
      <c r="U740" s="31">
        <f>IF(W$2&lt;&gt;"",EDATE(U$4,W$2*ROWS(U$5:U740)),U$4+7*W$1*ROWS(U$5:U740))</f>
        <v>59291</v>
      </c>
      <c r="V740" s="31">
        <f t="shared" ref="V740:X740" ca="1" si="2959">IF(OR(WEEKDAY(U740,2)&gt;5,COUNTIF($B$1:$B$15,U740)=1),U740+1,U740)</f>
        <v>59292</v>
      </c>
      <c r="W740" s="31">
        <f t="shared" ca="1" si="2959"/>
        <v>59292</v>
      </c>
      <c r="X740" s="31">
        <f t="shared" ca="1" si="2959"/>
        <v>59292</v>
      </c>
      <c r="AA740" s="31">
        <f>IF(AC$2&lt;&gt;"",EDATE(AA$4,AC$2*ROWS(AA$5:AA740)),AA$4+7*AC$1*ROWS(AA$5:AA740))</f>
        <v>66238</v>
      </c>
      <c r="AB740" s="31">
        <f t="shared" ref="AB740:AD740" ca="1" si="2960">IF(OR(WEEKDAY(AA740,2)&gt;5,COUNTIF($B$1:$B$15,AA740)=1),AA740+1,AA740)</f>
        <v>66238</v>
      </c>
      <c r="AC740" s="31">
        <f t="shared" ca="1" si="2960"/>
        <v>66238</v>
      </c>
      <c r="AD740" s="31">
        <f t="shared" ca="1" si="2960"/>
        <v>66238</v>
      </c>
      <c r="AG740" s="31">
        <f>IF(AI$2&lt;&gt;"",EDATE(AG$4,AI$2*ROWS(AG$5:AG740)),AG$4+7*AI$1*ROWS(AG$5:AG740))</f>
        <v>88643</v>
      </c>
      <c r="AH740" s="31">
        <f t="shared" ref="AH740:AJ740" ca="1" si="2961">IF(OR(WEEKDAY(AG740,2)&gt;5,COUNTIF($B$1:$B$15,AG740)=1),AG740+1,AG740)</f>
        <v>88643</v>
      </c>
      <c r="AI740" s="31">
        <f t="shared" ca="1" si="2961"/>
        <v>88643</v>
      </c>
      <c r="AJ740" s="31">
        <f t="shared" ca="1" si="2961"/>
        <v>88643</v>
      </c>
    </row>
    <row r="741" spans="9:36" x14ac:dyDescent="0.25">
      <c r="I741" s="31">
        <f>IF(K$2&lt;&gt;"",EDATE(I$4,K$2*ROWS(I$5:I741)),I$4+7*K$1*ROWS(I$5:I741))</f>
        <v>48990</v>
      </c>
      <c r="J741" s="31">
        <f t="shared" si="2931"/>
        <v>48990</v>
      </c>
      <c r="K741" s="31">
        <f t="shared" ca="1" si="2932"/>
        <v>48990</v>
      </c>
      <c r="L741" s="31">
        <f t="shared" ca="1" si="2933"/>
        <v>48990</v>
      </c>
      <c r="O741" s="31">
        <f>IF(Q$2&lt;&gt;"",EDATE(O$4,Q$2*ROWS(O$5:O741)),O$4+7*Q$1*ROWS(O$5:O741))</f>
        <v>54151</v>
      </c>
      <c r="P741" s="31">
        <f t="shared" ref="P741:R741" ca="1" si="2962">IF(OR(WEEKDAY(O741,2)&gt;5,COUNTIF($B$1:$B$15,O741)=1),O741+1,O741)</f>
        <v>54151</v>
      </c>
      <c r="Q741" s="31">
        <f t="shared" ca="1" si="2962"/>
        <v>54151</v>
      </c>
      <c r="R741" s="31">
        <f t="shared" ca="1" si="2962"/>
        <v>54151</v>
      </c>
      <c r="U741" s="31">
        <f>IF(W$2&lt;&gt;"",EDATE(U$4,W$2*ROWS(U$5:U741)),U$4+7*W$1*ROWS(U$5:U741))</f>
        <v>59312</v>
      </c>
      <c r="V741" s="31">
        <f t="shared" ref="V741:X741" ca="1" si="2963">IF(OR(WEEKDAY(U741,2)&gt;5,COUNTIF($B$1:$B$15,U741)=1),U741+1,U741)</f>
        <v>59313</v>
      </c>
      <c r="W741" s="31">
        <f t="shared" ca="1" si="2963"/>
        <v>59313</v>
      </c>
      <c r="X741" s="31">
        <f t="shared" ca="1" si="2963"/>
        <v>59313</v>
      </c>
      <c r="AA741" s="31">
        <f>IF(AC$2&lt;&gt;"",EDATE(AA$4,AC$2*ROWS(AA$5:AA741)),AA$4+7*AC$1*ROWS(AA$5:AA741))</f>
        <v>66269</v>
      </c>
      <c r="AB741" s="31">
        <f t="shared" ref="AB741:AD741" ca="1" si="2964">IF(OR(WEEKDAY(AA741,2)&gt;5,COUNTIF($B$1:$B$15,AA741)=1),AA741+1,AA741)</f>
        <v>66270</v>
      </c>
      <c r="AC741" s="31">
        <f t="shared" ca="1" si="2964"/>
        <v>66271</v>
      </c>
      <c r="AD741" s="31">
        <f t="shared" ca="1" si="2964"/>
        <v>66271</v>
      </c>
      <c r="AG741" s="31">
        <f>IF(AI$2&lt;&gt;"",EDATE(AG$4,AI$2*ROWS(AG$5:AG741)),AG$4+7*AI$1*ROWS(AG$5:AG741))</f>
        <v>88704</v>
      </c>
      <c r="AH741" s="31">
        <f t="shared" ref="AH741:AJ741" ca="1" si="2965">IF(OR(WEEKDAY(AG741,2)&gt;5,COUNTIF($B$1:$B$15,AG741)=1),AG741+1,AG741)</f>
        <v>88705</v>
      </c>
      <c r="AI741" s="31">
        <f t="shared" ca="1" si="2965"/>
        <v>88706</v>
      </c>
      <c r="AJ741" s="31">
        <f t="shared" ca="1" si="2965"/>
        <v>88706</v>
      </c>
    </row>
    <row r="742" spans="9:36" x14ac:dyDescent="0.25">
      <c r="I742" s="31">
        <f>IF(K$2&lt;&gt;"",EDATE(I$4,K$2*ROWS(I$5:I742)),I$4+7*K$1*ROWS(I$5:I742))</f>
        <v>48997</v>
      </c>
      <c r="J742" s="31">
        <f t="shared" si="2931"/>
        <v>48997</v>
      </c>
      <c r="K742" s="31">
        <f t="shared" ca="1" si="2932"/>
        <v>48997</v>
      </c>
      <c r="L742" s="31">
        <f t="shared" ca="1" si="2933"/>
        <v>48997</v>
      </c>
      <c r="O742" s="31">
        <f>IF(Q$2&lt;&gt;"",EDATE(O$4,Q$2*ROWS(O$5:O742)),O$4+7*Q$1*ROWS(O$5:O742))</f>
        <v>54165</v>
      </c>
      <c r="P742" s="31">
        <f t="shared" ref="P742:R742" ca="1" si="2966">IF(OR(WEEKDAY(O742,2)&gt;5,COUNTIF($B$1:$B$15,O742)=1),O742+1,O742)</f>
        <v>54165</v>
      </c>
      <c r="Q742" s="31">
        <f t="shared" ca="1" si="2966"/>
        <v>54165</v>
      </c>
      <c r="R742" s="31">
        <f t="shared" ca="1" si="2966"/>
        <v>54165</v>
      </c>
      <c r="U742" s="31">
        <f>IF(W$2&lt;&gt;"",EDATE(U$4,W$2*ROWS(U$5:U742)),U$4+7*W$1*ROWS(U$5:U742))</f>
        <v>59333</v>
      </c>
      <c r="V742" s="31">
        <f t="shared" ref="V742:X742" ca="1" si="2967">IF(OR(WEEKDAY(U742,2)&gt;5,COUNTIF($B$1:$B$15,U742)=1),U742+1,U742)</f>
        <v>59334</v>
      </c>
      <c r="W742" s="31">
        <f t="shared" ca="1" si="2967"/>
        <v>59334</v>
      </c>
      <c r="X742" s="31">
        <f t="shared" ca="1" si="2967"/>
        <v>59334</v>
      </c>
      <c r="AA742" s="31">
        <f>IF(AC$2&lt;&gt;"",EDATE(AA$4,AC$2*ROWS(AA$5:AA742)),AA$4+7*AC$1*ROWS(AA$5:AA742))</f>
        <v>66299</v>
      </c>
      <c r="AB742" s="31">
        <f t="shared" ref="AB742:AD742" ca="1" si="2968">IF(OR(WEEKDAY(AA742,2)&gt;5,COUNTIF($B$1:$B$15,AA742)=1),AA742+1,AA742)</f>
        <v>66299</v>
      </c>
      <c r="AC742" s="31">
        <f t="shared" ca="1" si="2968"/>
        <v>66299</v>
      </c>
      <c r="AD742" s="31">
        <f t="shared" ca="1" si="2968"/>
        <v>66299</v>
      </c>
      <c r="AG742" s="31">
        <f>IF(AI$2&lt;&gt;"",EDATE(AG$4,AI$2*ROWS(AG$5:AG742)),AG$4+7*AI$1*ROWS(AG$5:AG742))</f>
        <v>88765</v>
      </c>
      <c r="AH742" s="31">
        <f t="shared" ref="AH742:AJ742" ca="1" si="2969">IF(OR(WEEKDAY(AG742,2)&gt;5,COUNTIF($B$1:$B$15,AG742)=1),AG742+1,AG742)</f>
        <v>88765</v>
      </c>
      <c r="AI742" s="31">
        <f t="shared" ca="1" si="2969"/>
        <v>88765</v>
      </c>
      <c r="AJ742" s="31">
        <f t="shared" ca="1" si="2969"/>
        <v>88765</v>
      </c>
    </row>
    <row r="743" spans="9:36" x14ac:dyDescent="0.25">
      <c r="I743" s="31">
        <f>IF(K$2&lt;&gt;"",EDATE(I$4,K$2*ROWS(I$5:I743)),I$4+7*K$1*ROWS(I$5:I743))</f>
        <v>49004</v>
      </c>
      <c r="J743" s="31">
        <f t="shared" si="2931"/>
        <v>49004</v>
      </c>
      <c r="K743" s="31">
        <f t="shared" ca="1" si="2932"/>
        <v>49004</v>
      </c>
      <c r="L743" s="31">
        <f t="shared" ca="1" si="2933"/>
        <v>49004</v>
      </c>
      <c r="O743" s="31">
        <f>IF(Q$2&lt;&gt;"",EDATE(O$4,Q$2*ROWS(O$5:O743)),O$4+7*Q$1*ROWS(O$5:O743))</f>
        <v>54179</v>
      </c>
      <c r="P743" s="31">
        <f t="shared" ref="P743:R743" ca="1" si="2970">IF(OR(WEEKDAY(O743,2)&gt;5,COUNTIF($B$1:$B$15,O743)=1),O743+1,O743)</f>
        <v>54179</v>
      </c>
      <c r="Q743" s="31">
        <f t="shared" ca="1" si="2970"/>
        <v>54179</v>
      </c>
      <c r="R743" s="31">
        <f t="shared" ca="1" si="2970"/>
        <v>54179</v>
      </c>
      <c r="U743" s="31">
        <f>IF(W$2&lt;&gt;"",EDATE(U$4,W$2*ROWS(U$5:U743)),U$4+7*W$1*ROWS(U$5:U743))</f>
        <v>59354</v>
      </c>
      <c r="V743" s="31">
        <f t="shared" ref="V743:X743" ca="1" si="2971">IF(OR(WEEKDAY(U743,2)&gt;5,COUNTIF($B$1:$B$15,U743)=1),U743+1,U743)</f>
        <v>59355</v>
      </c>
      <c r="W743" s="31">
        <f t="shared" ca="1" si="2971"/>
        <v>59355</v>
      </c>
      <c r="X743" s="31">
        <f t="shared" ca="1" si="2971"/>
        <v>59355</v>
      </c>
      <c r="AA743" s="31">
        <f>IF(AC$2&lt;&gt;"",EDATE(AA$4,AC$2*ROWS(AA$5:AA743)),AA$4+7*AC$1*ROWS(AA$5:AA743))</f>
        <v>66330</v>
      </c>
      <c r="AB743" s="31">
        <f t="shared" ref="AB743:AD743" ca="1" si="2972">IF(OR(WEEKDAY(AA743,2)&gt;5,COUNTIF($B$1:$B$15,AA743)=1),AA743+1,AA743)</f>
        <v>66330</v>
      </c>
      <c r="AC743" s="31">
        <f t="shared" ca="1" si="2972"/>
        <v>66330</v>
      </c>
      <c r="AD743" s="31">
        <f t="shared" ca="1" si="2972"/>
        <v>66330</v>
      </c>
      <c r="AG743" s="31">
        <f>IF(AI$2&lt;&gt;"",EDATE(AG$4,AI$2*ROWS(AG$5:AG743)),AG$4+7*AI$1*ROWS(AG$5:AG743))</f>
        <v>88824</v>
      </c>
      <c r="AH743" s="31">
        <f t="shared" ref="AH743:AJ743" ca="1" si="2973">IF(OR(WEEKDAY(AG743,2)&gt;5,COUNTIF($B$1:$B$15,AG743)=1),AG743+1,AG743)</f>
        <v>88825</v>
      </c>
      <c r="AI743" s="31">
        <f t="shared" ca="1" si="2973"/>
        <v>88825</v>
      </c>
      <c r="AJ743" s="31">
        <f t="shared" ca="1" si="2973"/>
        <v>88825</v>
      </c>
    </row>
    <row r="744" spans="9:36" x14ac:dyDescent="0.25">
      <c r="I744" s="31">
        <f>IF(K$2&lt;&gt;"",EDATE(I$4,K$2*ROWS(I$5:I744)),I$4+7*K$1*ROWS(I$5:I744))</f>
        <v>49011</v>
      </c>
      <c r="J744" s="31">
        <f t="shared" si="2931"/>
        <v>49011</v>
      </c>
      <c r="K744" s="31">
        <f t="shared" ca="1" si="2932"/>
        <v>49011</v>
      </c>
      <c r="L744" s="31">
        <f t="shared" ca="1" si="2933"/>
        <v>49011</v>
      </c>
      <c r="O744" s="31">
        <f>IF(Q$2&lt;&gt;"",EDATE(O$4,Q$2*ROWS(O$5:O744)),O$4+7*Q$1*ROWS(O$5:O744))</f>
        <v>54193</v>
      </c>
      <c r="P744" s="31">
        <f t="shared" ref="P744:R744" ca="1" si="2974">IF(OR(WEEKDAY(O744,2)&gt;5,COUNTIF($B$1:$B$15,O744)=1),O744+1,O744)</f>
        <v>54193</v>
      </c>
      <c r="Q744" s="31">
        <f t="shared" ca="1" si="2974"/>
        <v>54193</v>
      </c>
      <c r="R744" s="31">
        <f t="shared" ca="1" si="2974"/>
        <v>54193</v>
      </c>
      <c r="U744" s="31">
        <f>IF(W$2&lt;&gt;"",EDATE(U$4,W$2*ROWS(U$5:U744)),U$4+7*W$1*ROWS(U$5:U744))</f>
        <v>59375</v>
      </c>
      <c r="V744" s="31">
        <f t="shared" ref="V744:X744" ca="1" si="2975">IF(OR(WEEKDAY(U744,2)&gt;5,COUNTIF($B$1:$B$15,U744)=1),U744+1,U744)</f>
        <v>59376</v>
      </c>
      <c r="W744" s="31">
        <f t="shared" ca="1" si="2975"/>
        <v>59376</v>
      </c>
      <c r="X744" s="31">
        <f t="shared" ca="1" si="2975"/>
        <v>59376</v>
      </c>
      <c r="AA744" s="31">
        <f>IF(AC$2&lt;&gt;"",EDATE(AA$4,AC$2*ROWS(AA$5:AA744)),AA$4+7*AC$1*ROWS(AA$5:AA744))</f>
        <v>66361</v>
      </c>
      <c r="AB744" s="31">
        <f t="shared" ref="AB744:AD744" ca="1" si="2976">IF(OR(WEEKDAY(AA744,2)&gt;5,COUNTIF($B$1:$B$15,AA744)=1),AA744+1,AA744)</f>
        <v>66362</v>
      </c>
      <c r="AC744" s="31">
        <f t="shared" ca="1" si="2976"/>
        <v>66362</v>
      </c>
      <c r="AD744" s="31">
        <f t="shared" ca="1" si="2976"/>
        <v>66362</v>
      </c>
      <c r="AG744" s="31">
        <f>IF(AI$2&lt;&gt;"",EDATE(AG$4,AI$2*ROWS(AG$5:AG744)),AG$4+7*AI$1*ROWS(AG$5:AG744))</f>
        <v>88885</v>
      </c>
      <c r="AH744" s="31">
        <f t="shared" ref="AH744:AJ744" ca="1" si="2977">IF(OR(WEEKDAY(AG744,2)&gt;5,COUNTIF($B$1:$B$15,AG744)=1),AG744+1,AG744)</f>
        <v>88885</v>
      </c>
      <c r="AI744" s="31">
        <f t="shared" ca="1" si="2977"/>
        <v>88885</v>
      </c>
      <c r="AJ744" s="31">
        <f t="shared" ca="1" si="2977"/>
        <v>88885</v>
      </c>
    </row>
    <row r="745" spans="9:36" x14ac:dyDescent="0.25">
      <c r="I745" s="31">
        <f>IF(K$2&lt;&gt;"",EDATE(I$4,K$2*ROWS(I$5:I745)),I$4+7*K$1*ROWS(I$5:I745))</f>
        <v>49018</v>
      </c>
      <c r="J745" s="31">
        <f t="shared" si="2931"/>
        <v>49018</v>
      </c>
      <c r="K745" s="31">
        <f t="shared" ca="1" si="2932"/>
        <v>49018</v>
      </c>
      <c r="L745" s="31">
        <f t="shared" ca="1" si="2933"/>
        <v>49018</v>
      </c>
      <c r="O745" s="31">
        <f>IF(Q$2&lt;&gt;"",EDATE(O$4,Q$2*ROWS(O$5:O745)),O$4+7*Q$1*ROWS(O$5:O745))</f>
        <v>54207</v>
      </c>
      <c r="P745" s="31">
        <f t="shared" ref="P745:R745" ca="1" si="2978">IF(OR(WEEKDAY(O745,2)&gt;5,COUNTIF($B$1:$B$15,O745)=1),O745+1,O745)</f>
        <v>54207</v>
      </c>
      <c r="Q745" s="31">
        <f t="shared" ca="1" si="2978"/>
        <v>54207</v>
      </c>
      <c r="R745" s="31">
        <f t="shared" ca="1" si="2978"/>
        <v>54207</v>
      </c>
      <c r="U745" s="31">
        <f>IF(W$2&lt;&gt;"",EDATE(U$4,W$2*ROWS(U$5:U745)),U$4+7*W$1*ROWS(U$5:U745))</f>
        <v>59396</v>
      </c>
      <c r="V745" s="31">
        <f t="shared" ref="V745:X745" ca="1" si="2979">IF(OR(WEEKDAY(U745,2)&gt;5,COUNTIF($B$1:$B$15,U745)=1),U745+1,U745)</f>
        <v>59397</v>
      </c>
      <c r="W745" s="31">
        <f t="shared" ca="1" si="2979"/>
        <v>59397</v>
      </c>
      <c r="X745" s="31">
        <f t="shared" ca="1" si="2979"/>
        <v>59397</v>
      </c>
      <c r="AA745" s="31">
        <f>IF(AC$2&lt;&gt;"",EDATE(AA$4,AC$2*ROWS(AA$5:AA745)),AA$4+7*AC$1*ROWS(AA$5:AA745))</f>
        <v>66391</v>
      </c>
      <c r="AB745" s="31">
        <f t="shared" ref="AB745:AD745" ca="1" si="2980">IF(OR(WEEKDAY(AA745,2)&gt;5,COUNTIF($B$1:$B$15,AA745)=1),AA745+1,AA745)</f>
        <v>66391</v>
      </c>
      <c r="AC745" s="31">
        <f t="shared" ca="1" si="2980"/>
        <v>66391</v>
      </c>
      <c r="AD745" s="31">
        <f t="shared" ca="1" si="2980"/>
        <v>66391</v>
      </c>
      <c r="AG745" s="31">
        <f>IF(AI$2&lt;&gt;"",EDATE(AG$4,AI$2*ROWS(AG$5:AG745)),AG$4+7*AI$1*ROWS(AG$5:AG745))</f>
        <v>88946</v>
      </c>
      <c r="AH745" s="31">
        <f t="shared" ref="AH745:AJ745" ca="1" si="2981">IF(OR(WEEKDAY(AG745,2)&gt;5,COUNTIF($B$1:$B$15,AG745)=1),AG745+1,AG745)</f>
        <v>88946</v>
      </c>
      <c r="AI745" s="31">
        <f t="shared" ca="1" si="2981"/>
        <v>88946</v>
      </c>
      <c r="AJ745" s="31">
        <f t="shared" ca="1" si="2981"/>
        <v>88946</v>
      </c>
    </row>
    <row r="746" spans="9:36" x14ac:dyDescent="0.25">
      <c r="I746" s="31">
        <f>IF(K$2&lt;&gt;"",EDATE(I$4,K$2*ROWS(I$5:I746)),I$4+7*K$1*ROWS(I$5:I746))</f>
        <v>49025</v>
      </c>
      <c r="J746" s="31">
        <f t="shared" si="2931"/>
        <v>49025</v>
      </c>
      <c r="K746" s="31">
        <f t="shared" ca="1" si="2932"/>
        <v>49025</v>
      </c>
      <c r="L746" s="31">
        <f t="shared" ca="1" si="2933"/>
        <v>49025</v>
      </c>
      <c r="O746" s="31">
        <f>IF(Q$2&lt;&gt;"",EDATE(O$4,Q$2*ROWS(O$5:O746)),O$4+7*Q$1*ROWS(O$5:O746))</f>
        <v>54221</v>
      </c>
      <c r="P746" s="31">
        <f t="shared" ref="P746:R746" ca="1" si="2982">IF(OR(WEEKDAY(O746,2)&gt;5,COUNTIF($B$1:$B$15,O746)=1),O746+1,O746)</f>
        <v>54221</v>
      </c>
      <c r="Q746" s="31">
        <f t="shared" ca="1" si="2982"/>
        <v>54221</v>
      </c>
      <c r="R746" s="31">
        <f t="shared" ca="1" si="2982"/>
        <v>54221</v>
      </c>
      <c r="U746" s="31">
        <f>IF(W$2&lt;&gt;"",EDATE(U$4,W$2*ROWS(U$5:U746)),U$4+7*W$1*ROWS(U$5:U746))</f>
        <v>59417</v>
      </c>
      <c r="V746" s="31">
        <f t="shared" ref="V746:X746" ca="1" si="2983">IF(OR(WEEKDAY(U746,2)&gt;5,COUNTIF($B$1:$B$15,U746)=1),U746+1,U746)</f>
        <v>59418</v>
      </c>
      <c r="W746" s="31">
        <f t="shared" ca="1" si="2983"/>
        <v>59418</v>
      </c>
      <c r="X746" s="31">
        <f t="shared" ca="1" si="2983"/>
        <v>59418</v>
      </c>
      <c r="AA746" s="31">
        <f>IF(AC$2&lt;&gt;"",EDATE(AA$4,AC$2*ROWS(AA$5:AA746)),AA$4+7*AC$1*ROWS(AA$5:AA746))</f>
        <v>66422</v>
      </c>
      <c r="AB746" s="31">
        <f t="shared" ref="AB746:AD746" ca="1" si="2984">IF(OR(WEEKDAY(AA746,2)&gt;5,COUNTIF($B$1:$B$15,AA746)=1),AA746+1,AA746)</f>
        <v>66422</v>
      </c>
      <c r="AC746" s="31">
        <f t="shared" ca="1" si="2984"/>
        <v>66422</v>
      </c>
      <c r="AD746" s="31">
        <f t="shared" ca="1" si="2984"/>
        <v>66422</v>
      </c>
      <c r="AG746" s="31">
        <f>IF(AI$2&lt;&gt;"",EDATE(AG$4,AI$2*ROWS(AG$5:AG746)),AG$4+7*AI$1*ROWS(AG$5:AG746))</f>
        <v>89008</v>
      </c>
      <c r="AH746" s="31">
        <f t="shared" ref="AH746:AJ746" ca="1" si="2985">IF(OR(WEEKDAY(AG746,2)&gt;5,COUNTIF($B$1:$B$15,AG746)=1),AG746+1,AG746)</f>
        <v>89008</v>
      </c>
      <c r="AI746" s="31">
        <f t="shared" ca="1" si="2985"/>
        <v>89008</v>
      </c>
      <c r="AJ746" s="31">
        <f t="shared" ca="1" si="2985"/>
        <v>89008</v>
      </c>
    </row>
    <row r="747" spans="9:36" x14ac:dyDescent="0.25">
      <c r="I747" s="31">
        <f>IF(K$2&lt;&gt;"",EDATE(I$4,K$2*ROWS(I$5:I747)),I$4+7*K$1*ROWS(I$5:I747))</f>
        <v>49032</v>
      </c>
      <c r="J747" s="31">
        <f t="shared" si="2931"/>
        <v>49032</v>
      </c>
      <c r="K747" s="31">
        <f t="shared" ca="1" si="2932"/>
        <v>49032</v>
      </c>
      <c r="L747" s="31">
        <f t="shared" ca="1" si="2933"/>
        <v>49032</v>
      </c>
      <c r="O747" s="31">
        <f>IF(Q$2&lt;&gt;"",EDATE(O$4,Q$2*ROWS(O$5:O747)),O$4+7*Q$1*ROWS(O$5:O747))</f>
        <v>54235</v>
      </c>
      <c r="P747" s="31">
        <f t="shared" ref="P747:R747" ca="1" si="2986">IF(OR(WEEKDAY(O747,2)&gt;5,COUNTIF($B$1:$B$15,O747)=1),O747+1,O747)</f>
        <v>54235</v>
      </c>
      <c r="Q747" s="31">
        <f t="shared" ca="1" si="2986"/>
        <v>54235</v>
      </c>
      <c r="R747" s="31">
        <f t="shared" ca="1" si="2986"/>
        <v>54235</v>
      </c>
      <c r="U747" s="31">
        <f>IF(W$2&lt;&gt;"",EDATE(U$4,W$2*ROWS(U$5:U747)),U$4+7*W$1*ROWS(U$5:U747))</f>
        <v>59438</v>
      </c>
      <c r="V747" s="31">
        <f t="shared" ref="V747:X747" ca="1" si="2987">IF(OR(WEEKDAY(U747,2)&gt;5,COUNTIF($B$1:$B$15,U747)=1),U747+1,U747)</f>
        <v>59439</v>
      </c>
      <c r="W747" s="31">
        <f t="shared" ca="1" si="2987"/>
        <v>59439</v>
      </c>
      <c r="X747" s="31">
        <f t="shared" ca="1" si="2987"/>
        <v>59439</v>
      </c>
      <c r="AA747" s="31">
        <f>IF(AC$2&lt;&gt;"",EDATE(AA$4,AC$2*ROWS(AA$5:AA747)),AA$4+7*AC$1*ROWS(AA$5:AA747))</f>
        <v>66452</v>
      </c>
      <c r="AB747" s="31">
        <f t="shared" ref="AB747:AD747" ca="1" si="2988">IF(OR(WEEKDAY(AA747,2)&gt;5,COUNTIF($B$1:$B$15,AA747)=1),AA747+1,AA747)</f>
        <v>66453</v>
      </c>
      <c r="AC747" s="31">
        <f t="shared" ca="1" si="2988"/>
        <v>66453</v>
      </c>
      <c r="AD747" s="31">
        <f t="shared" ca="1" si="2988"/>
        <v>66453</v>
      </c>
      <c r="AG747" s="31">
        <f>IF(AI$2&lt;&gt;"",EDATE(AG$4,AI$2*ROWS(AG$5:AG747)),AG$4+7*AI$1*ROWS(AG$5:AG747))</f>
        <v>89069</v>
      </c>
      <c r="AH747" s="31">
        <f t="shared" ref="AH747:AJ747" ca="1" si="2989">IF(OR(WEEKDAY(AG747,2)&gt;5,COUNTIF($B$1:$B$15,AG747)=1),AG747+1,AG747)</f>
        <v>89070</v>
      </c>
      <c r="AI747" s="31">
        <f t="shared" ca="1" si="2989"/>
        <v>89070</v>
      </c>
      <c r="AJ747" s="31">
        <f t="shared" ca="1" si="2989"/>
        <v>89070</v>
      </c>
    </row>
    <row r="748" spans="9:36" x14ac:dyDescent="0.25">
      <c r="I748" s="31">
        <f>IF(K$2&lt;&gt;"",EDATE(I$4,K$2*ROWS(I$5:I748)),I$4+7*K$1*ROWS(I$5:I748))</f>
        <v>49039</v>
      </c>
      <c r="J748" s="31">
        <f t="shared" si="2931"/>
        <v>49039</v>
      </c>
      <c r="K748" s="31">
        <f t="shared" ca="1" si="2932"/>
        <v>49039</v>
      </c>
      <c r="L748" s="31">
        <f t="shared" ca="1" si="2933"/>
        <v>49039</v>
      </c>
      <c r="O748" s="31">
        <f>IF(Q$2&lt;&gt;"",EDATE(O$4,Q$2*ROWS(O$5:O748)),O$4+7*Q$1*ROWS(O$5:O748))</f>
        <v>54249</v>
      </c>
      <c r="P748" s="31">
        <f t="shared" ref="P748:R748" ca="1" si="2990">IF(OR(WEEKDAY(O748,2)&gt;5,COUNTIF($B$1:$B$15,O748)=1),O748+1,O748)</f>
        <v>54249</v>
      </c>
      <c r="Q748" s="31">
        <f t="shared" ca="1" si="2990"/>
        <v>54249</v>
      </c>
      <c r="R748" s="31">
        <f t="shared" ca="1" si="2990"/>
        <v>54249</v>
      </c>
      <c r="U748" s="31">
        <f>IF(W$2&lt;&gt;"",EDATE(U$4,W$2*ROWS(U$5:U748)),U$4+7*W$1*ROWS(U$5:U748))</f>
        <v>59459</v>
      </c>
      <c r="V748" s="31">
        <f t="shared" ref="V748:X748" ca="1" si="2991">IF(OR(WEEKDAY(U748,2)&gt;5,COUNTIF($B$1:$B$15,U748)=1),U748+1,U748)</f>
        <v>59460</v>
      </c>
      <c r="W748" s="31">
        <f t="shared" ca="1" si="2991"/>
        <v>59460</v>
      </c>
      <c r="X748" s="31">
        <f t="shared" ca="1" si="2991"/>
        <v>59460</v>
      </c>
      <c r="AA748" s="31">
        <f>IF(AC$2&lt;&gt;"",EDATE(AA$4,AC$2*ROWS(AA$5:AA748)),AA$4+7*AC$1*ROWS(AA$5:AA748))</f>
        <v>66483</v>
      </c>
      <c r="AB748" s="31">
        <f t="shared" ref="AB748:AD748" ca="1" si="2992">IF(OR(WEEKDAY(AA748,2)&gt;5,COUNTIF($B$1:$B$15,AA748)=1),AA748+1,AA748)</f>
        <v>66483</v>
      </c>
      <c r="AC748" s="31">
        <f t="shared" ca="1" si="2992"/>
        <v>66483</v>
      </c>
      <c r="AD748" s="31">
        <f t="shared" ca="1" si="2992"/>
        <v>66483</v>
      </c>
      <c r="AG748" s="31">
        <f>IF(AI$2&lt;&gt;"",EDATE(AG$4,AI$2*ROWS(AG$5:AG748)),AG$4+7*AI$1*ROWS(AG$5:AG748))</f>
        <v>89130</v>
      </c>
      <c r="AH748" s="31">
        <f t="shared" ref="AH748:AJ748" ca="1" si="2993">IF(OR(WEEKDAY(AG748,2)&gt;5,COUNTIF($B$1:$B$15,AG748)=1),AG748+1,AG748)</f>
        <v>89130</v>
      </c>
      <c r="AI748" s="31">
        <f t="shared" ca="1" si="2993"/>
        <v>89130</v>
      </c>
      <c r="AJ748" s="31">
        <f t="shared" ca="1" si="2993"/>
        <v>89130</v>
      </c>
    </row>
    <row r="749" spans="9:36" x14ac:dyDescent="0.25">
      <c r="I749" s="31">
        <f>IF(K$2&lt;&gt;"",EDATE(I$4,K$2*ROWS(I$5:I749)),I$4+7*K$1*ROWS(I$5:I749))</f>
        <v>49046</v>
      </c>
      <c r="J749" s="31">
        <f t="shared" si="2931"/>
        <v>49046</v>
      </c>
      <c r="K749" s="31">
        <f t="shared" ca="1" si="2932"/>
        <v>49046</v>
      </c>
      <c r="L749" s="31">
        <f t="shared" ca="1" si="2933"/>
        <v>49046</v>
      </c>
      <c r="O749" s="31">
        <f>IF(Q$2&lt;&gt;"",EDATE(O$4,Q$2*ROWS(O$5:O749)),O$4+7*Q$1*ROWS(O$5:O749))</f>
        <v>54263</v>
      </c>
      <c r="P749" s="31">
        <f t="shared" ref="P749:R749" ca="1" si="2994">IF(OR(WEEKDAY(O749,2)&gt;5,COUNTIF($B$1:$B$15,O749)=1),O749+1,O749)</f>
        <v>54263</v>
      </c>
      <c r="Q749" s="31">
        <f t="shared" ca="1" si="2994"/>
        <v>54263</v>
      </c>
      <c r="R749" s="31">
        <f t="shared" ca="1" si="2994"/>
        <v>54263</v>
      </c>
      <c r="U749" s="31">
        <f>IF(W$2&lt;&gt;"",EDATE(U$4,W$2*ROWS(U$5:U749)),U$4+7*W$1*ROWS(U$5:U749))</f>
        <v>59480</v>
      </c>
      <c r="V749" s="31">
        <f t="shared" ref="V749:X749" ca="1" si="2995">IF(OR(WEEKDAY(U749,2)&gt;5,COUNTIF($B$1:$B$15,U749)=1),U749+1,U749)</f>
        <v>59481</v>
      </c>
      <c r="W749" s="31">
        <f t="shared" ca="1" si="2995"/>
        <v>59481</v>
      </c>
      <c r="X749" s="31">
        <f t="shared" ca="1" si="2995"/>
        <v>59481</v>
      </c>
      <c r="AA749" s="31">
        <f>IF(AC$2&lt;&gt;"",EDATE(AA$4,AC$2*ROWS(AA$5:AA749)),AA$4+7*AC$1*ROWS(AA$5:AA749))</f>
        <v>66514</v>
      </c>
      <c r="AB749" s="31">
        <f t="shared" ref="AB749:AD749" ca="1" si="2996">IF(OR(WEEKDAY(AA749,2)&gt;5,COUNTIF($B$1:$B$15,AA749)=1),AA749+1,AA749)</f>
        <v>66515</v>
      </c>
      <c r="AC749" s="31">
        <f t="shared" ca="1" si="2996"/>
        <v>66516</v>
      </c>
      <c r="AD749" s="31">
        <f t="shared" ca="1" si="2996"/>
        <v>66516</v>
      </c>
      <c r="AG749" s="31">
        <f>IF(AI$2&lt;&gt;"",EDATE(AG$4,AI$2*ROWS(AG$5:AG749)),AG$4+7*AI$1*ROWS(AG$5:AG749))</f>
        <v>89190</v>
      </c>
      <c r="AH749" s="31">
        <f t="shared" ref="AH749:AJ749" ca="1" si="2997">IF(OR(WEEKDAY(AG749,2)&gt;5,COUNTIF($B$1:$B$15,AG749)=1),AG749+1,AG749)</f>
        <v>89190</v>
      </c>
      <c r="AI749" s="31">
        <f t="shared" ca="1" si="2997"/>
        <v>89190</v>
      </c>
      <c r="AJ749" s="31">
        <f t="shared" ca="1" si="2997"/>
        <v>89190</v>
      </c>
    </row>
    <row r="750" spans="9:36" x14ac:dyDescent="0.25">
      <c r="I750" s="31">
        <f>IF(K$2&lt;&gt;"",EDATE(I$4,K$2*ROWS(I$5:I750)),I$4+7*K$1*ROWS(I$5:I750))</f>
        <v>49053</v>
      </c>
      <c r="J750" s="31">
        <f t="shared" si="2931"/>
        <v>49053</v>
      </c>
      <c r="K750" s="31">
        <f t="shared" ca="1" si="2932"/>
        <v>49053</v>
      </c>
      <c r="L750" s="31">
        <f t="shared" ca="1" si="2933"/>
        <v>49053</v>
      </c>
      <c r="O750" s="31">
        <f>IF(Q$2&lt;&gt;"",EDATE(O$4,Q$2*ROWS(O$5:O750)),O$4+7*Q$1*ROWS(O$5:O750))</f>
        <v>54277</v>
      </c>
      <c r="P750" s="31">
        <f t="shared" ref="P750:R750" ca="1" si="2998">IF(OR(WEEKDAY(O750,2)&gt;5,COUNTIF($B$1:$B$15,O750)=1),O750+1,O750)</f>
        <v>54277</v>
      </c>
      <c r="Q750" s="31">
        <f t="shared" ca="1" si="2998"/>
        <v>54277</v>
      </c>
      <c r="R750" s="31">
        <f t="shared" ca="1" si="2998"/>
        <v>54277</v>
      </c>
      <c r="U750" s="31">
        <f>IF(W$2&lt;&gt;"",EDATE(U$4,W$2*ROWS(U$5:U750)),U$4+7*W$1*ROWS(U$5:U750))</f>
        <v>59501</v>
      </c>
      <c r="V750" s="31">
        <f t="shared" ref="V750:X750" ca="1" si="2999">IF(OR(WEEKDAY(U750,2)&gt;5,COUNTIF($B$1:$B$15,U750)=1),U750+1,U750)</f>
        <v>59502</v>
      </c>
      <c r="W750" s="31">
        <f t="shared" ca="1" si="2999"/>
        <v>59502</v>
      </c>
      <c r="X750" s="31">
        <f t="shared" ca="1" si="2999"/>
        <v>59502</v>
      </c>
      <c r="AA750" s="31">
        <f>IF(AC$2&lt;&gt;"",EDATE(AA$4,AC$2*ROWS(AA$5:AA750)),AA$4+7*AC$1*ROWS(AA$5:AA750))</f>
        <v>66542</v>
      </c>
      <c r="AB750" s="31">
        <f t="shared" ref="AB750:AD750" ca="1" si="3000">IF(OR(WEEKDAY(AA750,2)&gt;5,COUNTIF($B$1:$B$15,AA750)=1),AA750+1,AA750)</f>
        <v>66543</v>
      </c>
      <c r="AC750" s="31">
        <f t="shared" ca="1" si="3000"/>
        <v>66544</v>
      </c>
      <c r="AD750" s="31">
        <f t="shared" ca="1" si="3000"/>
        <v>66544</v>
      </c>
      <c r="AG750" s="31">
        <f>IF(AI$2&lt;&gt;"",EDATE(AG$4,AI$2*ROWS(AG$5:AG750)),AG$4+7*AI$1*ROWS(AG$5:AG750))</f>
        <v>89251</v>
      </c>
      <c r="AH750" s="31">
        <f t="shared" ref="AH750:AJ750" ca="1" si="3001">IF(OR(WEEKDAY(AG750,2)&gt;5,COUNTIF($B$1:$B$15,AG750)=1),AG750+1,AG750)</f>
        <v>89252</v>
      </c>
      <c r="AI750" s="31">
        <f t="shared" ca="1" si="3001"/>
        <v>89252</v>
      </c>
      <c r="AJ750" s="31">
        <f t="shared" ca="1" si="3001"/>
        <v>89252</v>
      </c>
    </row>
    <row r="751" spans="9:36" x14ac:dyDescent="0.25">
      <c r="I751" s="31">
        <f>IF(K$2&lt;&gt;"",EDATE(I$4,K$2*ROWS(I$5:I751)),I$4+7*K$1*ROWS(I$5:I751))</f>
        <v>49060</v>
      </c>
      <c r="J751" s="31">
        <f t="shared" si="2931"/>
        <v>49060</v>
      </c>
      <c r="K751" s="31">
        <f t="shared" ca="1" si="2932"/>
        <v>49060</v>
      </c>
      <c r="L751" s="31">
        <f t="shared" ca="1" si="2933"/>
        <v>49060</v>
      </c>
      <c r="O751" s="31">
        <f>IF(Q$2&lt;&gt;"",EDATE(O$4,Q$2*ROWS(O$5:O751)),O$4+7*Q$1*ROWS(O$5:O751))</f>
        <v>54291</v>
      </c>
      <c r="P751" s="31">
        <f t="shared" ref="P751:R751" ca="1" si="3002">IF(OR(WEEKDAY(O751,2)&gt;5,COUNTIF($B$1:$B$15,O751)=1),O751+1,O751)</f>
        <v>54291</v>
      </c>
      <c r="Q751" s="31">
        <f t="shared" ca="1" si="3002"/>
        <v>54291</v>
      </c>
      <c r="R751" s="31">
        <f t="shared" ca="1" si="3002"/>
        <v>54291</v>
      </c>
      <c r="U751" s="31">
        <f>IF(W$2&lt;&gt;"",EDATE(U$4,W$2*ROWS(U$5:U751)),U$4+7*W$1*ROWS(U$5:U751))</f>
        <v>59522</v>
      </c>
      <c r="V751" s="31">
        <f t="shared" ref="V751:X751" ca="1" si="3003">IF(OR(WEEKDAY(U751,2)&gt;5,COUNTIF($B$1:$B$15,U751)=1),U751+1,U751)</f>
        <v>59523</v>
      </c>
      <c r="W751" s="31">
        <f t="shared" ca="1" si="3003"/>
        <v>59523</v>
      </c>
      <c r="X751" s="31">
        <f t="shared" ca="1" si="3003"/>
        <v>59523</v>
      </c>
      <c r="AA751" s="31">
        <f>IF(AC$2&lt;&gt;"",EDATE(AA$4,AC$2*ROWS(AA$5:AA751)),AA$4+7*AC$1*ROWS(AA$5:AA751))</f>
        <v>66573</v>
      </c>
      <c r="AB751" s="31">
        <f t="shared" ref="AB751:AD751" ca="1" si="3004">IF(OR(WEEKDAY(AA751,2)&gt;5,COUNTIF($B$1:$B$15,AA751)=1),AA751+1,AA751)</f>
        <v>66573</v>
      </c>
      <c r="AC751" s="31">
        <f t="shared" ca="1" si="3004"/>
        <v>66573</v>
      </c>
      <c r="AD751" s="31">
        <f t="shared" ca="1" si="3004"/>
        <v>66573</v>
      </c>
      <c r="AG751" s="31">
        <f>IF(AI$2&lt;&gt;"",EDATE(AG$4,AI$2*ROWS(AG$5:AG751)),AG$4+7*AI$1*ROWS(AG$5:AG751))</f>
        <v>89312</v>
      </c>
      <c r="AH751" s="31">
        <f t="shared" ref="AH751:AJ751" ca="1" si="3005">IF(OR(WEEKDAY(AG751,2)&gt;5,COUNTIF($B$1:$B$15,AG751)=1),AG751+1,AG751)</f>
        <v>89312</v>
      </c>
      <c r="AI751" s="31">
        <f t="shared" ca="1" si="3005"/>
        <v>89312</v>
      </c>
      <c r="AJ751" s="31">
        <f t="shared" ca="1" si="3005"/>
        <v>89312</v>
      </c>
    </row>
    <row r="752" spans="9:36" x14ac:dyDescent="0.25">
      <c r="I752" s="31">
        <f>IF(K$2&lt;&gt;"",EDATE(I$4,K$2*ROWS(I$5:I752)),I$4+7*K$1*ROWS(I$5:I752))</f>
        <v>49067</v>
      </c>
      <c r="J752" s="31">
        <f t="shared" si="2931"/>
        <v>49067</v>
      </c>
      <c r="K752" s="31">
        <f t="shared" ca="1" si="2932"/>
        <v>49067</v>
      </c>
      <c r="L752" s="31">
        <f t="shared" ca="1" si="2933"/>
        <v>49067</v>
      </c>
      <c r="O752" s="31">
        <f>IF(Q$2&lt;&gt;"",EDATE(O$4,Q$2*ROWS(O$5:O752)),O$4+7*Q$1*ROWS(O$5:O752))</f>
        <v>54305</v>
      </c>
      <c r="P752" s="31">
        <f t="shared" ref="P752:R752" ca="1" si="3006">IF(OR(WEEKDAY(O752,2)&gt;5,COUNTIF($B$1:$B$15,O752)=1),O752+1,O752)</f>
        <v>54305</v>
      </c>
      <c r="Q752" s="31">
        <f t="shared" ca="1" si="3006"/>
        <v>54305</v>
      </c>
      <c r="R752" s="31">
        <f t="shared" ca="1" si="3006"/>
        <v>54305</v>
      </c>
      <c r="U752" s="31">
        <f>IF(W$2&lt;&gt;"",EDATE(U$4,W$2*ROWS(U$5:U752)),U$4+7*W$1*ROWS(U$5:U752))</f>
        <v>59543</v>
      </c>
      <c r="V752" s="31">
        <f t="shared" ref="V752:X752" ca="1" si="3007">IF(OR(WEEKDAY(U752,2)&gt;5,COUNTIF($B$1:$B$15,U752)=1),U752+1,U752)</f>
        <v>59544</v>
      </c>
      <c r="W752" s="31">
        <f t="shared" ca="1" si="3007"/>
        <v>59544</v>
      </c>
      <c r="X752" s="31">
        <f t="shared" ca="1" si="3007"/>
        <v>59544</v>
      </c>
      <c r="AA752" s="31">
        <f>IF(AC$2&lt;&gt;"",EDATE(AA$4,AC$2*ROWS(AA$5:AA752)),AA$4+7*AC$1*ROWS(AA$5:AA752))</f>
        <v>66603</v>
      </c>
      <c r="AB752" s="31">
        <f t="shared" ref="AB752:AD752" ca="1" si="3008">IF(OR(WEEKDAY(AA752,2)&gt;5,COUNTIF($B$1:$B$15,AA752)=1),AA752+1,AA752)</f>
        <v>66603</v>
      </c>
      <c r="AC752" s="31">
        <f t="shared" ca="1" si="3008"/>
        <v>66603</v>
      </c>
      <c r="AD752" s="31">
        <f t="shared" ca="1" si="3008"/>
        <v>66603</v>
      </c>
      <c r="AG752" s="31">
        <f>IF(AI$2&lt;&gt;"",EDATE(AG$4,AI$2*ROWS(AG$5:AG752)),AG$4+7*AI$1*ROWS(AG$5:AG752))</f>
        <v>89374</v>
      </c>
      <c r="AH752" s="31">
        <f t="shared" ref="AH752:AJ752" ca="1" si="3009">IF(OR(WEEKDAY(AG752,2)&gt;5,COUNTIF($B$1:$B$15,AG752)=1),AG752+1,AG752)</f>
        <v>89374</v>
      </c>
      <c r="AI752" s="31">
        <f t="shared" ca="1" si="3009"/>
        <v>89374</v>
      </c>
      <c r="AJ752" s="31">
        <f t="shared" ca="1" si="3009"/>
        <v>89374</v>
      </c>
    </row>
    <row r="753" spans="9:36" x14ac:dyDescent="0.25">
      <c r="I753" s="31">
        <f>IF(K$2&lt;&gt;"",EDATE(I$4,K$2*ROWS(I$5:I753)),I$4+7*K$1*ROWS(I$5:I753))</f>
        <v>49074</v>
      </c>
      <c r="J753" s="31">
        <f t="shared" si="2931"/>
        <v>49074</v>
      </c>
      <c r="K753" s="31">
        <f t="shared" ca="1" si="2932"/>
        <v>49074</v>
      </c>
      <c r="L753" s="31">
        <f t="shared" ca="1" si="2933"/>
        <v>49074</v>
      </c>
      <c r="O753" s="31">
        <f>IF(Q$2&lt;&gt;"",EDATE(O$4,Q$2*ROWS(O$5:O753)),O$4+7*Q$1*ROWS(O$5:O753))</f>
        <v>54319</v>
      </c>
      <c r="P753" s="31">
        <f t="shared" ref="P753:R753" ca="1" si="3010">IF(OR(WEEKDAY(O753,2)&gt;5,COUNTIF($B$1:$B$15,O753)=1),O753+1,O753)</f>
        <v>54319</v>
      </c>
      <c r="Q753" s="31">
        <f t="shared" ca="1" si="3010"/>
        <v>54319</v>
      </c>
      <c r="R753" s="31">
        <f t="shared" ca="1" si="3010"/>
        <v>54319</v>
      </c>
      <c r="U753" s="31">
        <f>IF(W$2&lt;&gt;"",EDATE(U$4,W$2*ROWS(U$5:U753)),U$4+7*W$1*ROWS(U$5:U753))</f>
        <v>59564</v>
      </c>
      <c r="V753" s="31">
        <f t="shared" ref="V753:X753" ca="1" si="3011">IF(OR(WEEKDAY(U753,2)&gt;5,COUNTIF($B$1:$B$15,U753)=1),U753+1,U753)</f>
        <v>59565</v>
      </c>
      <c r="W753" s="31">
        <f t="shared" ca="1" si="3011"/>
        <v>59565</v>
      </c>
      <c r="X753" s="31">
        <f t="shared" ca="1" si="3011"/>
        <v>59565</v>
      </c>
      <c r="AA753" s="31">
        <f>IF(AC$2&lt;&gt;"",EDATE(AA$4,AC$2*ROWS(AA$5:AA753)),AA$4+7*AC$1*ROWS(AA$5:AA753))</f>
        <v>66634</v>
      </c>
      <c r="AB753" s="31">
        <f t="shared" ref="AB753:AD753" ca="1" si="3012">IF(OR(WEEKDAY(AA753,2)&gt;5,COUNTIF($B$1:$B$15,AA753)=1),AA753+1,AA753)</f>
        <v>66635</v>
      </c>
      <c r="AC753" s="31">
        <f t="shared" ca="1" si="3012"/>
        <v>66635</v>
      </c>
      <c r="AD753" s="31">
        <f t="shared" ca="1" si="3012"/>
        <v>66635</v>
      </c>
      <c r="AG753" s="31">
        <f>IF(AI$2&lt;&gt;"",EDATE(AG$4,AI$2*ROWS(AG$5:AG753)),AG$4+7*AI$1*ROWS(AG$5:AG753))</f>
        <v>89435</v>
      </c>
      <c r="AH753" s="31">
        <f t="shared" ref="AH753:AJ753" ca="1" si="3013">IF(OR(WEEKDAY(AG753,2)&gt;5,COUNTIF($B$1:$B$15,AG753)=1),AG753+1,AG753)</f>
        <v>89435</v>
      </c>
      <c r="AI753" s="31">
        <f t="shared" ca="1" si="3013"/>
        <v>89435</v>
      </c>
      <c r="AJ753" s="31">
        <f t="shared" ca="1" si="3013"/>
        <v>89435</v>
      </c>
    </row>
    <row r="754" spans="9:36" x14ac:dyDescent="0.25">
      <c r="I754" s="31">
        <f>IF(K$2&lt;&gt;"",EDATE(I$4,K$2*ROWS(I$5:I754)),I$4+7*K$1*ROWS(I$5:I754))</f>
        <v>49081</v>
      </c>
      <c r="J754" s="31">
        <f t="shared" si="2931"/>
        <v>49081</v>
      </c>
      <c r="K754" s="31">
        <f t="shared" ca="1" si="2932"/>
        <v>49081</v>
      </c>
      <c r="L754" s="31">
        <f t="shared" ca="1" si="2933"/>
        <v>49081</v>
      </c>
      <c r="O754" s="31">
        <f>IF(Q$2&lt;&gt;"",EDATE(O$4,Q$2*ROWS(O$5:O754)),O$4+7*Q$1*ROWS(O$5:O754))</f>
        <v>54333</v>
      </c>
      <c r="P754" s="31">
        <f t="shared" ref="P754:R754" ca="1" si="3014">IF(OR(WEEKDAY(O754,2)&gt;5,COUNTIF($B$1:$B$15,O754)=1),O754+1,O754)</f>
        <v>54333</v>
      </c>
      <c r="Q754" s="31">
        <f t="shared" ca="1" si="3014"/>
        <v>54333</v>
      </c>
      <c r="R754" s="31">
        <f t="shared" ca="1" si="3014"/>
        <v>54333</v>
      </c>
      <c r="U754" s="31">
        <f>IF(W$2&lt;&gt;"",EDATE(U$4,W$2*ROWS(U$5:U754)),U$4+7*W$1*ROWS(U$5:U754))</f>
        <v>59585</v>
      </c>
      <c r="V754" s="31">
        <f t="shared" ref="V754:X754" ca="1" si="3015">IF(OR(WEEKDAY(U754,2)&gt;5,COUNTIF($B$1:$B$15,U754)=1),U754+1,U754)</f>
        <v>59586</v>
      </c>
      <c r="W754" s="31">
        <f t="shared" ca="1" si="3015"/>
        <v>59586</v>
      </c>
      <c r="X754" s="31">
        <f t="shared" ca="1" si="3015"/>
        <v>59586</v>
      </c>
      <c r="AA754" s="31">
        <f>IF(AC$2&lt;&gt;"",EDATE(AA$4,AC$2*ROWS(AA$5:AA754)),AA$4+7*AC$1*ROWS(AA$5:AA754))</f>
        <v>66664</v>
      </c>
      <c r="AB754" s="31">
        <f t="shared" ref="AB754:AD754" ca="1" si="3016">IF(OR(WEEKDAY(AA754,2)&gt;5,COUNTIF($B$1:$B$15,AA754)=1),AA754+1,AA754)</f>
        <v>66664</v>
      </c>
      <c r="AC754" s="31">
        <f t="shared" ca="1" si="3016"/>
        <v>66664</v>
      </c>
      <c r="AD754" s="31">
        <f t="shared" ca="1" si="3016"/>
        <v>66664</v>
      </c>
      <c r="AG754" s="31">
        <f>IF(AI$2&lt;&gt;"",EDATE(AG$4,AI$2*ROWS(AG$5:AG754)),AG$4+7*AI$1*ROWS(AG$5:AG754))</f>
        <v>89496</v>
      </c>
      <c r="AH754" s="31">
        <f t="shared" ref="AH754:AJ754" ca="1" si="3017">IF(OR(WEEKDAY(AG754,2)&gt;5,COUNTIF($B$1:$B$15,AG754)=1),AG754+1,AG754)</f>
        <v>89497</v>
      </c>
      <c r="AI754" s="31">
        <f t="shared" ca="1" si="3017"/>
        <v>89497</v>
      </c>
      <c r="AJ754" s="31">
        <f t="shared" ca="1" si="3017"/>
        <v>89497</v>
      </c>
    </row>
    <row r="755" spans="9:36" x14ac:dyDescent="0.25">
      <c r="I755" s="31">
        <f>IF(K$2&lt;&gt;"",EDATE(I$4,K$2*ROWS(I$5:I755)),I$4+7*K$1*ROWS(I$5:I755))</f>
        <v>49088</v>
      </c>
      <c r="J755" s="31">
        <f t="shared" si="2931"/>
        <v>49088</v>
      </c>
      <c r="K755" s="31">
        <f t="shared" ca="1" si="2932"/>
        <v>49088</v>
      </c>
      <c r="L755" s="31">
        <f t="shared" ca="1" si="2933"/>
        <v>49088</v>
      </c>
      <c r="O755" s="31">
        <f>IF(Q$2&lt;&gt;"",EDATE(O$4,Q$2*ROWS(O$5:O755)),O$4+7*Q$1*ROWS(O$5:O755))</f>
        <v>54347</v>
      </c>
      <c r="P755" s="31">
        <f t="shared" ref="P755:R755" ca="1" si="3018">IF(OR(WEEKDAY(O755,2)&gt;5,COUNTIF($B$1:$B$15,O755)=1),O755+1,O755)</f>
        <v>54347</v>
      </c>
      <c r="Q755" s="31">
        <f t="shared" ca="1" si="3018"/>
        <v>54347</v>
      </c>
      <c r="R755" s="31">
        <f t="shared" ca="1" si="3018"/>
        <v>54347</v>
      </c>
      <c r="U755" s="31">
        <f>IF(W$2&lt;&gt;"",EDATE(U$4,W$2*ROWS(U$5:U755)),U$4+7*W$1*ROWS(U$5:U755))</f>
        <v>59606</v>
      </c>
      <c r="V755" s="31">
        <f t="shared" ref="V755:X755" ca="1" si="3019">IF(OR(WEEKDAY(U755,2)&gt;5,COUNTIF($B$1:$B$15,U755)=1),U755+1,U755)</f>
        <v>59607</v>
      </c>
      <c r="W755" s="31">
        <f t="shared" ca="1" si="3019"/>
        <v>59607</v>
      </c>
      <c r="X755" s="31">
        <f t="shared" ca="1" si="3019"/>
        <v>59607</v>
      </c>
      <c r="AA755" s="31">
        <f>IF(AC$2&lt;&gt;"",EDATE(AA$4,AC$2*ROWS(AA$5:AA755)),AA$4+7*AC$1*ROWS(AA$5:AA755))</f>
        <v>66695</v>
      </c>
      <c r="AB755" s="31">
        <f t="shared" ref="AB755:AD755" ca="1" si="3020">IF(OR(WEEKDAY(AA755,2)&gt;5,COUNTIF($B$1:$B$15,AA755)=1),AA755+1,AA755)</f>
        <v>66695</v>
      </c>
      <c r="AC755" s="31">
        <f t="shared" ca="1" si="3020"/>
        <v>66695</v>
      </c>
      <c r="AD755" s="31">
        <f t="shared" ca="1" si="3020"/>
        <v>66695</v>
      </c>
      <c r="AG755" s="31">
        <f>IF(AI$2&lt;&gt;"",EDATE(AG$4,AI$2*ROWS(AG$5:AG755)),AG$4+7*AI$1*ROWS(AG$5:AG755))</f>
        <v>89555</v>
      </c>
      <c r="AH755" s="31">
        <f t="shared" ref="AH755:AJ755" ca="1" si="3021">IF(OR(WEEKDAY(AG755,2)&gt;5,COUNTIF($B$1:$B$15,AG755)=1),AG755+1,AG755)</f>
        <v>89555</v>
      </c>
      <c r="AI755" s="31">
        <f t="shared" ca="1" si="3021"/>
        <v>89555</v>
      </c>
      <c r="AJ755" s="31">
        <f t="shared" ca="1" si="3021"/>
        <v>89555</v>
      </c>
    </row>
    <row r="756" spans="9:36" x14ac:dyDescent="0.25">
      <c r="I756" s="31">
        <f>IF(K$2&lt;&gt;"",EDATE(I$4,K$2*ROWS(I$5:I756)),I$4+7*K$1*ROWS(I$5:I756))</f>
        <v>49095</v>
      </c>
      <c r="J756" s="31">
        <f t="shared" si="2931"/>
        <v>49095</v>
      </c>
      <c r="K756" s="31">
        <f t="shared" ca="1" si="2932"/>
        <v>49095</v>
      </c>
      <c r="L756" s="31">
        <f t="shared" ca="1" si="2933"/>
        <v>49095</v>
      </c>
      <c r="O756" s="31">
        <f>IF(Q$2&lt;&gt;"",EDATE(O$4,Q$2*ROWS(O$5:O756)),O$4+7*Q$1*ROWS(O$5:O756))</f>
        <v>54361</v>
      </c>
      <c r="P756" s="31">
        <f t="shared" ref="P756:R756" ca="1" si="3022">IF(OR(WEEKDAY(O756,2)&gt;5,COUNTIF($B$1:$B$15,O756)=1),O756+1,O756)</f>
        <v>54361</v>
      </c>
      <c r="Q756" s="31">
        <f t="shared" ca="1" si="3022"/>
        <v>54361</v>
      </c>
      <c r="R756" s="31">
        <f t="shared" ca="1" si="3022"/>
        <v>54361</v>
      </c>
      <c r="U756" s="31">
        <f>IF(W$2&lt;&gt;"",EDATE(U$4,W$2*ROWS(U$5:U756)),U$4+7*W$1*ROWS(U$5:U756))</f>
        <v>59627</v>
      </c>
      <c r="V756" s="31">
        <f t="shared" ref="V756:X756" ca="1" si="3023">IF(OR(WEEKDAY(U756,2)&gt;5,COUNTIF($B$1:$B$15,U756)=1),U756+1,U756)</f>
        <v>59628</v>
      </c>
      <c r="W756" s="31">
        <f t="shared" ca="1" si="3023"/>
        <v>59628</v>
      </c>
      <c r="X756" s="31">
        <f t="shared" ca="1" si="3023"/>
        <v>59628</v>
      </c>
      <c r="AA756" s="31">
        <f>IF(AC$2&lt;&gt;"",EDATE(AA$4,AC$2*ROWS(AA$5:AA756)),AA$4+7*AC$1*ROWS(AA$5:AA756))</f>
        <v>66726</v>
      </c>
      <c r="AB756" s="31">
        <f t="shared" ref="AB756:AD756" ca="1" si="3024">IF(OR(WEEKDAY(AA756,2)&gt;5,COUNTIF($B$1:$B$15,AA756)=1),AA756+1,AA756)</f>
        <v>66726</v>
      </c>
      <c r="AC756" s="31">
        <f t="shared" ca="1" si="3024"/>
        <v>66726</v>
      </c>
      <c r="AD756" s="31">
        <f t="shared" ca="1" si="3024"/>
        <v>66726</v>
      </c>
      <c r="AG756" s="31">
        <f>IF(AI$2&lt;&gt;"",EDATE(AG$4,AI$2*ROWS(AG$5:AG756)),AG$4+7*AI$1*ROWS(AG$5:AG756))</f>
        <v>89616</v>
      </c>
      <c r="AH756" s="31">
        <f t="shared" ref="AH756:AJ756" ca="1" si="3025">IF(OR(WEEKDAY(AG756,2)&gt;5,COUNTIF($B$1:$B$15,AG756)=1),AG756+1,AG756)</f>
        <v>89616</v>
      </c>
      <c r="AI756" s="31">
        <f t="shared" ca="1" si="3025"/>
        <v>89616</v>
      </c>
      <c r="AJ756" s="31">
        <f t="shared" ca="1" si="3025"/>
        <v>89616</v>
      </c>
    </row>
    <row r="757" spans="9:36" x14ac:dyDescent="0.25">
      <c r="I757" s="31">
        <f>IF(K$2&lt;&gt;"",EDATE(I$4,K$2*ROWS(I$5:I757)),I$4+7*K$1*ROWS(I$5:I757))</f>
        <v>49102</v>
      </c>
      <c r="J757" s="31">
        <f t="shared" si="2931"/>
        <v>49102</v>
      </c>
      <c r="K757" s="31">
        <f t="shared" ca="1" si="2932"/>
        <v>49102</v>
      </c>
      <c r="L757" s="31">
        <f t="shared" ca="1" si="2933"/>
        <v>49102</v>
      </c>
      <c r="O757" s="31">
        <f>IF(Q$2&lt;&gt;"",EDATE(O$4,Q$2*ROWS(O$5:O757)),O$4+7*Q$1*ROWS(O$5:O757))</f>
        <v>54375</v>
      </c>
      <c r="P757" s="31">
        <f t="shared" ref="P757:R757" ca="1" si="3026">IF(OR(WEEKDAY(O757,2)&gt;5,COUNTIF($B$1:$B$15,O757)=1),O757+1,O757)</f>
        <v>54375</v>
      </c>
      <c r="Q757" s="31">
        <f t="shared" ca="1" si="3026"/>
        <v>54375</v>
      </c>
      <c r="R757" s="31">
        <f t="shared" ca="1" si="3026"/>
        <v>54375</v>
      </c>
      <c r="U757" s="31">
        <f>IF(W$2&lt;&gt;"",EDATE(U$4,W$2*ROWS(U$5:U757)),U$4+7*W$1*ROWS(U$5:U757))</f>
        <v>59648</v>
      </c>
      <c r="V757" s="31">
        <f t="shared" ref="V757:X757" ca="1" si="3027">IF(OR(WEEKDAY(U757,2)&gt;5,COUNTIF($B$1:$B$15,U757)=1),U757+1,U757)</f>
        <v>59649</v>
      </c>
      <c r="W757" s="31">
        <f t="shared" ca="1" si="3027"/>
        <v>59649</v>
      </c>
      <c r="X757" s="31">
        <f t="shared" ca="1" si="3027"/>
        <v>59649</v>
      </c>
      <c r="AA757" s="31">
        <f>IF(AC$2&lt;&gt;"",EDATE(AA$4,AC$2*ROWS(AA$5:AA757)),AA$4+7*AC$1*ROWS(AA$5:AA757))</f>
        <v>66756</v>
      </c>
      <c r="AB757" s="31">
        <f t="shared" ref="AB757:AD757" ca="1" si="3028">IF(OR(WEEKDAY(AA757,2)&gt;5,COUNTIF($B$1:$B$15,AA757)=1),AA757+1,AA757)</f>
        <v>66756</v>
      </c>
      <c r="AC757" s="31">
        <f t="shared" ca="1" si="3028"/>
        <v>66756</v>
      </c>
      <c r="AD757" s="31">
        <f t="shared" ca="1" si="3028"/>
        <v>66756</v>
      </c>
      <c r="AG757" s="31">
        <f>IF(AI$2&lt;&gt;"",EDATE(AG$4,AI$2*ROWS(AG$5:AG757)),AG$4+7*AI$1*ROWS(AG$5:AG757))</f>
        <v>89677</v>
      </c>
      <c r="AH757" s="31">
        <f t="shared" ref="AH757:AJ757" ca="1" si="3029">IF(OR(WEEKDAY(AG757,2)&gt;5,COUNTIF($B$1:$B$15,AG757)=1),AG757+1,AG757)</f>
        <v>89678</v>
      </c>
      <c r="AI757" s="31">
        <f t="shared" ca="1" si="3029"/>
        <v>89679</v>
      </c>
      <c r="AJ757" s="31">
        <f t="shared" ca="1" si="3029"/>
        <v>89679</v>
      </c>
    </row>
    <row r="758" spans="9:36" x14ac:dyDescent="0.25">
      <c r="I758" s="31">
        <f>IF(K$2&lt;&gt;"",EDATE(I$4,K$2*ROWS(I$5:I758)),I$4+7*K$1*ROWS(I$5:I758))</f>
        <v>49109</v>
      </c>
      <c r="J758" s="31">
        <f t="shared" si="2931"/>
        <v>49109</v>
      </c>
      <c r="K758" s="31">
        <f t="shared" ca="1" si="2932"/>
        <v>49109</v>
      </c>
      <c r="L758" s="31">
        <f t="shared" ca="1" si="2933"/>
        <v>49109</v>
      </c>
      <c r="O758" s="31">
        <f>IF(Q$2&lt;&gt;"",EDATE(O$4,Q$2*ROWS(O$5:O758)),O$4+7*Q$1*ROWS(O$5:O758))</f>
        <v>54389</v>
      </c>
      <c r="P758" s="31">
        <f t="shared" ref="P758:R758" ca="1" si="3030">IF(OR(WEEKDAY(O758,2)&gt;5,COUNTIF($B$1:$B$15,O758)=1),O758+1,O758)</f>
        <v>54389</v>
      </c>
      <c r="Q758" s="31">
        <f t="shared" ca="1" si="3030"/>
        <v>54389</v>
      </c>
      <c r="R758" s="31">
        <f t="shared" ca="1" si="3030"/>
        <v>54389</v>
      </c>
      <c r="U758" s="31">
        <f>IF(W$2&lt;&gt;"",EDATE(U$4,W$2*ROWS(U$5:U758)),U$4+7*W$1*ROWS(U$5:U758))</f>
        <v>59669</v>
      </c>
      <c r="V758" s="31">
        <f t="shared" ref="V758:X758" ca="1" si="3031">IF(OR(WEEKDAY(U758,2)&gt;5,COUNTIF($B$1:$B$15,U758)=1),U758+1,U758)</f>
        <v>59670</v>
      </c>
      <c r="W758" s="31">
        <f t="shared" ca="1" si="3031"/>
        <v>59670</v>
      </c>
      <c r="X758" s="31">
        <f t="shared" ca="1" si="3031"/>
        <v>59670</v>
      </c>
      <c r="AA758" s="31">
        <f>IF(AC$2&lt;&gt;"",EDATE(AA$4,AC$2*ROWS(AA$5:AA758)),AA$4+7*AC$1*ROWS(AA$5:AA758))</f>
        <v>66787</v>
      </c>
      <c r="AB758" s="31">
        <f t="shared" ref="AB758:AD758" ca="1" si="3032">IF(OR(WEEKDAY(AA758,2)&gt;5,COUNTIF($B$1:$B$15,AA758)=1),AA758+1,AA758)</f>
        <v>66788</v>
      </c>
      <c r="AC758" s="31">
        <f t="shared" ca="1" si="3032"/>
        <v>66789</v>
      </c>
      <c r="AD758" s="31">
        <f t="shared" ca="1" si="3032"/>
        <v>66789</v>
      </c>
      <c r="AG758" s="31">
        <f>IF(AI$2&lt;&gt;"",EDATE(AG$4,AI$2*ROWS(AG$5:AG758)),AG$4+7*AI$1*ROWS(AG$5:AG758))</f>
        <v>89739</v>
      </c>
      <c r="AH758" s="31">
        <f t="shared" ref="AH758:AJ758" ca="1" si="3033">IF(OR(WEEKDAY(AG758,2)&gt;5,COUNTIF($B$1:$B$15,AG758)=1),AG758+1,AG758)</f>
        <v>89739</v>
      </c>
      <c r="AI758" s="31">
        <f t="shared" ca="1" si="3033"/>
        <v>89739</v>
      </c>
      <c r="AJ758" s="31">
        <f t="shared" ca="1" si="3033"/>
        <v>89739</v>
      </c>
    </row>
    <row r="759" spans="9:36" x14ac:dyDescent="0.25">
      <c r="I759" s="31">
        <f>IF(K$2&lt;&gt;"",EDATE(I$4,K$2*ROWS(I$5:I759)),I$4+7*K$1*ROWS(I$5:I759))</f>
        <v>49116</v>
      </c>
      <c r="J759" s="31">
        <f t="shared" si="2931"/>
        <v>49116</v>
      </c>
      <c r="K759" s="31">
        <f t="shared" ca="1" si="2932"/>
        <v>49116</v>
      </c>
      <c r="L759" s="31">
        <f t="shared" ca="1" si="2933"/>
        <v>49116</v>
      </c>
      <c r="O759" s="31">
        <f>IF(Q$2&lt;&gt;"",EDATE(O$4,Q$2*ROWS(O$5:O759)),O$4+7*Q$1*ROWS(O$5:O759))</f>
        <v>54403</v>
      </c>
      <c r="P759" s="31">
        <f t="shared" ref="P759:R759" ca="1" si="3034">IF(OR(WEEKDAY(O759,2)&gt;5,COUNTIF($B$1:$B$15,O759)=1),O759+1,O759)</f>
        <v>54403</v>
      </c>
      <c r="Q759" s="31">
        <f t="shared" ca="1" si="3034"/>
        <v>54403</v>
      </c>
      <c r="R759" s="31">
        <f t="shared" ca="1" si="3034"/>
        <v>54403</v>
      </c>
      <c r="U759" s="31">
        <f>IF(W$2&lt;&gt;"",EDATE(U$4,W$2*ROWS(U$5:U759)),U$4+7*W$1*ROWS(U$5:U759))</f>
        <v>59690</v>
      </c>
      <c r="V759" s="31">
        <f t="shared" ref="V759:X759" ca="1" si="3035">IF(OR(WEEKDAY(U759,2)&gt;5,COUNTIF($B$1:$B$15,U759)=1),U759+1,U759)</f>
        <v>59691</v>
      </c>
      <c r="W759" s="31">
        <f t="shared" ca="1" si="3035"/>
        <v>59691</v>
      </c>
      <c r="X759" s="31">
        <f t="shared" ca="1" si="3035"/>
        <v>59691</v>
      </c>
      <c r="AA759" s="31">
        <f>IF(AC$2&lt;&gt;"",EDATE(AA$4,AC$2*ROWS(AA$5:AA759)),AA$4+7*AC$1*ROWS(AA$5:AA759))</f>
        <v>66817</v>
      </c>
      <c r="AB759" s="31">
        <f t="shared" ref="AB759:AD759" ca="1" si="3036">IF(OR(WEEKDAY(AA759,2)&gt;5,COUNTIF($B$1:$B$15,AA759)=1),AA759+1,AA759)</f>
        <v>66817</v>
      </c>
      <c r="AC759" s="31">
        <f t="shared" ca="1" si="3036"/>
        <v>66817</v>
      </c>
      <c r="AD759" s="31">
        <f t="shared" ca="1" si="3036"/>
        <v>66817</v>
      </c>
      <c r="AG759" s="31">
        <f>IF(AI$2&lt;&gt;"",EDATE(AG$4,AI$2*ROWS(AG$5:AG759)),AG$4+7*AI$1*ROWS(AG$5:AG759))</f>
        <v>89800</v>
      </c>
      <c r="AH759" s="31">
        <f t="shared" ref="AH759:AJ759" ca="1" si="3037">IF(OR(WEEKDAY(AG759,2)&gt;5,COUNTIF($B$1:$B$15,AG759)=1),AG759+1,AG759)</f>
        <v>89800</v>
      </c>
      <c r="AI759" s="31">
        <f t="shared" ca="1" si="3037"/>
        <v>89800</v>
      </c>
      <c r="AJ759" s="31">
        <f t="shared" ca="1" si="3037"/>
        <v>89800</v>
      </c>
    </row>
    <row r="760" spans="9:36" x14ac:dyDescent="0.25">
      <c r="I760" s="31">
        <f>IF(K$2&lt;&gt;"",EDATE(I$4,K$2*ROWS(I$5:I760)),I$4+7*K$1*ROWS(I$5:I760))</f>
        <v>49123</v>
      </c>
      <c r="J760" s="31">
        <f t="shared" si="2931"/>
        <v>49123</v>
      </c>
      <c r="K760" s="31">
        <f t="shared" ca="1" si="2932"/>
        <v>49123</v>
      </c>
      <c r="L760" s="31">
        <f t="shared" ca="1" si="2933"/>
        <v>49123</v>
      </c>
      <c r="O760" s="31">
        <f>IF(Q$2&lt;&gt;"",EDATE(O$4,Q$2*ROWS(O$5:O760)),O$4+7*Q$1*ROWS(O$5:O760))</f>
        <v>54417</v>
      </c>
      <c r="P760" s="31">
        <f t="shared" ref="P760:R760" ca="1" si="3038">IF(OR(WEEKDAY(O760,2)&gt;5,COUNTIF($B$1:$B$15,O760)=1),O760+1,O760)</f>
        <v>54417</v>
      </c>
      <c r="Q760" s="31">
        <f t="shared" ca="1" si="3038"/>
        <v>54417</v>
      </c>
      <c r="R760" s="31">
        <f t="shared" ca="1" si="3038"/>
        <v>54417</v>
      </c>
      <c r="U760" s="31">
        <f>IF(W$2&lt;&gt;"",EDATE(U$4,W$2*ROWS(U$5:U760)),U$4+7*W$1*ROWS(U$5:U760))</f>
        <v>59711</v>
      </c>
      <c r="V760" s="31">
        <f t="shared" ref="V760:X760" ca="1" si="3039">IF(OR(WEEKDAY(U760,2)&gt;5,COUNTIF($B$1:$B$15,U760)=1),U760+1,U760)</f>
        <v>59712</v>
      </c>
      <c r="W760" s="31">
        <f t="shared" ca="1" si="3039"/>
        <v>59712</v>
      </c>
      <c r="X760" s="31">
        <f t="shared" ca="1" si="3039"/>
        <v>59712</v>
      </c>
      <c r="AA760" s="31">
        <f>IF(AC$2&lt;&gt;"",EDATE(AA$4,AC$2*ROWS(AA$5:AA760)),AA$4+7*AC$1*ROWS(AA$5:AA760))</f>
        <v>66848</v>
      </c>
      <c r="AB760" s="31">
        <f t="shared" ref="AB760:AD760" ca="1" si="3040">IF(OR(WEEKDAY(AA760,2)&gt;5,COUNTIF($B$1:$B$15,AA760)=1),AA760+1,AA760)</f>
        <v>66848</v>
      </c>
      <c r="AC760" s="31">
        <f t="shared" ca="1" si="3040"/>
        <v>66848</v>
      </c>
      <c r="AD760" s="31">
        <f t="shared" ca="1" si="3040"/>
        <v>66848</v>
      </c>
      <c r="AG760" s="31">
        <f>IF(AI$2&lt;&gt;"",EDATE(AG$4,AI$2*ROWS(AG$5:AG760)),AG$4+7*AI$1*ROWS(AG$5:AG760))</f>
        <v>89861</v>
      </c>
      <c r="AH760" s="31">
        <f t="shared" ref="AH760:AJ760" ca="1" si="3041">IF(OR(WEEKDAY(AG760,2)&gt;5,COUNTIF($B$1:$B$15,AG760)=1),AG760+1,AG760)</f>
        <v>89861</v>
      </c>
      <c r="AI760" s="31">
        <f t="shared" ca="1" si="3041"/>
        <v>89861</v>
      </c>
      <c r="AJ760" s="31">
        <f t="shared" ca="1" si="3041"/>
        <v>89861</v>
      </c>
    </row>
    <row r="761" spans="9:36" x14ac:dyDescent="0.25">
      <c r="I761" s="31">
        <f>IF(K$2&lt;&gt;"",EDATE(I$4,K$2*ROWS(I$5:I761)),I$4+7*K$1*ROWS(I$5:I761))</f>
        <v>49130</v>
      </c>
      <c r="J761" s="31">
        <f t="shared" si="2931"/>
        <v>49130</v>
      </c>
      <c r="K761" s="31">
        <f t="shared" ca="1" si="2932"/>
        <v>49130</v>
      </c>
      <c r="L761" s="31">
        <f t="shared" ca="1" si="2933"/>
        <v>49130</v>
      </c>
      <c r="O761" s="31">
        <f>IF(Q$2&lt;&gt;"",EDATE(O$4,Q$2*ROWS(O$5:O761)),O$4+7*Q$1*ROWS(O$5:O761))</f>
        <v>54431</v>
      </c>
      <c r="P761" s="31">
        <f t="shared" ref="P761:R761" ca="1" si="3042">IF(OR(WEEKDAY(O761,2)&gt;5,COUNTIF($B$1:$B$15,O761)=1),O761+1,O761)</f>
        <v>54431</v>
      </c>
      <c r="Q761" s="31">
        <f t="shared" ca="1" si="3042"/>
        <v>54431</v>
      </c>
      <c r="R761" s="31">
        <f t="shared" ca="1" si="3042"/>
        <v>54431</v>
      </c>
      <c r="U761" s="31">
        <f>IF(W$2&lt;&gt;"",EDATE(U$4,W$2*ROWS(U$5:U761)),U$4+7*W$1*ROWS(U$5:U761))</f>
        <v>59732</v>
      </c>
      <c r="V761" s="31">
        <f t="shared" ref="V761:X761" ca="1" si="3043">IF(OR(WEEKDAY(U761,2)&gt;5,COUNTIF($B$1:$B$15,U761)=1),U761+1,U761)</f>
        <v>59733</v>
      </c>
      <c r="W761" s="31">
        <f t="shared" ca="1" si="3043"/>
        <v>59733</v>
      </c>
      <c r="X761" s="31">
        <f t="shared" ca="1" si="3043"/>
        <v>59733</v>
      </c>
      <c r="AA761" s="31">
        <f>IF(AC$2&lt;&gt;"",EDATE(AA$4,AC$2*ROWS(AA$5:AA761)),AA$4+7*AC$1*ROWS(AA$5:AA761))</f>
        <v>66879</v>
      </c>
      <c r="AB761" s="31">
        <f t="shared" ref="AB761:AD761" ca="1" si="3044">IF(OR(WEEKDAY(AA761,2)&gt;5,COUNTIF($B$1:$B$15,AA761)=1),AA761+1,AA761)</f>
        <v>66880</v>
      </c>
      <c r="AC761" s="31">
        <f t="shared" ca="1" si="3044"/>
        <v>66880</v>
      </c>
      <c r="AD761" s="31">
        <f t="shared" ca="1" si="3044"/>
        <v>66880</v>
      </c>
      <c r="AG761" s="31">
        <f>IF(AI$2&lt;&gt;"",EDATE(AG$4,AI$2*ROWS(AG$5:AG761)),AG$4+7*AI$1*ROWS(AG$5:AG761))</f>
        <v>89920</v>
      </c>
      <c r="AH761" s="31">
        <f t="shared" ref="AH761:AJ761" ca="1" si="3045">IF(OR(WEEKDAY(AG761,2)&gt;5,COUNTIF($B$1:$B$15,AG761)=1),AG761+1,AG761)</f>
        <v>89920</v>
      </c>
      <c r="AI761" s="31">
        <f t="shared" ca="1" si="3045"/>
        <v>89920</v>
      </c>
      <c r="AJ761" s="31">
        <f t="shared" ca="1" si="3045"/>
        <v>89920</v>
      </c>
    </row>
    <row r="762" spans="9:36" x14ac:dyDescent="0.25">
      <c r="I762" s="31">
        <f>IF(K$2&lt;&gt;"",EDATE(I$4,K$2*ROWS(I$5:I762)),I$4+7*K$1*ROWS(I$5:I762))</f>
        <v>49137</v>
      </c>
      <c r="J762" s="31">
        <f t="shared" si="2931"/>
        <v>49137</v>
      </c>
      <c r="K762" s="31">
        <f t="shared" ca="1" si="2932"/>
        <v>49137</v>
      </c>
      <c r="L762" s="31">
        <f t="shared" ca="1" si="2933"/>
        <v>49137</v>
      </c>
      <c r="O762" s="31">
        <f>IF(Q$2&lt;&gt;"",EDATE(O$4,Q$2*ROWS(O$5:O762)),O$4+7*Q$1*ROWS(O$5:O762))</f>
        <v>54445</v>
      </c>
      <c r="P762" s="31">
        <f t="shared" ref="P762:R762" ca="1" si="3046">IF(OR(WEEKDAY(O762,2)&gt;5,COUNTIF($B$1:$B$15,O762)=1),O762+1,O762)</f>
        <v>54445</v>
      </c>
      <c r="Q762" s="31">
        <f t="shared" ca="1" si="3046"/>
        <v>54445</v>
      </c>
      <c r="R762" s="31">
        <f t="shared" ca="1" si="3046"/>
        <v>54445</v>
      </c>
      <c r="U762" s="31">
        <f>IF(W$2&lt;&gt;"",EDATE(U$4,W$2*ROWS(U$5:U762)),U$4+7*W$1*ROWS(U$5:U762))</f>
        <v>59753</v>
      </c>
      <c r="V762" s="31">
        <f t="shared" ref="V762:X762" ca="1" si="3047">IF(OR(WEEKDAY(U762,2)&gt;5,COUNTIF($B$1:$B$15,U762)=1),U762+1,U762)</f>
        <v>59754</v>
      </c>
      <c r="W762" s="31">
        <f t="shared" ca="1" si="3047"/>
        <v>59754</v>
      </c>
      <c r="X762" s="31">
        <f t="shared" ca="1" si="3047"/>
        <v>59754</v>
      </c>
      <c r="AA762" s="31">
        <f>IF(AC$2&lt;&gt;"",EDATE(AA$4,AC$2*ROWS(AA$5:AA762)),AA$4+7*AC$1*ROWS(AA$5:AA762))</f>
        <v>66907</v>
      </c>
      <c r="AB762" s="31">
        <f t="shared" ref="AB762:AD762" ca="1" si="3048">IF(OR(WEEKDAY(AA762,2)&gt;5,COUNTIF($B$1:$B$15,AA762)=1),AA762+1,AA762)</f>
        <v>66908</v>
      </c>
      <c r="AC762" s="31">
        <f t="shared" ca="1" si="3048"/>
        <v>66908</v>
      </c>
      <c r="AD762" s="31">
        <f t="shared" ca="1" si="3048"/>
        <v>66908</v>
      </c>
      <c r="AG762" s="31">
        <f>IF(AI$2&lt;&gt;"",EDATE(AG$4,AI$2*ROWS(AG$5:AG762)),AG$4+7*AI$1*ROWS(AG$5:AG762))</f>
        <v>89981</v>
      </c>
      <c r="AH762" s="31">
        <f t="shared" ref="AH762:AJ762" ca="1" si="3049">IF(OR(WEEKDAY(AG762,2)&gt;5,COUNTIF($B$1:$B$15,AG762)=1),AG762+1,AG762)</f>
        <v>89981</v>
      </c>
      <c r="AI762" s="31">
        <f t="shared" ca="1" si="3049"/>
        <v>89981</v>
      </c>
      <c r="AJ762" s="31">
        <f t="shared" ca="1" si="3049"/>
        <v>89981</v>
      </c>
    </row>
    <row r="763" spans="9:36" x14ac:dyDescent="0.25">
      <c r="I763" s="31">
        <f>IF(K$2&lt;&gt;"",EDATE(I$4,K$2*ROWS(I$5:I763)),I$4+7*K$1*ROWS(I$5:I763))</f>
        <v>49144</v>
      </c>
      <c r="J763" s="31">
        <f t="shared" si="2931"/>
        <v>49144</v>
      </c>
      <c r="K763" s="31">
        <f t="shared" ca="1" si="2932"/>
        <v>49144</v>
      </c>
      <c r="L763" s="31">
        <f t="shared" ca="1" si="2933"/>
        <v>49144</v>
      </c>
      <c r="O763" s="31">
        <f>IF(Q$2&lt;&gt;"",EDATE(O$4,Q$2*ROWS(O$5:O763)),O$4+7*Q$1*ROWS(O$5:O763))</f>
        <v>54459</v>
      </c>
      <c r="P763" s="31">
        <f t="shared" ref="P763:R763" ca="1" si="3050">IF(OR(WEEKDAY(O763,2)&gt;5,COUNTIF($B$1:$B$15,O763)=1),O763+1,O763)</f>
        <v>54459</v>
      </c>
      <c r="Q763" s="31">
        <f t="shared" ca="1" si="3050"/>
        <v>54459</v>
      </c>
      <c r="R763" s="31">
        <f t="shared" ca="1" si="3050"/>
        <v>54459</v>
      </c>
      <c r="U763" s="31">
        <f>IF(W$2&lt;&gt;"",EDATE(U$4,W$2*ROWS(U$5:U763)),U$4+7*W$1*ROWS(U$5:U763))</f>
        <v>59774</v>
      </c>
      <c r="V763" s="31">
        <f t="shared" ref="V763:X763" ca="1" si="3051">IF(OR(WEEKDAY(U763,2)&gt;5,COUNTIF($B$1:$B$15,U763)=1),U763+1,U763)</f>
        <v>59775</v>
      </c>
      <c r="W763" s="31">
        <f t="shared" ca="1" si="3051"/>
        <v>59775</v>
      </c>
      <c r="X763" s="31">
        <f t="shared" ca="1" si="3051"/>
        <v>59775</v>
      </c>
      <c r="AA763" s="31">
        <f>IF(AC$2&lt;&gt;"",EDATE(AA$4,AC$2*ROWS(AA$5:AA763)),AA$4+7*AC$1*ROWS(AA$5:AA763))</f>
        <v>66938</v>
      </c>
      <c r="AB763" s="31">
        <f t="shared" ref="AB763:AD763" ca="1" si="3052">IF(OR(WEEKDAY(AA763,2)&gt;5,COUNTIF($B$1:$B$15,AA763)=1),AA763+1,AA763)</f>
        <v>66938</v>
      </c>
      <c r="AC763" s="31">
        <f t="shared" ca="1" si="3052"/>
        <v>66938</v>
      </c>
      <c r="AD763" s="31">
        <f t="shared" ca="1" si="3052"/>
        <v>66938</v>
      </c>
      <c r="AG763" s="31">
        <f>IF(AI$2&lt;&gt;"",EDATE(AG$4,AI$2*ROWS(AG$5:AG763)),AG$4+7*AI$1*ROWS(AG$5:AG763))</f>
        <v>90042</v>
      </c>
      <c r="AH763" s="31">
        <f t="shared" ref="AH763:AJ763" ca="1" si="3053">IF(OR(WEEKDAY(AG763,2)&gt;5,COUNTIF($B$1:$B$15,AG763)=1),AG763+1,AG763)</f>
        <v>90043</v>
      </c>
      <c r="AI763" s="31">
        <f t="shared" ca="1" si="3053"/>
        <v>90043</v>
      </c>
      <c r="AJ763" s="31">
        <f t="shared" ca="1" si="3053"/>
        <v>90043</v>
      </c>
    </row>
    <row r="764" spans="9:36" x14ac:dyDescent="0.25">
      <c r="I764" s="31">
        <f>IF(K$2&lt;&gt;"",EDATE(I$4,K$2*ROWS(I$5:I764)),I$4+7*K$1*ROWS(I$5:I764))</f>
        <v>49151</v>
      </c>
      <c r="J764" s="31">
        <f t="shared" si="2931"/>
        <v>49151</v>
      </c>
      <c r="K764" s="31">
        <f t="shared" ca="1" si="2932"/>
        <v>49151</v>
      </c>
      <c r="L764" s="31">
        <f t="shared" ca="1" si="2933"/>
        <v>49151</v>
      </c>
      <c r="O764" s="31">
        <f>IF(Q$2&lt;&gt;"",EDATE(O$4,Q$2*ROWS(O$5:O764)),O$4+7*Q$1*ROWS(O$5:O764))</f>
        <v>54473</v>
      </c>
      <c r="P764" s="31">
        <f t="shared" ref="P764:R764" ca="1" si="3054">IF(OR(WEEKDAY(O764,2)&gt;5,COUNTIF($B$1:$B$15,O764)=1),O764+1,O764)</f>
        <v>54473</v>
      </c>
      <c r="Q764" s="31">
        <f t="shared" ca="1" si="3054"/>
        <v>54473</v>
      </c>
      <c r="R764" s="31">
        <f t="shared" ca="1" si="3054"/>
        <v>54473</v>
      </c>
      <c r="U764" s="31">
        <f>IF(W$2&lt;&gt;"",EDATE(U$4,W$2*ROWS(U$5:U764)),U$4+7*W$1*ROWS(U$5:U764))</f>
        <v>59795</v>
      </c>
      <c r="V764" s="31">
        <f t="shared" ref="V764:X764" ca="1" si="3055">IF(OR(WEEKDAY(U764,2)&gt;5,COUNTIF($B$1:$B$15,U764)=1),U764+1,U764)</f>
        <v>59796</v>
      </c>
      <c r="W764" s="31">
        <f t="shared" ca="1" si="3055"/>
        <v>59796</v>
      </c>
      <c r="X764" s="31">
        <f t="shared" ca="1" si="3055"/>
        <v>59796</v>
      </c>
      <c r="AA764" s="31">
        <f>IF(AC$2&lt;&gt;"",EDATE(AA$4,AC$2*ROWS(AA$5:AA764)),AA$4+7*AC$1*ROWS(AA$5:AA764))</f>
        <v>66968</v>
      </c>
      <c r="AB764" s="31">
        <f t="shared" ref="AB764:AD764" ca="1" si="3056">IF(OR(WEEKDAY(AA764,2)&gt;5,COUNTIF($B$1:$B$15,AA764)=1),AA764+1,AA764)</f>
        <v>66968</v>
      </c>
      <c r="AC764" s="31">
        <f t="shared" ca="1" si="3056"/>
        <v>66968</v>
      </c>
      <c r="AD764" s="31">
        <f t="shared" ca="1" si="3056"/>
        <v>66968</v>
      </c>
      <c r="AG764" s="31">
        <f>IF(AI$2&lt;&gt;"",EDATE(AG$4,AI$2*ROWS(AG$5:AG764)),AG$4+7*AI$1*ROWS(AG$5:AG764))</f>
        <v>90104</v>
      </c>
      <c r="AH764" s="31">
        <f t="shared" ref="AH764:AJ764" ca="1" si="3057">IF(OR(WEEKDAY(AG764,2)&gt;5,COUNTIF($B$1:$B$15,AG764)=1),AG764+1,AG764)</f>
        <v>90105</v>
      </c>
      <c r="AI764" s="31">
        <f t="shared" ca="1" si="3057"/>
        <v>90106</v>
      </c>
      <c r="AJ764" s="31">
        <f t="shared" ca="1" si="3057"/>
        <v>90106</v>
      </c>
    </row>
    <row r="765" spans="9:36" x14ac:dyDescent="0.25">
      <c r="I765" s="31">
        <f>IF(K$2&lt;&gt;"",EDATE(I$4,K$2*ROWS(I$5:I765)),I$4+7*K$1*ROWS(I$5:I765))</f>
        <v>49158</v>
      </c>
      <c r="J765" s="31">
        <f t="shared" si="2931"/>
        <v>49158</v>
      </c>
      <c r="K765" s="31">
        <f t="shared" ca="1" si="2932"/>
        <v>49158</v>
      </c>
      <c r="L765" s="31">
        <f t="shared" ca="1" si="2933"/>
        <v>49158</v>
      </c>
      <c r="O765" s="31">
        <f>IF(Q$2&lt;&gt;"",EDATE(O$4,Q$2*ROWS(O$5:O765)),O$4+7*Q$1*ROWS(O$5:O765))</f>
        <v>54487</v>
      </c>
      <c r="P765" s="31">
        <f t="shared" ref="P765:R765" ca="1" si="3058">IF(OR(WEEKDAY(O765,2)&gt;5,COUNTIF($B$1:$B$15,O765)=1),O765+1,O765)</f>
        <v>54487</v>
      </c>
      <c r="Q765" s="31">
        <f t="shared" ca="1" si="3058"/>
        <v>54487</v>
      </c>
      <c r="R765" s="31">
        <f t="shared" ca="1" si="3058"/>
        <v>54487</v>
      </c>
      <c r="U765" s="31">
        <f>IF(W$2&lt;&gt;"",EDATE(U$4,W$2*ROWS(U$5:U765)),U$4+7*W$1*ROWS(U$5:U765))</f>
        <v>59816</v>
      </c>
      <c r="V765" s="31">
        <f t="shared" ref="V765:X765" ca="1" si="3059">IF(OR(WEEKDAY(U765,2)&gt;5,COUNTIF($B$1:$B$15,U765)=1),U765+1,U765)</f>
        <v>59817</v>
      </c>
      <c r="W765" s="31">
        <f t="shared" ca="1" si="3059"/>
        <v>59817</v>
      </c>
      <c r="X765" s="31">
        <f t="shared" ca="1" si="3059"/>
        <v>59817</v>
      </c>
      <c r="AA765" s="31">
        <f>IF(AC$2&lt;&gt;"",EDATE(AA$4,AC$2*ROWS(AA$5:AA765)),AA$4+7*AC$1*ROWS(AA$5:AA765))</f>
        <v>66999</v>
      </c>
      <c r="AB765" s="31">
        <f t="shared" ref="AB765:AD765" ca="1" si="3060">IF(OR(WEEKDAY(AA765,2)&gt;5,COUNTIF($B$1:$B$15,AA765)=1),AA765+1,AA765)</f>
        <v>66999</v>
      </c>
      <c r="AC765" s="31">
        <f t="shared" ca="1" si="3060"/>
        <v>66999</v>
      </c>
      <c r="AD765" s="31">
        <f t="shared" ca="1" si="3060"/>
        <v>66999</v>
      </c>
      <c r="AG765" s="31">
        <f>IF(AI$2&lt;&gt;"",EDATE(AG$4,AI$2*ROWS(AG$5:AG765)),AG$4+7*AI$1*ROWS(AG$5:AG765))</f>
        <v>90165</v>
      </c>
      <c r="AH765" s="31">
        <f t="shared" ref="AH765:AJ765" ca="1" si="3061">IF(OR(WEEKDAY(AG765,2)&gt;5,COUNTIF($B$1:$B$15,AG765)=1),AG765+1,AG765)</f>
        <v>90165</v>
      </c>
      <c r="AI765" s="31">
        <f t="shared" ca="1" si="3061"/>
        <v>90165</v>
      </c>
      <c r="AJ765" s="31">
        <f t="shared" ca="1" si="3061"/>
        <v>90165</v>
      </c>
    </row>
    <row r="766" spans="9:36" x14ac:dyDescent="0.25">
      <c r="I766" s="31">
        <f>IF(K$2&lt;&gt;"",EDATE(I$4,K$2*ROWS(I$5:I766)),I$4+7*K$1*ROWS(I$5:I766))</f>
        <v>49165</v>
      </c>
      <c r="J766" s="31">
        <f t="shared" si="2931"/>
        <v>49165</v>
      </c>
      <c r="K766" s="31">
        <f t="shared" ca="1" si="2932"/>
        <v>49165</v>
      </c>
      <c r="L766" s="31">
        <f t="shared" ca="1" si="2933"/>
        <v>49165</v>
      </c>
      <c r="O766" s="31">
        <f>IF(Q$2&lt;&gt;"",EDATE(O$4,Q$2*ROWS(O$5:O766)),O$4+7*Q$1*ROWS(O$5:O766))</f>
        <v>54501</v>
      </c>
      <c r="P766" s="31">
        <f t="shared" ref="P766:R766" ca="1" si="3062">IF(OR(WEEKDAY(O766,2)&gt;5,COUNTIF($B$1:$B$15,O766)=1),O766+1,O766)</f>
        <v>54501</v>
      </c>
      <c r="Q766" s="31">
        <f t="shared" ca="1" si="3062"/>
        <v>54501</v>
      </c>
      <c r="R766" s="31">
        <f t="shared" ca="1" si="3062"/>
        <v>54501</v>
      </c>
      <c r="U766" s="31">
        <f>IF(W$2&lt;&gt;"",EDATE(U$4,W$2*ROWS(U$5:U766)),U$4+7*W$1*ROWS(U$5:U766))</f>
        <v>59837</v>
      </c>
      <c r="V766" s="31">
        <f t="shared" ref="V766:X766" ca="1" si="3063">IF(OR(WEEKDAY(U766,2)&gt;5,COUNTIF($B$1:$B$15,U766)=1),U766+1,U766)</f>
        <v>59838</v>
      </c>
      <c r="W766" s="31">
        <f t="shared" ca="1" si="3063"/>
        <v>59838</v>
      </c>
      <c r="X766" s="31">
        <f t="shared" ca="1" si="3063"/>
        <v>59838</v>
      </c>
      <c r="AA766" s="31">
        <f>IF(AC$2&lt;&gt;"",EDATE(AA$4,AC$2*ROWS(AA$5:AA766)),AA$4+7*AC$1*ROWS(AA$5:AA766))</f>
        <v>67029</v>
      </c>
      <c r="AB766" s="31">
        <f t="shared" ref="AB766:AD766" ca="1" si="3064">IF(OR(WEEKDAY(AA766,2)&gt;5,COUNTIF($B$1:$B$15,AA766)=1),AA766+1,AA766)</f>
        <v>67029</v>
      </c>
      <c r="AC766" s="31">
        <f t="shared" ca="1" si="3064"/>
        <v>67029</v>
      </c>
      <c r="AD766" s="31">
        <f t="shared" ca="1" si="3064"/>
        <v>67029</v>
      </c>
      <c r="AG766" s="31">
        <f>IF(AI$2&lt;&gt;"",EDATE(AG$4,AI$2*ROWS(AG$5:AG766)),AG$4+7*AI$1*ROWS(AG$5:AG766))</f>
        <v>90226</v>
      </c>
      <c r="AH766" s="31">
        <f t="shared" ref="AH766:AJ766" ca="1" si="3065">IF(OR(WEEKDAY(AG766,2)&gt;5,COUNTIF($B$1:$B$15,AG766)=1),AG766+1,AG766)</f>
        <v>90226</v>
      </c>
      <c r="AI766" s="31">
        <f t="shared" ca="1" si="3065"/>
        <v>90226</v>
      </c>
      <c r="AJ766" s="31">
        <f t="shared" ca="1" si="3065"/>
        <v>90226</v>
      </c>
    </row>
    <row r="767" spans="9:36" x14ac:dyDescent="0.25">
      <c r="I767" s="31">
        <f>IF(K$2&lt;&gt;"",EDATE(I$4,K$2*ROWS(I$5:I767)),I$4+7*K$1*ROWS(I$5:I767))</f>
        <v>49172</v>
      </c>
      <c r="J767" s="31">
        <f t="shared" si="2931"/>
        <v>49172</v>
      </c>
      <c r="K767" s="31">
        <f t="shared" ca="1" si="2932"/>
        <v>49172</v>
      </c>
      <c r="L767" s="31">
        <f t="shared" ca="1" si="2933"/>
        <v>49172</v>
      </c>
      <c r="O767" s="31">
        <f>IF(Q$2&lt;&gt;"",EDATE(O$4,Q$2*ROWS(O$5:O767)),O$4+7*Q$1*ROWS(O$5:O767))</f>
        <v>54515</v>
      </c>
      <c r="P767" s="31">
        <f t="shared" ref="P767:R767" ca="1" si="3066">IF(OR(WEEKDAY(O767,2)&gt;5,COUNTIF($B$1:$B$15,O767)=1),O767+1,O767)</f>
        <v>54515</v>
      </c>
      <c r="Q767" s="31">
        <f t="shared" ca="1" si="3066"/>
        <v>54515</v>
      </c>
      <c r="R767" s="31">
        <f t="shared" ca="1" si="3066"/>
        <v>54515</v>
      </c>
      <c r="U767" s="31">
        <f>IF(W$2&lt;&gt;"",EDATE(U$4,W$2*ROWS(U$5:U767)),U$4+7*W$1*ROWS(U$5:U767))</f>
        <v>59858</v>
      </c>
      <c r="V767" s="31">
        <f t="shared" ref="V767:X767" ca="1" si="3067">IF(OR(WEEKDAY(U767,2)&gt;5,COUNTIF($B$1:$B$15,U767)=1),U767+1,U767)</f>
        <v>59859</v>
      </c>
      <c r="W767" s="31">
        <f t="shared" ca="1" si="3067"/>
        <v>59859</v>
      </c>
      <c r="X767" s="31">
        <f t="shared" ca="1" si="3067"/>
        <v>59859</v>
      </c>
      <c r="AA767" s="31">
        <f>IF(AC$2&lt;&gt;"",EDATE(AA$4,AC$2*ROWS(AA$5:AA767)),AA$4+7*AC$1*ROWS(AA$5:AA767))</f>
        <v>67060</v>
      </c>
      <c r="AB767" s="31">
        <f t="shared" ref="AB767:AD767" ca="1" si="3068">IF(OR(WEEKDAY(AA767,2)&gt;5,COUNTIF($B$1:$B$15,AA767)=1),AA767+1,AA767)</f>
        <v>67061</v>
      </c>
      <c r="AC767" s="31">
        <f t="shared" ca="1" si="3068"/>
        <v>67062</v>
      </c>
      <c r="AD767" s="31">
        <f t="shared" ca="1" si="3068"/>
        <v>67062</v>
      </c>
      <c r="AG767" s="31">
        <f>IF(AI$2&lt;&gt;"",EDATE(AG$4,AI$2*ROWS(AG$5:AG767)),AG$4+7*AI$1*ROWS(AG$5:AG767))</f>
        <v>90285</v>
      </c>
      <c r="AH767" s="31">
        <f t="shared" ref="AH767:AJ767" ca="1" si="3069">IF(OR(WEEKDAY(AG767,2)&gt;5,COUNTIF($B$1:$B$15,AG767)=1),AG767+1,AG767)</f>
        <v>90285</v>
      </c>
      <c r="AI767" s="31">
        <f t="shared" ca="1" si="3069"/>
        <v>90285</v>
      </c>
      <c r="AJ767" s="31">
        <f t="shared" ca="1" si="3069"/>
        <v>90285</v>
      </c>
    </row>
    <row r="768" spans="9:36" x14ac:dyDescent="0.25">
      <c r="I768" s="31">
        <f>IF(K$2&lt;&gt;"",EDATE(I$4,K$2*ROWS(I$5:I768)),I$4+7*K$1*ROWS(I$5:I768))</f>
        <v>49179</v>
      </c>
      <c r="J768" s="31">
        <f t="shared" si="2931"/>
        <v>49179</v>
      </c>
      <c r="K768" s="31">
        <f t="shared" ca="1" si="2932"/>
        <v>49179</v>
      </c>
      <c r="L768" s="31">
        <f t="shared" ca="1" si="2933"/>
        <v>49179</v>
      </c>
      <c r="O768" s="31">
        <f>IF(Q$2&lt;&gt;"",EDATE(O$4,Q$2*ROWS(O$5:O768)),O$4+7*Q$1*ROWS(O$5:O768))</f>
        <v>54529</v>
      </c>
      <c r="P768" s="31">
        <f t="shared" ref="P768:R768" ca="1" si="3070">IF(OR(WEEKDAY(O768,2)&gt;5,COUNTIF($B$1:$B$15,O768)=1),O768+1,O768)</f>
        <v>54529</v>
      </c>
      <c r="Q768" s="31">
        <f t="shared" ca="1" si="3070"/>
        <v>54529</v>
      </c>
      <c r="R768" s="31">
        <f t="shared" ca="1" si="3070"/>
        <v>54529</v>
      </c>
      <c r="U768" s="31">
        <f>IF(W$2&lt;&gt;"",EDATE(U$4,W$2*ROWS(U$5:U768)),U$4+7*W$1*ROWS(U$5:U768))</f>
        <v>59879</v>
      </c>
      <c r="V768" s="31">
        <f t="shared" ref="V768:X768" ca="1" si="3071">IF(OR(WEEKDAY(U768,2)&gt;5,COUNTIF($B$1:$B$15,U768)=1),U768+1,U768)</f>
        <v>59880</v>
      </c>
      <c r="W768" s="31">
        <f t="shared" ca="1" si="3071"/>
        <v>59880</v>
      </c>
      <c r="X768" s="31">
        <f t="shared" ca="1" si="3071"/>
        <v>59880</v>
      </c>
      <c r="AA768" s="31">
        <f>IF(AC$2&lt;&gt;"",EDATE(AA$4,AC$2*ROWS(AA$5:AA768)),AA$4+7*AC$1*ROWS(AA$5:AA768))</f>
        <v>67091</v>
      </c>
      <c r="AB768" s="31">
        <f t="shared" ref="AB768:AD768" ca="1" si="3072">IF(OR(WEEKDAY(AA768,2)&gt;5,COUNTIF($B$1:$B$15,AA768)=1),AA768+1,AA768)</f>
        <v>67091</v>
      </c>
      <c r="AC768" s="31">
        <f t="shared" ca="1" si="3072"/>
        <v>67091</v>
      </c>
      <c r="AD768" s="31">
        <f t="shared" ca="1" si="3072"/>
        <v>67091</v>
      </c>
      <c r="AG768" s="31">
        <f>IF(AI$2&lt;&gt;"",EDATE(AG$4,AI$2*ROWS(AG$5:AG768)),AG$4+7*AI$1*ROWS(AG$5:AG768))</f>
        <v>90346</v>
      </c>
      <c r="AH768" s="31">
        <f t="shared" ref="AH768:AJ768" ca="1" si="3073">IF(OR(WEEKDAY(AG768,2)&gt;5,COUNTIF($B$1:$B$15,AG768)=1),AG768+1,AG768)</f>
        <v>90346</v>
      </c>
      <c r="AI768" s="31">
        <f t="shared" ca="1" si="3073"/>
        <v>90346</v>
      </c>
      <c r="AJ768" s="31">
        <f t="shared" ca="1" si="3073"/>
        <v>90346</v>
      </c>
    </row>
    <row r="769" spans="9:36" x14ac:dyDescent="0.25">
      <c r="I769" s="31">
        <f>IF(K$2&lt;&gt;"",EDATE(I$4,K$2*ROWS(I$5:I769)),I$4+7*K$1*ROWS(I$5:I769))</f>
        <v>49186</v>
      </c>
      <c r="J769" s="31">
        <f t="shared" si="2931"/>
        <v>49186</v>
      </c>
      <c r="K769" s="31">
        <f t="shared" ca="1" si="2932"/>
        <v>49186</v>
      </c>
      <c r="L769" s="31">
        <f t="shared" ca="1" si="2933"/>
        <v>49186</v>
      </c>
      <c r="O769" s="31">
        <f>IF(Q$2&lt;&gt;"",EDATE(O$4,Q$2*ROWS(O$5:O769)),O$4+7*Q$1*ROWS(O$5:O769))</f>
        <v>54543</v>
      </c>
      <c r="P769" s="31">
        <f t="shared" ref="P769:R769" ca="1" si="3074">IF(OR(WEEKDAY(O769,2)&gt;5,COUNTIF($B$1:$B$15,O769)=1),O769+1,O769)</f>
        <v>54543</v>
      </c>
      <c r="Q769" s="31">
        <f t="shared" ca="1" si="3074"/>
        <v>54543</v>
      </c>
      <c r="R769" s="31">
        <f t="shared" ca="1" si="3074"/>
        <v>54543</v>
      </c>
      <c r="U769" s="31">
        <f>IF(W$2&lt;&gt;"",EDATE(U$4,W$2*ROWS(U$5:U769)),U$4+7*W$1*ROWS(U$5:U769))</f>
        <v>59900</v>
      </c>
      <c r="V769" s="31">
        <f t="shared" ref="V769:X769" ca="1" si="3075">IF(OR(WEEKDAY(U769,2)&gt;5,COUNTIF($B$1:$B$15,U769)=1),U769+1,U769)</f>
        <v>59901</v>
      </c>
      <c r="W769" s="31">
        <f t="shared" ca="1" si="3075"/>
        <v>59901</v>
      </c>
      <c r="X769" s="31">
        <f t="shared" ca="1" si="3075"/>
        <v>59901</v>
      </c>
      <c r="AA769" s="31">
        <f>IF(AC$2&lt;&gt;"",EDATE(AA$4,AC$2*ROWS(AA$5:AA769)),AA$4+7*AC$1*ROWS(AA$5:AA769))</f>
        <v>67121</v>
      </c>
      <c r="AB769" s="31">
        <f t="shared" ref="AB769:AD769" ca="1" si="3076">IF(OR(WEEKDAY(AA769,2)&gt;5,COUNTIF($B$1:$B$15,AA769)=1),AA769+1,AA769)</f>
        <v>67121</v>
      </c>
      <c r="AC769" s="31">
        <f t="shared" ca="1" si="3076"/>
        <v>67121</v>
      </c>
      <c r="AD769" s="31">
        <f t="shared" ca="1" si="3076"/>
        <v>67121</v>
      </c>
      <c r="AG769" s="31">
        <f>IF(AI$2&lt;&gt;"",EDATE(AG$4,AI$2*ROWS(AG$5:AG769)),AG$4+7*AI$1*ROWS(AG$5:AG769))</f>
        <v>90407</v>
      </c>
      <c r="AH769" s="31">
        <f t="shared" ref="AH769:AJ769" ca="1" si="3077">IF(OR(WEEKDAY(AG769,2)&gt;5,COUNTIF($B$1:$B$15,AG769)=1),AG769+1,AG769)</f>
        <v>90407</v>
      </c>
      <c r="AI769" s="31">
        <f t="shared" ca="1" si="3077"/>
        <v>90407</v>
      </c>
      <c r="AJ769" s="31">
        <f t="shared" ca="1" si="3077"/>
        <v>90407</v>
      </c>
    </row>
    <row r="770" spans="9:36" x14ac:dyDescent="0.25">
      <c r="I770" s="31">
        <f>IF(K$2&lt;&gt;"",EDATE(I$4,K$2*ROWS(I$5:I770)),I$4+7*K$1*ROWS(I$5:I770))</f>
        <v>49193</v>
      </c>
      <c r="J770" s="31">
        <f t="shared" si="2931"/>
        <v>49193</v>
      </c>
      <c r="K770" s="31">
        <f t="shared" ca="1" si="2932"/>
        <v>49193</v>
      </c>
      <c r="L770" s="31">
        <f t="shared" ca="1" si="2933"/>
        <v>49193</v>
      </c>
      <c r="O770" s="31">
        <f>IF(Q$2&lt;&gt;"",EDATE(O$4,Q$2*ROWS(O$5:O770)),O$4+7*Q$1*ROWS(O$5:O770))</f>
        <v>54557</v>
      </c>
      <c r="P770" s="31">
        <f t="shared" ref="P770:R770" ca="1" si="3078">IF(OR(WEEKDAY(O770,2)&gt;5,COUNTIF($B$1:$B$15,O770)=1),O770+1,O770)</f>
        <v>54557</v>
      </c>
      <c r="Q770" s="31">
        <f t="shared" ca="1" si="3078"/>
        <v>54557</v>
      </c>
      <c r="R770" s="31">
        <f t="shared" ca="1" si="3078"/>
        <v>54557</v>
      </c>
      <c r="U770" s="31">
        <f>IF(W$2&lt;&gt;"",EDATE(U$4,W$2*ROWS(U$5:U770)),U$4+7*W$1*ROWS(U$5:U770))</f>
        <v>59921</v>
      </c>
      <c r="V770" s="31">
        <f t="shared" ref="V770:X770" ca="1" si="3079">IF(OR(WEEKDAY(U770,2)&gt;5,COUNTIF($B$1:$B$15,U770)=1),U770+1,U770)</f>
        <v>59922</v>
      </c>
      <c r="W770" s="31">
        <f t="shared" ca="1" si="3079"/>
        <v>59922</v>
      </c>
      <c r="X770" s="31">
        <f t="shared" ca="1" si="3079"/>
        <v>59922</v>
      </c>
      <c r="AA770" s="31">
        <f>IF(AC$2&lt;&gt;"",EDATE(AA$4,AC$2*ROWS(AA$5:AA770)),AA$4+7*AC$1*ROWS(AA$5:AA770))</f>
        <v>67152</v>
      </c>
      <c r="AB770" s="31">
        <f t="shared" ref="AB770:AD770" ca="1" si="3080">IF(OR(WEEKDAY(AA770,2)&gt;5,COUNTIF($B$1:$B$15,AA770)=1),AA770+1,AA770)</f>
        <v>67153</v>
      </c>
      <c r="AC770" s="31">
        <f t="shared" ca="1" si="3080"/>
        <v>67153</v>
      </c>
      <c r="AD770" s="31">
        <f t="shared" ca="1" si="3080"/>
        <v>67153</v>
      </c>
      <c r="AG770" s="31">
        <f>IF(AI$2&lt;&gt;"",EDATE(AG$4,AI$2*ROWS(AG$5:AG770)),AG$4+7*AI$1*ROWS(AG$5:AG770))</f>
        <v>90469</v>
      </c>
      <c r="AH770" s="31">
        <f t="shared" ref="AH770:AJ770" ca="1" si="3081">IF(OR(WEEKDAY(AG770,2)&gt;5,COUNTIF($B$1:$B$15,AG770)=1),AG770+1,AG770)</f>
        <v>90470</v>
      </c>
      <c r="AI770" s="31">
        <f t="shared" ca="1" si="3081"/>
        <v>90470</v>
      </c>
      <c r="AJ770" s="31">
        <f t="shared" ca="1" si="3081"/>
        <v>90470</v>
      </c>
    </row>
    <row r="771" spans="9:36" x14ac:dyDescent="0.25">
      <c r="I771" s="31">
        <f>IF(K$2&lt;&gt;"",EDATE(I$4,K$2*ROWS(I$5:I771)),I$4+7*K$1*ROWS(I$5:I771))</f>
        <v>49200</v>
      </c>
      <c r="J771" s="31">
        <f t="shared" si="2931"/>
        <v>49200</v>
      </c>
      <c r="K771" s="31">
        <f t="shared" ca="1" si="2932"/>
        <v>49200</v>
      </c>
      <c r="L771" s="31">
        <f t="shared" ca="1" si="2933"/>
        <v>49200</v>
      </c>
      <c r="O771" s="31">
        <f>IF(Q$2&lt;&gt;"",EDATE(O$4,Q$2*ROWS(O$5:O771)),O$4+7*Q$1*ROWS(O$5:O771))</f>
        <v>54571</v>
      </c>
      <c r="P771" s="31">
        <f t="shared" ref="P771:R771" ca="1" si="3082">IF(OR(WEEKDAY(O771,2)&gt;5,COUNTIF($B$1:$B$15,O771)=1),O771+1,O771)</f>
        <v>54571</v>
      </c>
      <c r="Q771" s="31">
        <f t="shared" ca="1" si="3082"/>
        <v>54571</v>
      </c>
      <c r="R771" s="31">
        <f t="shared" ca="1" si="3082"/>
        <v>54571</v>
      </c>
      <c r="U771" s="31">
        <f>IF(W$2&lt;&gt;"",EDATE(U$4,W$2*ROWS(U$5:U771)),U$4+7*W$1*ROWS(U$5:U771))</f>
        <v>59942</v>
      </c>
      <c r="V771" s="31">
        <f t="shared" ref="V771:X771" ca="1" si="3083">IF(OR(WEEKDAY(U771,2)&gt;5,COUNTIF($B$1:$B$15,U771)=1),U771+1,U771)</f>
        <v>59943</v>
      </c>
      <c r="W771" s="31">
        <f t="shared" ca="1" si="3083"/>
        <v>59943</v>
      </c>
      <c r="X771" s="31">
        <f t="shared" ca="1" si="3083"/>
        <v>59943</v>
      </c>
      <c r="AA771" s="31">
        <f>IF(AC$2&lt;&gt;"",EDATE(AA$4,AC$2*ROWS(AA$5:AA771)),AA$4+7*AC$1*ROWS(AA$5:AA771))</f>
        <v>67182</v>
      </c>
      <c r="AB771" s="31">
        <f t="shared" ref="AB771:AD771" ca="1" si="3084">IF(OR(WEEKDAY(AA771,2)&gt;5,COUNTIF($B$1:$B$15,AA771)=1),AA771+1,AA771)</f>
        <v>67182</v>
      </c>
      <c r="AC771" s="31">
        <f t="shared" ca="1" si="3084"/>
        <v>67182</v>
      </c>
      <c r="AD771" s="31">
        <f t="shared" ca="1" si="3084"/>
        <v>67182</v>
      </c>
      <c r="AG771" s="31">
        <f>IF(AI$2&lt;&gt;"",EDATE(AG$4,AI$2*ROWS(AG$5:AG771)),AG$4+7*AI$1*ROWS(AG$5:AG771))</f>
        <v>90530</v>
      </c>
      <c r="AH771" s="31">
        <f t="shared" ref="AH771:AJ771" ca="1" si="3085">IF(OR(WEEKDAY(AG771,2)&gt;5,COUNTIF($B$1:$B$15,AG771)=1),AG771+1,AG771)</f>
        <v>90530</v>
      </c>
      <c r="AI771" s="31">
        <f t="shared" ca="1" si="3085"/>
        <v>90530</v>
      </c>
      <c r="AJ771" s="31">
        <f t="shared" ca="1" si="3085"/>
        <v>90530</v>
      </c>
    </row>
    <row r="772" spans="9:36" x14ac:dyDescent="0.25">
      <c r="I772" s="31">
        <f>IF(K$2&lt;&gt;"",EDATE(I$4,K$2*ROWS(I$5:I772)),I$4+7*K$1*ROWS(I$5:I772))</f>
        <v>49207</v>
      </c>
      <c r="J772" s="31">
        <f t="shared" si="2931"/>
        <v>49207</v>
      </c>
      <c r="K772" s="31">
        <f t="shared" ca="1" si="2932"/>
        <v>49207</v>
      </c>
      <c r="L772" s="31">
        <f t="shared" ca="1" si="2933"/>
        <v>49207</v>
      </c>
      <c r="O772" s="31">
        <f>IF(Q$2&lt;&gt;"",EDATE(O$4,Q$2*ROWS(O$5:O772)),O$4+7*Q$1*ROWS(O$5:O772))</f>
        <v>54585</v>
      </c>
      <c r="P772" s="31">
        <f t="shared" ref="P772:R772" ca="1" si="3086">IF(OR(WEEKDAY(O772,2)&gt;5,COUNTIF($B$1:$B$15,O772)=1),O772+1,O772)</f>
        <v>54585</v>
      </c>
      <c r="Q772" s="31">
        <f t="shared" ca="1" si="3086"/>
        <v>54585</v>
      </c>
      <c r="R772" s="31">
        <f t="shared" ca="1" si="3086"/>
        <v>54585</v>
      </c>
      <c r="U772" s="31">
        <f>IF(W$2&lt;&gt;"",EDATE(U$4,W$2*ROWS(U$5:U772)),U$4+7*W$1*ROWS(U$5:U772))</f>
        <v>59963</v>
      </c>
      <c r="V772" s="31">
        <f t="shared" ref="V772:X772" ca="1" si="3087">IF(OR(WEEKDAY(U772,2)&gt;5,COUNTIF($B$1:$B$15,U772)=1),U772+1,U772)</f>
        <v>59964</v>
      </c>
      <c r="W772" s="31">
        <f t="shared" ca="1" si="3087"/>
        <v>59964</v>
      </c>
      <c r="X772" s="31">
        <f t="shared" ca="1" si="3087"/>
        <v>59964</v>
      </c>
      <c r="AA772" s="31">
        <f>IF(AC$2&lt;&gt;"",EDATE(AA$4,AC$2*ROWS(AA$5:AA772)),AA$4+7*AC$1*ROWS(AA$5:AA772))</f>
        <v>67213</v>
      </c>
      <c r="AB772" s="31">
        <f t="shared" ref="AB772:AD772" ca="1" si="3088">IF(OR(WEEKDAY(AA772,2)&gt;5,COUNTIF($B$1:$B$15,AA772)=1),AA772+1,AA772)</f>
        <v>67213</v>
      </c>
      <c r="AC772" s="31">
        <f t="shared" ca="1" si="3088"/>
        <v>67213</v>
      </c>
      <c r="AD772" s="31">
        <f t="shared" ca="1" si="3088"/>
        <v>67213</v>
      </c>
      <c r="AG772" s="31">
        <f>IF(AI$2&lt;&gt;"",EDATE(AG$4,AI$2*ROWS(AG$5:AG772)),AG$4+7*AI$1*ROWS(AG$5:AG772))</f>
        <v>90591</v>
      </c>
      <c r="AH772" s="31">
        <f t="shared" ref="AH772:AJ772" ca="1" si="3089">IF(OR(WEEKDAY(AG772,2)&gt;5,COUNTIF($B$1:$B$15,AG772)=1),AG772+1,AG772)</f>
        <v>90591</v>
      </c>
      <c r="AI772" s="31">
        <f t="shared" ca="1" si="3089"/>
        <v>90591</v>
      </c>
      <c r="AJ772" s="31">
        <f t="shared" ca="1" si="3089"/>
        <v>90591</v>
      </c>
    </row>
    <row r="773" spans="9:36" x14ac:dyDescent="0.25">
      <c r="I773" s="31">
        <f>IF(K$2&lt;&gt;"",EDATE(I$4,K$2*ROWS(I$5:I773)),I$4+7*K$1*ROWS(I$5:I773))</f>
        <v>49214</v>
      </c>
      <c r="J773" s="31">
        <f t="shared" si="2931"/>
        <v>49214</v>
      </c>
      <c r="K773" s="31">
        <f t="shared" ca="1" si="2932"/>
        <v>49214</v>
      </c>
      <c r="L773" s="31">
        <f t="shared" ca="1" si="2933"/>
        <v>49214</v>
      </c>
      <c r="O773" s="31">
        <f>IF(Q$2&lt;&gt;"",EDATE(O$4,Q$2*ROWS(O$5:O773)),O$4+7*Q$1*ROWS(O$5:O773))</f>
        <v>54599</v>
      </c>
      <c r="P773" s="31">
        <f t="shared" ref="P773:R773" ca="1" si="3090">IF(OR(WEEKDAY(O773,2)&gt;5,COUNTIF($B$1:$B$15,O773)=1),O773+1,O773)</f>
        <v>54599</v>
      </c>
      <c r="Q773" s="31">
        <f t="shared" ca="1" si="3090"/>
        <v>54599</v>
      </c>
      <c r="R773" s="31">
        <f t="shared" ca="1" si="3090"/>
        <v>54599</v>
      </c>
      <c r="U773" s="31">
        <f>IF(W$2&lt;&gt;"",EDATE(U$4,W$2*ROWS(U$5:U773)),U$4+7*W$1*ROWS(U$5:U773))</f>
        <v>59984</v>
      </c>
      <c r="V773" s="31">
        <f t="shared" ref="V773:X773" ca="1" si="3091">IF(OR(WEEKDAY(U773,2)&gt;5,COUNTIF($B$1:$B$15,U773)=1),U773+1,U773)</f>
        <v>59985</v>
      </c>
      <c r="W773" s="31">
        <f t="shared" ca="1" si="3091"/>
        <v>59985</v>
      </c>
      <c r="X773" s="31">
        <f t="shared" ca="1" si="3091"/>
        <v>59985</v>
      </c>
      <c r="AA773" s="31">
        <f>IF(AC$2&lt;&gt;"",EDATE(AA$4,AC$2*ROWS(AA$5:AA773)),AA$4+7*AC$1*ROWS(AA$5:AA773))</f>
        <v>67244</v>
      </c>
      <c r="AB773" s="31">
        <f t="shared" ref="AB773:AD773" ca="1" si="3092">IF(OR(WEEKDAY(AA773,2)&gt;5,COUNTIF($B$1:$B$15,AA773)=1),AA773+1,AA773)</f>
        <v>67244</v>
      </c>
      <c r="AC773" s="31">
        <f t="shared" ca="1" si="3092"/>
        <v>67244</v>
      </c>
      <c r="AD773" s="31">
        <f t="shared" ca="1" si="3092"/>
        <v>67244</v>
      </c>
      <c r="AG773" s="31">
        <f>IF(AI$2&lt;&gt;"",EDATE(AG$4,AI$2*ROWS(AG$5:AG773)),AG$4+7*AI$1*ROWS(AG$5:AG773))</f>
        <v>90651</v>
      </c>
      <c r="AH773" s="31">
        <f t="shared" ref="AH773:AJ773" ca="1" si="3093">IF(OR(WEEKDAY(AG773,2)&gt;5,COUNTIF($B$1:$B$15,AG773)=1),AG773+1,AG773)</f>
        <v>90652</v>
      </c>
      <c r="AI773" s="31">
        <f t="shared" ca="1" si="3093"/>
        <v>90652</v>
      </c>
      <c r="AJ773" s="31">
        <f t="shared" ca="1" si="3093"/>
        <v>90652</v>
      </c>
    </row>
    <row r="774" spans="9:36" x14ac:dyDescent="0.25">
      <c r="I774" s="31">
        <f>IF(K$2&lt;&gt;"",EDATE(I$4,K$2*ROWS(I$5:I774)),I$4+7*K$1*ROWS(I$5:I774))</f>
        <v>49221</v>
      </c>
      <c r="J774" s="31">
        <f t="shared" si="2931"/>
        <v>49221</v>
      </c>
      <c r="K774" s="31">
        <f t="shared" ca="1" si="2932"/>
        <v>49221</v>
      </c>
      <c r="L774" s="31">
        <f t="shared" ca="1" si="2933"/>
        <v>49221</v>
      </c>
      <c r="O774" s="31">
        <f>IF(Q$2&lt;&gt;"",EDATE(O$4,Q$2*ROWS(O$5:O774)),O$4+7*Q$1*ROWS(O$5:O774))</f>
        <v>54613</v>
      </c>
      <c r="P774" s="31">
        <f t="shared" ref="P774:R774" ca="1" si="3094">IF(OR(WEEKDAY(O774,2)&gt;5,COUNTIF($B$1:$B$15,O774)=1),O774+1,O774)</f>
        <v>54613</v>
      </c>
      <c r="Q774" s="31">
        <f t="shared" ca="1" si="3094"/>
        <v>54613</v>
      </c>
      <c r="R774" s="31">
        <f t="shared" ca="1" si="3094"/>
        <v>54613</v>
      </c>
      <c r="U774" s="31">
        <f>IF(W$2&lt;&gt;"",EDATE(U$4,W$2*ROWS(U$5:U774)),U$4+7*W$1*ROWS(U$5:U774))</f>
        <v>60005</v>
      </c>
      <c r="V774" s="31">
        <f t="shared" ref="V774:X774" ca="1" si="3095">IF(OR(WEEKDAY(U774,2)&gt;5,COUNTIF($B$1:$B$15,U774)=1),U774+1,U774)</f>
        <v>60006</v>
      </c>
      <c r="W774" s="31">
        <f t="shared" ca="1" si="3095"/>
        <v>60006</v>
      </c>
      <c r="X774" s="31">
        <f t="shared" ca="1" si="3095"/>
        <v>60006</v>
      </c>
      <c r="AA774" s="31">
        <f>IF(AC$2&lt;&gt;"",EDATE(AA$4,AC$2*ROWS(AA$5:AA774)),AA$4+7*AC$1*ROWS(AA$5:AA774))</f>
        <v>67273</v>
      </c>
      <c r="AB774" s="31">
        <f t="shared" ref="AB774:AD774" ca="1" si="3096">IF(OR(WEEKDAY(AA774,2)&gt;5,COUNTIF($B$1:$B$15,AA774)=1),AA774+1,AA774)</f>
        <v>67273</v>
      </c>
      <c r="AC774" s="31">
        <f t="shared" ca="1" si="3096"/>
        <v>67273</v>
      </c>
      <c r="AD774" s="31">
        <f t="shared" ca="1" si="3096"/>
        <v>67273</v>
      </c>
      <c r="AG774" s="31">
        <f>IF(AI$2&lt;&gt;"",EDATE(AG$4,AI$2*ROWS(AG$5:AG774)),AG$4+7*AI$1*ROWS(AG$5:AG774))</f>
        <v>90712</v>
      </c>
      <c r="AH774" s="31">
        <f t="shared" ref="AH774:AJ774" ca="1" si="3097">IF(OR(WEEKDAY(AG774,2)&gt;5,COUNTIF($B$1:$B$15,AG774)=1),AG774+1,AG774)</f>
        <v>90712</v>
      </c>
      <c r="AI774" s="31">
        <f t="shared" ca="1" si="3097"/>
        <v>90712</v>
      </c>
      <c r="AJ774" s="31">
        <f t="shared" ca="1" si="3097"/>
        <v>90712</v>
      </c>
    </row>
    <row r="775" spans="9:36" x14ac:dyDescent="0.25">
      <c r="I775" s="31">
        <f>IF(K$2&lt;&gt;"",EDATE(I$4,K$2*ROWS(I$5:I775)),I$4+7*K$1*ROWS(I$5:I775))</f>
        <v>49228</v>
      </c>
      <c r="J775" s="31">
        <f t="shared" si="2931"/>
        <v>49228</v>
      </c>
      <c r="K775" s="31">
        <f t="shared" ca="1" si="2932"/>
        <v>49228</v>
      </c>
      <c r="L775" s="31">
        <f t="shared" ca="1" si="2933"/>
        <v>49228</v>
      </c>
      <c r="O775" s="31">
        <f>IF(Q$2&lt;&gt;"",EDATE(O$4,Q$2*ROWS(O$5:O775)),O$4+7*Q$1*ROWS(O$5:O775))</f>
        <v>54627</v>
      </c>
      <c r="P775" s="31">
        <f t="shared" ref="P775:R775" ca="1" si="3098">IF(OR(WEEKDAY(O775,2)&gt;5,COUNTIF($B$1:$B$15,O775)=1),O775+1,O775)</f>
        <v>54627</v>
      </c>
      <c r="Q775" s="31">
        <f t="shared" ca="1" si="3098"/>
        <v>54627</v>
      </c>
      <c r="R775" s="31">
        <f t="shared" ca="1" si="3098"/>
        <v>54627</v>
      </c>
      <c r="U775" s="31">
        <f>IF(W$2&lt;&gt;"",EDATE(U$4,W$2*ROWS(U$5:U775)),U$4+7*W$1*ROWS(U$5:U775))</f>
        <v>60026</v>
      </c>
      <c r="V775" s="31">
        <f t="shared" ref="V775:X775" ca="1" si="3099">IF(OR(WEEKDAY(U775,2)&gt;5,COUNTIF($B$1:$B$15,U775)=1),U775+1,U775)</f>
        <v>60027</v>
      </c>
      <c r="W775" s="31">
        <f t="shared" ca="1" si="3099"/>
        <v>60027</v>
      </c>
      <c r="X775" s="31">
        <f t="shared" ca="1" si="3099"/>
        <v>60027</v>
      </c>
      <c r="AA775" s="31">
        <f>IF(AC$2&lt;&gt;"",EDATE(AA$4,AC$2*ROWS(AA$5:AA775)),AA$4+7*AC$1*ROWS(AA$5:AA775))</f>
        <v>67304</v>
      </c>
      <c r="AB775" s="31">
        <f t="shared" ref="AB775:AD775" ca="1" si="3100">IF(OR(WEEKDAY(AA775,2)&gt;5,COUNTIF($B$1:$B$15,AA775)=1),AA775+1,AA775)</f>
        <v>67304</v>
      </c>
      <c r="AC775" s="31">
        <f t="shared" ca="1" si="3100"/>
        <v>67304</v>
      </c>
      <c r="AD775" s="31">
        <f t="shared" ca="1" si="3100"/>
        <v>67304</v>
      </c>
      <c r="AG775" s="31">
        <f>IF(AI$2&lt;&gt;"",EDATE(AG$4,AI$2*ROWS(AG$5:AG775)),AG$4+7*AI$1*ROWS(AG$5:AG775))</f>
        <v>90773</v>
      </c>
      <c r="AH775" s="31">
        <f t="shared" ref="AH775:AJ775" ca="1" si="3101">IF(OR(WEEKDAY(AG775,2)&gt;5,COUNTIF($B$1:$B$15,AG775)=1),AG775+1,AG775)</f>
        <v>90773</v>
      </c>
      <c r="AI775" s="31">
        <f t="shared" ca="1" si="3101"/>
        <v>90773</v>
      </c>
      <c r="AJ775" s="31">
        <f t="shared" ca="1" si="3101"/>
        <v>90773</v>
      </c>
    </row>
    <row r="776" spans="9:36" x14ac:dyDescent="0.25">
      <c r="I776" s="31">
        <f>IF(K$2&lt;&gt;"",EDATE(I$4,K$2*ROWS(I$5:I776)),I$4+7*K$1*ROWS(I$5:I776))</f>
        <v>49235</v>
      </c>
      <c r="J776" s="31">
        <f t="shared" si="2931"/>
        <v>49235</v>
      </c>
      <c r="K776" s="31">
        <f t="shared" ca="1" si="2932"/>
        <v>49235</v>
      </c>
      <c r="L776" s="31">
        <f t="shared" ca="1" si="2933"/>
        <v>49235</v>
      </c>
      <c r="O776" s="31">
        <f>IF(Q$2&lt;&gt;"",EDATE(O$4,Q$2*ROWS(O$5:O776)),O$4+7*Q$1*ROWS(O$5:O776))</f>
        <v>54641</v>
      </c>
      <c r="P776" s="31">
        <f t="shared" ref="P776:R776" ca="1" si="3102">IF(OR(WEEKDAY(O776,2)&gt;5,COUNTIF($B$1:$B$15,O776)=1),O776+1,O776)</f>
        <v>54641</v>
      </c>
      <c r="Q776" s="31">
        <f t="shared" ca="1" si="3102"/>
        <v>54641</v>
      </c>
      <c r="R776" s="31">
        <f t="shared" ca="1" si="3102"/>
        <v>54641</v>
      </c>
      <c r="U776" s="31">
        <f>IF(W$2&lt;&gt;"",EDATE(U$4,W$2*ROWS(U$5:U776)),U$4+7*W$1*ROWS(U$5:U776))</f>
        <v>60047</v>
      </c>
      <c r="V776" s="31">
        <f t="shared" ref="V776:X776" ca="1" si="3103">IF(OR(WEEKDAY(U776,2)&gt;5,COUNTIF($B$1:$B$15,U776)=1),U776+1,U776)</f>
        <v>60048</v>
      </c>
      <c r="W776" s="31">
        <f t="shared" ca="1" si="3103"/>
        <v>60048</v>
      </c>
      <c r="X776" s="31">
        <f t="shared" ca="1" si="3103"/>
        <v>60048</v>
      </c>
      <c r="AA776" s="31">
        <f>IF(AC$2&lt;&gt;"",EDATE(AA$4,AC$2*ROWS(AA$5:AA776)),AA$4+7*AC$1*ROWS(AA$5:AA776))</f>
        <v>67334</v>
      </c>
      <c r="AB776" s="31">
        <f t="shared" ref="AB776:AD776" ca="1" si="3104">IF(OR(WEEKDAY(AA776,2)&gt;5,COUNTIF($B$1:$B$15,AA776)=1),AA776+1,AA776)</f>
        <v>67335</v>
      </c>
      <c r="AC776" s="31">
        <f t="shared" ca="1" si="3104"/>
        <v>67335</v>
      </c>
      <c r="AD776" s="31">
        <f t="shared" ca="1" si="3104"/>
        <v>67335</v>
      </c>
      <c r="AG776" s="31">
        <f>IF(AI$2&lt;&gt;"",EDATE(AG$4,AI$2*ROWS(AG$5:AG776)),AG$4+7*AI$1*ROWS(AG$5:AG776))</f>
        <v>90835</v>
      </c>
      <c r="AH776" s="31">
        <f t="shared" ref="AH776:AJ776" ca="1" si="3105">IF(OR(WEEKDAY(AG776,2)&gt;5,COUNTIF($B$1:$B$15,AG776)=1),AG776+1,AG776)</f>
        <v>90835</v>
      </c>
      <c r="AI776" s="31">
        <f t="shared" ca="1" si="3105"/>
        <v>90835</v>
      </c>
      <c r="AJ776" s="31">
        <f t="shared" ca="1" si="3105"/>
        <v>90835</v>
      </c>
    </row>
    <row r="777" spans="9:36" x14ac:dyDescent="0.25">
      <c r="I777" s="31">
        <f>IF(K$2&lt;&gt;"",EDATE(I$4,K$2*ROWS(I$5:I777)),I$4+7*K$1*ROWS(I$5:I777))</f>
        <v>49242</v>
      </c>
      <c r="J777" s="31">
        <f t="shared" si="2931"/>
        <v>49242</v>
      </c>
      <c r="K777" s="31">
        <f t="shared" ca="1" si="2932"/>
        <v>49242</v>
      </c>
      <c r="L777" s="31">
        <f t="shared" ca="1" si="2933"/>
        <v>49242</v>
      </c>
      <c r="O777" s="31">
        <f>IF(Q$2&lt;&gt;"",EDATE(O$4,Q$2*ROWS(O$5:O777)),O$4+7*Q$1*ROWS(O$5:O777))</f>
        <v>54655</v>
      </c>
      <c r="P777" s="31">
        <f t="shared" ref="P777:R777" ca="1" si="3106">IF(OR(WEEKDAY(O777,2)&gt;5,COUNTIF($B$1:$B$15,O777)=1),O777+1,O777)</f>
        <v>54655</v>
      </c>
      <c r="Q777" s="31">
        <f t="shared" ca="1" si="3106"/>
        <v>54655</v>
      </c>
      <c r="R777" s="31">
        <f t="shared" ca="1" si="3106"/>
        <v>54655</v>
      </c>
      <c r="U777" s="31">
        <f>IF(W$2&lt;&gt;"",EDATE(U$4,W$2*ROWS(U$5:U777)),U$4+7*W$1*ROWS(U$5:U777))</f>
        <v>60068</v>
      </c>
      <c r="V777" s="31">
        <f t="shared" ref="V777:X777" ca="1" si="3107">IF(OR(WEEKDAY(U777,2)&gt;5,COUNTIF($B$1:$B$15,U777)=1),U777+1,U777)</f>
        <v>60069</v>
      </c>
      <c r="W777" s="31">
        <f t="shared" ca="1" si="3107"/>
        <v>60069</v>
      </c>
      <c r="X777" s="31">
        <f t="shared" ca="1" si="3107"/>
        <v>60069</v>
      </c>
      <c r="AA777" s="31">
        <f>IF(AC$2&lt;&gt;"",EDATE(AA$4,AC$2*ROWS(AA$5:AA777)),AA$4+7*AC$1*ROWS(AA$5:AA777))</f>
        <v>67365</v>
      </c>
      <c r="AB777" s="31">
        <f t="shared" ref="AB777:AD777" ca="1" si="3108">IF(OR(WEEKDAY(AA777,2)&gt;5,COUNTIF($B$1:$B$15,AA777)=1),AA777+1,AA777)</f>
        <v>67365</v>
      </c>
      <c r="AC777" s="31">
        <f t="shared" ca="1" si="3108"/>
        <v>67365</v>
      </c>
      <c r="AD777" s="31">
        <f t="shared" ca="1" si="3108"/>
        <v>67365</v>
      </c>
      <c r="AG777" s="31">
        <f>IF(AI$2&lt;&gt;"",EDATE(AG$4,AI$2*ROWS(AG$5:AG777)),AG$4+7*AI$1*ROWS(AG$5:AG777))</f>
        <v>90896</v>
      </c>
      <c r="AH777" s="31">
        <f t="shared" ref="AH777:AJ777" ca="1" si="3109">IF(OR(WEEKDAY(AG777,2)&gt;5,COUNTIF($B$1:$B$15,AG777)=1),AG777+1,AG777)</f>
        <v>90897</v>
      </c>
      <c r="AI777" s="31">
        <f t="shared" ca="1" si="3109"/>
        <v>90897</v>
      </c>
      <c r="AJ777" s="31">
        <f t="shared" ca="1" si="3109"/>
        <v>90897</v>
      </c>
    </row>
    <row r="778" spans="9:36" x14ac:dyDescent="0.25">
      <c r="I778" s="31">
        <f>IF(K$2&lt;&gt;"",EDATE(I$4,K$2*ROWS(I$5:I778)),I$4+7*K$1*ROWS(I$5:I778))</f>
        <v>49249</v>
      </c>
      <c r="J778" s="31">
        <f t="shared" si="2931"/>
        <v>49249</v>
      </c>
      <c r="K778" s="31">
        <f t="shared" ca="1" si="2932"/>
        <v>49249</v>
      </c>
      <c r="L778" s="31">
        <f t="shared" ca="1" si="2933"/>
        <v>49249</v>
      </c>
      <c r="O778" s="31">
        <f>IF(Q$2&lt;&gt;"",EDATE(O$4,Q$2*ROWS(O$5:O778)),O$4+7*Q$1*ROWS(O$5:O778))</f>
        <v>54669</v>
      </c>
      <c r="P778" s="31">
        <f t="shared" ref="P778:R778" ca="1" si="3110">IF(OR(WEEKDAY(O778,2)&gt;5,COUNTIF($B$1:$B$15,O778)=1),O778+1,O778)</f>
        <v>54669</v>
      </c>
      <c r="Q778" s="31">
        <f t="shared" ca="1" si="3110"/>
        <v>54669</v>
      </c>
      <c r="R778" s="31">
        <f t="shared" ca="1" si="3110"/>
        <v>54669</v>
      </c>
      <c r="U778" s="31">
        <f>IF(W$2&lt;&gt;"",EDATE(U$4,W$2*ROWS(U$5:U778)),U$4+7*W$1*ROWS(U$5:U778))</f>
        <v>60089</v>
      </c>
      <c r="V778" s="31">
        <f t="shared" ref="V778:X778" ca="1" si="3111">IF(OR(WEEKDAY(U778,2)&gt;5,COUNTIF($B$1:$B$15,U778)=1),U778+1,U778)</f>
        <v>60090</v>
      </c>
      <c r="W778" s="31">
        <f t="shared" ca="1" si="3111"/>
        <v>60090</v>
      </c>
      <c r="X778" s="31">
        <f t="shared" ca="1" si="3111"/>
        <v>60090</v>
      </c>
      <c r="AA778" s="31">
        <f>IF(AC$2&lt;&gt;"",EDATE(AA$4,AC$2*ROWS(AA$5:AA778)),AA$4+7*AC$1*ROWS(AA$5:AA778))</f>
        <v>67395</v>
      </c>
      <c r="AB778" s="31">
        <f t="shared" ref="AB778:AD778" ca="1" si="3112">IF(OR(WEEKDAY(AA778,2)&gt;5,COUNTIF($B$1:$B$15,AA778)=1),AA778+1,AA778)</f>
        <v>67395</v>
      </c>
      <c r="AC778" s="31">
        <f t="shared" ca="1" si="3112"/>
        <v>67395</v>
      </c>
      <c r="AD778" s="31">
        <f t="shared" ca="1" si="3112"/>
        <v>67395</v>
      </c>
      <c r="AG778" s="31">
        <f>IF(AI$2&lt;&gt;"",EDATE(AG$4,AI$2*ROWS(AG$5:AG778)),AG$4+7*AI$1*ROWS(AG$5:AG778))</f>
        <v>90957</v>
      </c>
      <c r="AH778" s="31">
        <f t="shared" ref="AH778:AJ778" ca="1" si="3113">IF(OR(WEEKDAY(AG778,2)&gt;5,COUNTIF($B$1:$B$15,AG778)=1),AG778+1,AG778)</f>
        <v>90957</v>
      </c>
      <c r="AI778" s="31">
        <f t="shared" ca="1" si="3113"/>
        <v>90957</v>
      </c>
      <c r="AJ778" s="31">
        <f t="shared" ca="1" si="3113"/>
        <v>90957</v>
      </c>
    </row>
    <row r="779" spans="9:36" x14ac:dyDescent="0.25">
      <c r="I779" s="31">
        <f>IF(K$2&lt;&gt;"",EDATE(I$4,K$2*ROWS(I$5:I779)),I$4+7*K$1*ROWS(I$5:I779))</f>
        <v>49256</v>
      </c>
      <c r="J779" s="31">
        <f t="shared" si="2931"/>
        <v>49256</v>
      </c>
      <c r="K779" s="31">
        <f t="shared" ca="1" si="2932"/>
        <v>49256</v>
      </c>
      <c r="L779" s="31">
        <f t="shared" ca="1" si="2933"/>
        <v>49256</v>
      </c>
      <c r="O779" s="31">
        <f>IF(Q$2&lt;&gt;"",EDATE(O$4,Q$2*ROWS(O$5:O779)),O$4+7*Q$1*ROWS(O$5:O779))</f>
        <v>54683</v>
      </c>
      <c r="P779" s="31">
        <f t="shared" ref="P779:R779" ca="1" si="3114">IF(OR(WEEKDAY(O779,2)&gt;5,COUNTIF($B$1:$B$15,O779)=1),O779+1,O779)</f>
        <v>54683</v>
      </c>
      <c r="Q779" s="31">
        <f t="shared" ca="1" si="3114"/>
        <v>54683</v>
      </c>
      <c r="R779" s="31">
        <f t="shared" ca="1" si="3114"/>
        <v>54683</v>
      </c>
      <c r="U779" s="31">
        <f>IF(W$2&lt;&gt;"",EDATE(U$4,W$2*ROWS(U$5:U779)),U$4+7*W$1*ROWS(U$5:U779))</f>
        <v>60110</v>
      </c>
      <c r="V779" s="31">
        <f t="shared" ref="V779:X779" ca="1" si="3115">IF(OR(WEEKDAY(U779,2)&gt;5,COUNTIF($B$1:$B$15,U779)=1),U779+1,U779)</f>
        <v>60111</v>
      </c>
      <c r="W779" s="31">
        <f t="shared" ca="1" si="3115"/>
        <v>60111</v>
      </c>
      <c r="X779" s="31">
        <f t="shared" ca="1" si="3115"/>
        <v>60111</v>
      </c>
      <c r="AA779" s="31">
        <f>IF(AC$2&lt;&gt;"",EDATE(AA$4,AC$2*ROWS(AA$5:AA779)),AA$4+7*AC$1*ROWS(AA$5:AA779))</f>
        <v>67426</v>
      </c>
      <c r="AB779" s="31">
        <f t="shared" ref="AB779:AD779" ca="1" si="3116">IF(OR(WEEKDAY(AA779,2)&gt;5,COUNTIF($B$1:$B$15,AA779)=1),AA779+1,AA779)</f>
        <v>67426</v>
      </c>
      <c r="AC779" s="31">
        <f t="shared" ca="1" si="3116"/>
        <v>67426</v>
      </c>
      <c r="AD779" s="31">
        <f t="shared" ca="1" si="3116"/>
        <v>67426</v>
      </c>
      <c r="AG779" s="31">
        <f>IF(AI$2&lt;&gt;"",EDATE(AG$4,AI$2*ROWS(AG$5:AG779)),AG$4+7*AI$1*ROWS(AG$5:AG779))</f>
        <v>91016</v>
      </c>
      <c r="AH779" s="31">
        <f t="shared" ref="AH779:AJ779" ca="1" si="3117">IF(OR(WEEKDAY(AG779,2)&gt;5,COUNTIF($B$1:$B$15,AG779)=1),AG779+1,AG779)</f>
        <v>91016</v>
      </c>
      <c r="AI779" s="31">
        <f t="shared" ca="1" si="3117"/>
        <v>91016</v>
      </c>
      <c r="AJ779" s="31">
        <f t="shared" ca="1" si="3117"/>
        <v>91016</v>
      </c>
    </row>
    <row r="780" spans="9:36" x14ac:dyDescent="0.25">
      <c r="I780" s="31">
        <f>IF(K$2&lt;&gt;"",EDATE(I$4,K$2*ROWS(I$5:I780)),I$4+7*K$1*ROWS(I$5:I780))</f>
        <v>49263</v>
      </c>
      <c r="J780" s="31">
        <f t="shared" si="2931"/>
        <v>49263</v>
      </c>
      <c r="K780" s="31">
        <f t="shared" ca="1" si="2932"/>
        <v>49263</v>
      </c>
      <c r="L780" s="31">
        <f t="shared" ca="1" si="2933"/>
        <v>49263</v>
      </c>
      <c r="O780" s="31">
        <f>IF(Q$2&lt;&gt;"",EDATE(O$4,Q$2*ROWS(O$5:O780)),O$4+7*Q$1*ROWS(O$5:O780))</f>
        <v>54697</v>
      </c>
      <c r="P780" s="31">
        <f t="shared" ref="P780:R780" ca="1" si="3118">IF(OR(WEEKDAY(O780,2)&gt;5,COUNTIF($B$1:$B$15,O780)=1),O780+1,O780)</f>
        <v>54697</v>
      </c>
      <c r="Q780" s="31">
        <f t="shared" ca="1" si="3118"/>
        <v>54697</v>
      </c>
      <c r="R780" s="31">
        <f t="shared" ca="1" si="3118"/>
        <v>54697</v>
      </c>
      <c r="U780" s="31">
        <f>IF(W$2&lt;&gt;"",EDATE(U$4,W$2*ROWS(U$5:U780)),U$4+7*W$1*ROWS(U$5:U780))</f>
        <v>60131</v>
      </c>
      <c r="V780" s="31">
        <f t="shared" ref="V780:X780" ca="1" si="3119">IF(OR(WEEKDAY(U780,2)&gt;5,COUNTIF($B$1:$B$15,U780)=1),U780+1,U780)</f>
        <v>60132</v>
      </c>
      <c r="W780" s="31">
        <f t="shared" ca="1" si="3119"/>
        <v>60132</v>
      </c>
      <c r="X780" s="31">
        <f t="shared" ca="1" si="3119"/>
        <v>60132</v>
      </c>
      <c r="AA780" s="31">
        <f>IF(AC$2&lt;&gt;"",EDATE(AA$4,AC$2*ROWS(AA$5:AA780)),AA$4+7*AC$1*ROWS(AA$5:AA780))</f>
        <v>67457</v>
      </c>
      <c r="AB780" s="31">
        <f t="shared" ref="AB780:AD780" ca="1" si="3120">IF(OR(WEEKDAY(AA780,2)&gt;5,COUNTIF($B$1:$B$15,AA780)=1),AA780+1,AA780)</f>
        <v>67457</v>
      </c>
      <c r="AC780" s="31">
        <f t="shared" ca="1" si="3120"/>
        <v>67457</v>
      </c>
      <c r="AD780" s="31">
        <f t="shared" ca="1" si="3120"/>
        <v>67457</v>
      </c>
      <c r="AG780" s="31">
        <f>IF(AI$2&lt;&gt;"",EDATE(AG$4,AI$2*ROWS(AG$5:AG780)),AG$4+7*AI$1*ROWS(AG$5:AG780))</f>
        <v>91077</v>
      </c>
      <c r="AH780" s="31">
        <f t="shared" ref="AH780:AJ780" ca="1" si="3121">IF(OR(WEEKDAY(AG780,2)&gt;5,COUNTIF($B$1:$B$15,AG780)=1),AG780+1,AG780)</f>
        <v>91078</v>
      </c>
      <c r="AI780" s="31">
        <f t="shared" ca="1" si="3121"/>
        <v>91079</v>
      </c>
      <c r="AJ780" s="31">
        <f t="shared" ca="1" si="3121"/>
        <v>91079</v>
      </c>
    </row>
    <row r="781" spans="9:36" x14ac:dyDescent="0.25">
      <c r="I781" s="31">
        <f>IF(K$2&lt;&gt;"",EDATE(I$4,K$2*ROWS(I$5:I781)),I$4+7*K$1*ROWS(I$5:I781))</f>
        <v>49270</v>
      </c>
      <c r="J781" s="31">
        <f t="shared" si="2931"/>
        <v>49270</v>
      </c>
      <c r="K781" s="31">
        <f t="shared" ca="1" si="2932"/>
        <v>49270</v>
      </c>
      <c r="L781" s="31">
        <f t="shared" ca="1" si="2933"/>
        <v>49270</v>
      </c>
      <c r="O781" s="31">
        <f>IF(Q$2&lt;&gt;"",EDATE(O$4,Q$2*ROWS(O$5:O781)),O$4+7*Q$1*ROWS(O$5:O781))</f>
        <v>54711</v>
      </c>
      <c r="P781" s="31">
        <f t="shared" ref="P781:R781" ca="1" si="3122">IF(OR(WEEKDAY(O781,2)&gt;5,COUNTIF($B$1:$B$15,O781)=1),O781+1,O781)</f>
        <v>54711</v>
      </c>
      <c r="Q781" s="31">
        <f t="shared" ca="1" si="3122"/>
        <v>54711</v>
      </c>
      <c r="R781" s="31">
        <f t="shared" ca="1" si="3122"/>
        <v>54711</v>
      </c>
      <c r="U781" s="31">
        <f>IF(W$2&lt;&gt;"",EDATE(U$4,W$2*ROWS(U$5:U781)),U$4+7*W$1*ROWS(U$5:U781))</f>
        <v>60152</v>
      </c>
      <c r="V781" s="31">
        <f t="shared" ref="V781:X781" ca="1" si="3123">IF(OR(WEEKDAY(U781,2)&gt;5,COUNTIF($B$1:$B$15,U781)=1),U781+1,U781)</f>
        <v>60153</v>
      </c>
      <c r="W781" s="31">
        <f t="shared" ca="1" si="3123"/>
        <v>60153</v>
      </c>
      <c r="X781" s="31">
        <f t="shared" ca="1" si="3123"/>
        <v>60153</v>
      </c>
      <c r="AA781" s="31">
        <f>IF(AC$2&lt;&gt;"",EDATE(AA$4,AC$2*ROWS(AA$5:AA781)),AA$4+7*AC$1*ROWS(AA$5:AA781))</f>
        <v>67487</v>
      </c>
      <c r="AB781" s="31">
        <f t="shared" ref="AB781:AD781" ca="1" si="3124">IF(OR(WEEKDAY(AA781,2)&gt;5,COUNTIF($B$1:$B$15,AA781)=1),AA781+1,AA781)</f>
        <v>67488</v>
      </c>
      <c r="AC781" s="31">
        <f t="shared" ca="1" si="3124"/>
        <v>67489</v>
      </c>
      <c r="AD781" s="31">
        <f t="shared" ca="1" si="3124"/>
        <v>67489</v>
      </c>
      <c r="AG781" s="31">
        <f>IF(AI$2&lt;&gt;"",EDATE(AG$4,AI$2*ROWS(AG$5:AG781)),AG$4+7*AI$1*ROWS(AG$5:AG781))</f>
        <v>91138</v>
      </c>
      <c r="AH781" s="31">
        <f t="shared" ref="AH781:AJ781" ca="1" si="3125">IF(OR(WEEKDAY(AG781,2)&gt;5,COUNTIF($B$1:$B$15,AG781)=1),AG781+1,AG781)</f>
        <v>91138</v>
      </c>
      <c r="AI781" s="31">
        <f t="shared" ca="1" si="3125"/>
        <v>91138</v>
      </c>
      <c r="AJ781" s="31">
        <f t="shared" ca="1" si="3125"/>
        <v>91138</v>
      </c>
    </row>
    <row r="782" spans="9:36" x14ac:dyDescent="0.25">
      <c r="I782" s="31">
        <f>IF(K$2&lt;&gt;"",EDATE(I$4,K$2*ROWS(I$5:I782)),I$4+7*K$1*ROWS(I$5:I782))</f>
        <v>49277</v>
      </c>
      <c r="J782" s="31">
        <f t="shared" si="2931"/>
        <v>49277</v>
      </c>
      <c r="K782" s="31">
        <f t="shared" ca="1" si="2932"/>
        <v>49277</v>
      </c>
      <c r="L782" s="31">
        <f t="shared" ca="1" si="2933"/>
        <v>49277</v>
      </c>
      <c r="O782" s="31">
        <f>IF(Q$2&lt;&gt;"",EDATE(O$4,Q$2*ROWS(O$5:O782)),O$4+7*Q$1*ROWS(O$5:O782))</f>
        <v>54725</v>
      </c>
      <c r="P782" s="31">
        <f t="shared" ref="P782:R782" ca="1" si="3126">IF(OR(WEEKDAY(O782,2)&gt;5,COUNTIF($B$1:$B$15,O782)=1),O782+1,O782)</f>
        <v>54725</v>
      </c>
      <c r="Q782" s="31">
        <f t="shared" ca="1" si="3126"/>
        <v>54725</v>
      </c>
      <c r="R782" s="31">
        <f t="shared" ca="1" si="3126"/>
        <v>54725</v>
      </c>
      <c r="U782" s="31">
        <f>IF(W$2&lt;&gt;"",EDATE(U$4,W$2*ROWS(U$5:U782)),U$4+7*W$1*ROWS(U$5:U782))</f>
        <v>60173</v>
      </c>
      <c r="V782" s="31">
        <f t="shared" ref="V782:X782" ca="1" si="3127">IF(OR(WEEKDAY(U782,2)&gt;5,COUNTIF($B$1:$B$15,U782)=1),U782+1,U782)</f>
        <v>60174</v>
      </c>
      <c r="W782" s="31">
        <f t="shared" ca="1" si="3127"/>
        <v>60174</v>
      </c>
      <c r="X782" s="31">
        <f t="shared" ca="1" si="3127"/>
        <v>60174</v>
      </c>
      <c r="AA782" s="31">
        <f>IF(AC$2&lt;&gt;"",EDATE(AA$4,AC$2*ROWS(AA$5:AA782)),AA$4+7*AC$1*ROWS(AA$5:AA782))</f>
        <v>67518</v>
      </c>
      <c r="AB782" s="31">
        <f t="shared" ref="AB782:AD782" ca="1" si="3128">IF(OR(WEEKDAY(AA782,2)&gt;5,COUNTIF($B$1:$B$15,AA782)=1),AA782+1,AA782)</f>
        <v>67518</v>
      </c>
      <c r="AC782" s="31">
        <f t="shared" ca="1" si="3128"/>
        <v>67518</v>
      </c>
      <c r="AD782" s="31">
        <f t="shared" ca="1" si="3128"/>
        <v>67518</v>
      </c>
      <c r="AG782" s="31">
        <f>IF(AI$2&lt;&gt;"",EDATE(AG$4,AI$2*ROWS(AG$5:AG782)),AG$4+7*AI$1*ROWS(AG$5:AG782))</f>
        <v>91200</v>
      </c>
      <c r="AH782" s="31">
        <f t="shared" ref="AH782:AJ782" ca="1" si="3129">IF(OR(WEEKDAY(AG782,2)&gt;5,COUNTIF($B$1:$B$15,AG782)=1),AG782+1,AG782)</f>
        <v>91200</v>
      </c>
      <c r="AI782" s="31">
        <f t="shared" ca="1" si="3129"/>
        <v>91200</v>
      </c>
      <c r="AJ782" s="31">
        <f t="shared" ca="1" si="3129"/>
        <v>91200</v>
      </c>
    </row>
    <row r="783" spans="9:36" x14ac:dyDescent="0.25">
      <c r="I783" s="31">
        <f>IF(K$2&lt;&gt;"",EDATE(I$4,K$2*ROWS(I$5:I783)),I$4+7*K$1*ROWS(I$5:I783))</f>
        <v>49284</v>
      </c>
      <c r="J783" s="31">
        <f t="shared" si="2931"/>
        <v>49284</v>
      </c>
      <c r="K783" s="31">
        <f t="shared" ca="1" si="2932"/>
        <v>49284</v>
      </c>
      <c r="L783" s="31">
        <f t="shared" ca="1" si="2933"/>
        <v>49284</v>
      </c>
      <c r="O783" s="31">
        <f>IF(Q$2&lt;&gt;"",EDATE(O$4,Q$2*ROWS(O$5:O783)),O$4+7*Q$1*ROWS(O$5:O783))</f>
        <v>54739</v>
      </c>
      <c r="P783" s="31">
        <f t="shared" ref="P783:R783" ca="1" si="3130">IF(OR(WEEKDAY(O783,2)&gt;5,COUNTIF($B$1:$B$15,O783)=1),O783+1,O783)</f>
        <v>54739</v>
      </c>
      <c r="Q783" s="31">
        <f t="shared" ca="1" si="3130"/>
        <v>54739</v>
      </c>
      <c r="R783" s="31">
        <f t="shared" ca="1" si="3130"/>
        <v>54739</v>
      </c>
      <c r="U783" s="31">
        <f>IF(W$2&lt;&gt;"",EDATE(U$4,W$2*ROWS(U$5:U783)),U$4+7*W$1*ROWS(U$5:U783))</f>
        <v>60194</v>
      </c>
      <c r="V783" s="31">
        <f t="shared" ref="V783:X783" ca="1" si="3131">IF(OR(WEEKDAY(U783,2)&gt;5,COUNTIF($B$1:$B$15,U783)=1),U783+1,U783)</f>
        <v>60195</v>
      </c>
      <c r="W783" s="31">
        <f t="shared" ca="1" si="3131"/>
        <v>60195</v>
      </c>
      <c r="X783" s="31">
        <f t="shared" ca="1" si="3131"/>
        <v>60195</v>
      </c>
      <c r="AA783" s="31">
        <f>IF(AC$2&lt;&gt;"",EDATE(AA$4,AC$2*ROWS(AA$5:AA783)),AA$4+7*AC$1*ROWS(AA$5:AA783))</f>
        <v>67548</v>
      </c>
      <c r="AB783" s="31">
        <f t="shared" ref="AB783:AD783" ca="1" si="3132">IF(OR(WEEKDAY(AA783,2)&gt;5,COUNTIF($B$1:$B$15,AA783)=1),AA783+1,AA783)</f>
        <v>67548</v>
      </c>
      <c r="AC783" s="31">
        <f t="shared" ca="1" si="3132"/>
        <v>67548</v>
      </c>
      <c r="AD783" s="31">
        <f t="shared" ca="1" si="3132"/>
        <v>67548</v>
      </c>
      <c r="AG783" s="31">
        <f>IF(AI$2&lt;&gt;"",EDATE(AG$4,AI$2*ROWS(AG$5:AG783)),AG$4+7*AI$1*ROWS(AG$5:AG783))</f>
        <v>91261</v>
      </c>
      <c r="AH783" s="31">
        <f t="shared" ref="AH783:AJ783" ca="1" si="3133">IF(OR(WEEKDAY(AG783,2)&gt;5,COUNTIF($B$1:$B$15,AG783)=1),AG783+1,AG783)</f>
        <v>91261</v>
      </c>
      <c r="AI783" s="31">
        <f t="shared" ca="1" si="3133"/>
        <v>91261</v>
      </c>
      <c r="AJ783" s="31">
        <f t="shared" ca="1" si="3133"/>
        <v>91261</v>
      </c>
    </row>
    <row r="784" spans="9:36" x14ac:dyDescent="0.25">
      <c r="I784" s="31">
        <f>IF(K$2&lt;&gt;"",EDATE(I$4,K$2*ROWS(I$5:I784)),I$4+7*K$1*ROWS(I$5:I784))</f>
        <v>49291</v>
      </c>
      <c r="J784" s="31">
        <f t="shared" si="2931"/>
        <v>49291</v>
      </c>
      <c r="K784" s="31">
        <f t="shared" ca="1" si="2932"/>
        <v>49291</v>
      </c>
      <c r="L784" s="31">
        <f t="shared" ca="1" si="2933"/>
        <v>49291</v>
      </c>
      <c r="O784" s="31">
        <f>IF(Q$2&lt;&gt;"",EDATE(O$4,Q$2*ROWS(O$5:O784)),O$4+7*Q$1*ROWS(O$5:O784))</f>
        <v>54753</v>
      </c>
      <c r="P784" s="31">
        <f t="shared" ref="P784:R784" ca="1" si="3134">IF(OR(WEEKDAY(O784,2)&gt;5,COUNTIF($B$1:$B$15,O784)=1),O784+1,O784)</f>
        <v>54753</v>
      </c>
      <c r="Q784" s="31">
        <f t="shared" ca="1" si="3134"/>
        <v>54753</v>
      </c>
      <c r="R784" s="31">
        <f t="shared" ca="1" si="3134"/>
        <v>54753</v>
      </c>
      <c r="U784" s="31">
        <f>IF(W$2&lt;&gt;"",EDATE(U$4,W$2*ROWS(U$5:U784)),U$4+7*W$1*ROWS(U$5:U784))</f>
        <v>60215</v>
      </c>
      <c r="V784" s="31">
        <f t="shared" ref="V784:X784" ca="1" si="3135">IF(OR(WEEKDAY(U784,2)&gt;5,COUNTIF($B$1:$B$15,U784)=1),U784+1,U784)</f>
        <v>60216</v>
      </c>
      <c r="W784" s="31">
        <f t="shared" ca="1" si="3135"/>
        <v>60216</v>
      </c>
      <c r="X784" s="31">
        <f t="shared" ca="1" si="3135"/>
        <v>60216</v>
      </c>
      <c r="AA784" s="31">
        <f>IF(AC$2&lt;&gt;"",EDATE(AA$4,AC$2*ROWS(AA$5:AA784)),AA$4+7*AC$1*ROWS(AA$5:AA784))</f>
        <v>67579</v>
      </c>
      <c r="AB784" s="31">
        <f t="shared" ref="AB784:AD784" ca="1" si="3136">IF(OR(WEEKDAY(AA784,2)&gt;5,COUNTIF($B$1:$B$15,AA784)=1),AA784+1,AA784)</f>
        <v>67580</v>
      </c>
      <c r="AC784" s="31">
        <f t="shared" ca="1" si="3136"/>
        <v>67580</v>
      </c>
      <c r="AD784" s="31">
        <f t="shared" ca="1" si="3136"/>
        <v>67580</v>
      </c>
      <c r="AG784" s="31">
        <f>IF(AI$2&lt;&gt;"",EDATE(AG$4,AI$2*ROWS(AG$5:AG784)),AG$4+7*AI$1*ROWS(AG$5:AG784))</f>
        <v>91322</v>
      </c>
      <c r="AH784" s="31">
        <f t="shared" ref="AH784:AJ784" ca="1" si="3137">IF(OR(WEEKDAY(AG784,2)&gt;5,COUNTIF($B$1:$B$15,AG784)=1),AG784+1,AG784)</f>
        <v>91323</v>
      </c>
      <c r="AI784" s="31">
        <f t="shared" ca="1" si="3137"/>
        <v>91324</v>
      </c>
      <c r="AJ784" s="31">
        <f t="shared" ca="1" si="3137"/>
        <v>91324</v>
      </c>
    </row>
    <row r="785" spans="9:36" x14ac:dyDescent="0.25">
      <c r="I785" s="31">
        <f>IF(K$2&lt;&gt;"",EDATE(I$4,K$2*ROWS(I$5:I785)),I$4+7*K$1*ROWS(I$5:I785))</f>
        <v>49298</v>
      </c>
      <c r="J785" s="31">
        <f t="shared" si="2931"/>
        <v>49298</v>
      </c>
      <c r="K785" s="31">
        <f t="shared" ca="1" si="2932"/>
        <v>49298</v>
      </c>
      <c r="L785" s="31">
        <f t="shared" ca="1" si="2933"/>
        <v>49298</v>
      </c>
      <c r="O785" s="31">
        <f>IF(Q$2&lt;&gt;"",EDATE(O$4,Q$2*ROWS(O$5:O785)),O$4+7*Q$1*ROWS(O$5:O785))</f>
        <v>54767</v>
      </c>
      <c r="P785" s="31">
        <f t="shared" ref="P785:R785" ca="1" si="3138">IF(OR(WEEKDAY(O785,2)&gt;5,COUNTIF($B$1:$B$15,O785)=1),O785+1,O785)</f>
        <v>54767</v>
      </c>
      <c r="Q785" s="31">
        <f t="shared" ca="1" si="3138"/>
        <v>54767</v>
      </c>
      <c r="R785" s="31">
        <f t="shared" ca="1" si="3138"/>
        <v>54767</v>
      </c>
      <c r="U785" s="31">
        <f>IF(W$2&lt;&gt;"",EDATE(U$4,W$2*ROWS(U$5:U785)),U$4+7*W$1*ROWS(U$5:U785))</f>
        <v>60236</v>
      </c>
      <c r="V785" s="31">
        <f t="shared" ref="V785:X785" ca="1" si="3139">IF(OR(WEEKDAY(U785,2)&gt;5,COUNTIF($B$1:$B$15,U785)=1),U785+1,U785)</f>
        <v>60237</v>
      </c>
      <c r="W785" s="31">
        <f t="shared" ca="1" si="3139"/>
        <v>60237</v>
      </c>
      <c r="X785" s="31">
        <f t="shared" ca="1" si="3139"/>
        <v>60237</v>
      </c>
      <c r="AA785" s="31">
        <f>IF(AC$2&lt;&gt;"",EDATE(AA$4,AC$2*ROWS(AA$5:AA785)),AA$4+7*AC$1*ROWS(AA$5:AA785))</f>
        <v>67610</v>
      </c>
      <c r="AB785" s="31">
        <f t="shared" ref="AB785:AD785" ca="1" si="3140">IF(OR(WEEKDAY(AA785,2)&gt;5,COUNTIF($B$1:$B$15,AA785)=1),AA785+1,AA785)</f>
        <v>67610</v>
      </c>
      <c r="AC785" s="31">
        <f t="shared" ca="1" si="3140"/>
        <v>67610</v>
      </c>
      <c r="AD785" s="31">
        <f t="shared" ca="1" si="3140"/>
        <v>67610</v>
      </c>
      <c r="AG785" s="31">
        <f>IF(AI$2&lt;&gt;"",EDATE(AG$4,AI$2*ROWS(AG$5:AG785)),AG$4+7*AI$1*ROWS(AG$5:AG785))</f>
        <v>91381</v>
      </c>
      <c r="AH785" s="31">
        <f t="shared" ref="AH785:AJ785" ca="1" si="3141">IF(OR(WEEKDAY(AG785,2)&gt;5,COUNTIF($B$1:$B$15,AG785)=1),AG785+1,AG785)</f>
        <v>91381</v>
      </c>
      <c r="AI785" s="31">
        <f t="shared" ca="1" si="3141"/>
        <v>91381</v>
      </c>
      <c r="AJ785" s="31">
        <f t="shared" ca="1" si="3141"/>
        <v>91381</v>
      </c>
    </row>
    <row r="786" spans="9:36" x14ac:dyDescent="0.25">
      <c r="I786" s="31">
        <f>IF(K$2&lt;&gt;"",EDATE(I$4,K$2*ROWS(I$5:I786)),I$4+7*K$1*ROWS(I$5:I786))</f>
        <v>49305</v>
      </c>
      <c r="J786" s="31">
        <f t="shared" si="2931"/>
        <v>49305</v>
      </c>
      <c r="K786" s="31">
        <f t="shared" ca="1" si="2932"/>
        <v>49305</v>
      </c>
      <c r="L786" s="31">
        <f t="shared" ca="1" si="2933"/>
        <v>49305</v>
      </c>
      <c r="O786" s="31">
        <f>IF(Q$2&lt;&gt;"",EDATE(O$4,Q$2*ROWS(O$5:O786)),O$4+7*Q$1*ROWS(O$5:O786))</f>
        <v>54781</v>
      </c>
      <c r="P786" s="31">
        <f t="shared" ref="P786:R786" ca="1" si="3142">IF(OR(WEEKDAY(O786,2)&gt;5,COUNTIF($B$1:$B$15,O786)=1),O786+1,O786)</f>
        <v>54781</v>
      </c>
      <c r="Q786" s="31">
        <f t="shared" ca="1" si="3142"/>
        <v>54781</v>
      </c>
      <c r="R786" s="31">
        <f t="shared" ca="1" si="3142"/>
        <v>54781</v>
      </c>
      <c r="U786" s="31">
        <f>IF(W$2&lt;&gt;"",EDATE(U$4,W$2*ROWS(U$5:U786)),U$4+7*W$1*ROWS(U$5:U786))</f>
        <v>60257</v>
      </c>
      <c r="V786" s="31">
        <f t="shared" ref="V786:X786" ca="1" si="3143">IF(OR(WEEKDAY(U786,2)&gt;5,COUNTIF($B$1:$B$15,U786)=1),U786+1,U786)</f>
        <v>60258</v>
      </c>
      <c r="W786" s="31">
        <f t="shared" ca="1" si="3143"/>
        <v>60258</v>
      </c>
      <c r="X786" s="31">
        <f t="shared" ca="1" si="3143"/>
        <v>60258</v>
      </c>
      <c r="AA786" s="31">
        <f>IF(AC$2&lt;&gt;"",EDATE(AA$4,AC$2*ROWS(AA$5:AA786)),AA$4+7*AC$1*ROWS(AA$5:AA786))</f>
        <v>67638</v>
      </c>
      <c r="AB786" s="31">
        <f t="shared" ref="AB786:AD786" ca="1" si="3144">IF(OR(WEEKDAY(AA786,2)&gt;5,COUNTIF($B$1:$B$15,AA786)=1),AA786+1,AA786)</f>
        <v>67638</v>
      </c>
      <c r="AC786" s="31">
        <f t="shared" ca="1" si="3144"/>
        <v>67638</v>
      </c>
      <c r="AD786" s="31">
        <f t="shared" ca="1" si="3144"/>
        <v>67638</v>
      </c>
      <c r="AG786" s="31">
        <f>IF(AI$2&lt;&gt;"",EDATE(AG$4,AI$2*ROWS(AG$5:AG786)),AG$4+7*AI$1*ROWS(AG$5:AG786))</f>
        <v>91442</v>
      </c>
      <c r="AH786" s="31">
        <f t="shared" ref="AH786:AJ786" ca="1" si="3145">IF(OR(WEEKDAY(AG786,2)&gt;5,COUNTIF($B$1:$B$15,AG786)=1),AG786+1,AG786)</f>
        <v>91443</v>
      </c>
      <c r="AI786" s="31">
        <f t="shared" ca="1" si="3145"/>
        <v>91443</v>
      </c>
      <c r="AJ786" s="31">
        <f t="shared" ca="1" si="3145"/>
        <v>91443</v>
      </c>
    </row>
    <row r="787" spans="9:36" x14ac:dyDescent="0.25">
      <c r="I787" s="31">
        <f>IF(K$2&lt;&gt;"",EDATE(I$4,K$2*ROWS(I$5:I787)),I$4+7*K$1*ROWS(I$5:I787))</f>
        <v>49312</v>
      </c>
      <c r="J787" s="31">
        <f t="shared" si="2931"/>
        <v>49312</v>
      </c>
      <c r="K787" s="31">
        <f t="shared" ca="1" si="2932"/>
        <v>49312</v>
      </c>
      <c r="L787" s="31">
        <f t="shared" ca="1" si="2933"/>
        <v>49312</v>
      </c>
      <c r="O787" s="31">
        <f>IF(Q$2&lt;&gt;"",EDATE(O$4,Q$2*ROWS(O$5:O787)),O$4+7*Q$1*ROWS(O$5:O787))</f>
        <v>54795</v>
      </c>
      <c r="P787" s="31">
        <f t="shared" ref="P787:R787" ca="1" si="3146">IF(OR(WEEKDAY(O787,2)&gt;5,COUNTIF($B$1:$B$15,O787)=1),O787+1,O787)</f>
        <v>54795</v>
      </c>
      <c r="Q787" s="31">
        <f t="shared" ca="1" si="3146"/>
        <v>54795</v>
      </c>
      <c r="R787" s="31">
        <f t="shared" ca="1" si="3146"/>
        <v>54795</v>
      </c>
      <c r="U787" s="31">
        <f>IF(W$2&lt;&gt;"",EDATE(U$4,W$2*ROWS(U$5:U787)),U$4+7*W$1*ROWS(U$5:U787))</f>
        <v>60278</v>
      </c>
      <c r="V787" s="31">
        <f t="shared" ref="V787:X787" ca="1" si="3147">IF(OR(WEEKDAY(U787,2)&gt;5,COUNTIF($B$1:$B$15,U787)=1),U787+1,U787)</f>
        <v>60279</v>
      </c>
      <c r="W787" s="31">
        <f t="shared" ca="1" si="3147"/>
        <v>60279</v>
      </c>
      <c r="X787" s="31">
        <f t="shared" ca="1" si="3147"/>
        <v>60279</v>
      </c>
      <c r="AA787" s="31">
        <f>IF(AC$2&lt;&gt;"",EDATE(AA$4,AC$2*ROWS(AA$5:AA787)),AA$4+7*AC$1*ROWS(AA$5:AA787))</f>
        <v>67669</v>
      </c>
      <c r="AB787" s="31">
        <f t="shared" ref="AB787:AD787" ca="1" si="3148">IF(OR(WEEKDAY(AA787,2)&gt;5,COUNTIF($B$1:$B$15,AA787)=1),AA787+1,AA787)</f>
        <v>67670</v>
      </c>
      <c r="AC787" s="31">
        <f t="shared" ca="1" si="3148"/>
        <v>67671</v>
      </c>
      <c r="AD787" s="31">
        <f t="shared" ca="1" si="3148"/>
        <v>67671</v>
      </c>
      <c r="AG787" s="31">
        <f>IF(AI$2&lt;&gt;"",EDATE(AG$4,AI$2*ROWS(AG$5:AG787)),AG$4+7*AI$1*ROWS(AG$5:AG787))</f>
        <v>91503</v>
      </c>
      <c r="AH787" s="31">
        <f t="shared" ref="AH787:AJ787" ca="1" si="3149">IF(OR(WEEKDAY(AG787,2)&gt;5,COUNTIF($B$1:$B$15,AG787)=1),AG787+1,AG787)</f>
        <v>91503</v>
      </c>
      <c r="AI787" s="31">
        <f t="shared" ca="1" si="3149"/>
        <v>91503</v>
      </c>
      <c r="AJ787" s="31">
        <f t="shared" ca="1" si="3149"/>
        <v>91503</v>
      </c>
    </row>
    <row r="788" spans="9:36" x14ac:dyDescent="0.25">
      <c r="I788" s="31">
        <f>IF(K$2&lt;&gt;"",EDATE(I$4,K$2*ROWS(I$5:I788)),I$4+7*K$1*ROWS(I$5:I788))</f>
        <v>49319</v>
      </c>
      <c r="J788" s="31">
        <f t="shared" si="2931"/>
        <v>49319</v>
      </c>
      <c r="K788" s="31">
        <f t="shared" ca="1" si="2932"/>
        <v>49319</v>
      </c>
      <c r="L788" s="31">
        <f t="shared" ca="1" si="2933"/>
        <v>49319</v>
      </c>
      <c r="O788" s="31">
        <f>IF(Q$2&lt;&gt;"",EDATE(O$4,Q$2*ROWS(O$5:O788)),O$4+7*Q$1*ROWS(O$5:O788))</f>
        <v>54809</v>
      </c>
      <c r="P788" s="31">
        <f t="shared" ref="P788:R788" ca="1" si="3150">IF(OR(WEEKDAY(O788,2)&gt;5,COUNTIF($B$1:$B$15,O788)=1),O788+1,O788)</f>
        <v>54809</v>
      </c>
      <c r="Q788" s="31">
        <f t="shared" ca="1" si="3150"/>
        <v>54809</v>
      </c>
      <c r="R788" s="31">
        <f t="shared" ca="1" si="3150"/>
        <v>54809</v>
      </c>
      <c r="U788" s="31">
        <f>IF(W$2&lt;&gt;"",EDATE(U$4,W$2*ROWS(U$5:U788)),U$4+7*W$1*ROWS(U$5:U788))</f>
        <v>60299</v>
      </c>
      <c r="V788" s="31">
        <f t="shared" ref="V788:X788" ca="1" si="3151">IF(OR(WEEKDAY(U788,2)&gt;5,COUNTIF($B$1:$B$15,U788)=1),U788+1,U788)</f>
        <v>60300</v>
      </c>
      <c r="W788" s="31">
        <f t="shared" ca="1" si="3151"/>
        <v>60300</v>
      </c>
      <c r="X788" s="31">
        <f t="shared" ca="1" si="3151"/>
        <v>60300</v>
      </c>
      <c r="AA788" s="31">
        <f>IF(AC$2&lt;&gt;"",EDATE(AA$4,AC$2*ROWS(AA$5:AA788)),AA$4+7*AC$1*ROWS(AA$5:AA788))</f>
        <v>67699</v>
      </c>
      <c r="AB788" s="31">
        <f t="shared" ref="AB788:AD788" ca="1" si="3152">IF(OR(WEEKDAY(AA788,2)&gt;5,COUNTIF($B$1:$B$15,AA788)=1),AA788+1,AA788)</f>
        <v>67699</v>
      </c>
      <c r="AC788" s="31">
        <f t="shared" ca="1" si="3152"/>
        <v>67699</v>
      </c>
      <c r="AD788" s="31">
        <f t="shared" ca="1" si="3152"/>
        <v>67699</v>
      </c>
      <c r="AG788" s="31">
        <f>IF(AI$2&lt;&gt;"",EDATE(AG$4,AI$2*ROWS(AG$5:AG788)),AG$4+7*AI$1*ROWS(AG$5:AG788))</f>
        <v>91565</v>
      </c>
      <c r="AH788" s="31">
        <f t="shared" ref="AH788:AJ788" ca="1" si="3153">IF(OR(WEEKDAY(AG788,2)&gt;5,COUNTIF($B$1:$B$15,AG788)=1),AG788+1,AG788)</f>
        <v>91565</v>
      </c>
      <c r="AI788" s="31">
        <f t="shared" ca="1" si="3153"/>
        <v>91565</v>
      </c>
      <c r="AJ788" s="31">
        <f t="shared" ca="1" si="3153"/>
        <v>91565</v>
      </c>
    </row>
    <row r="789" spans="9:36" x14ac:dyDescent="0.25">
      <c r="I789" s="31">
        <f>IF(K$2&lt;&gt;"",EDATE(I$4,K$2*ROWS(I$5:I789)),I$4+7*K$1*ROWS(I$5:I789))</f>
        <v>49326</v>
      </c>
      <c r="J789" s="31">
        <f t="shared" si="2931"/>
        <v>49326</v>
      </c>
      <c r="K789" s="31">
        <f t="shared" ca="1" si="2932"/>
        <v>49326</v>
      </c>
      <c r="L789" s="31">
        <f t="shared" ca="1" si="2933"/>
        <v>49326</v>
      </c>
      <c r="O789" s="31">
        <f>IF(Q$2&lt;&gt;"",EDATE(O$4,Q$2*ROWS(O$5:O789)),O$4+7*Q$1*ROWS(O$5:O789))</f>
        <v>54823</v>
      </c>
      <c r="P789" s="31">
        <f t="shared" ref="P789:R789" ca="1" si="3154">IF(OR(WEEKDAY(O789,2)&gt;5,COUNTIF($B$1:$B$15,O789)=1),O789+1,O789)</f>
        <v>54823</v>
      </c>
      <c r="Q789" s="31">
        <f t="shared" ca="1" si="3154"/>
        <v>54823</v>
      </c>
      <c r="R789" s="31">
        <f t="shared" ca="1" si="3154"/>
        <v>54823</v>
      </c>
      <c r="U789" s="31">
        <f>IF(W$2&lt;&gt;"",EDATE(U$4,W$2*ROWS(U$5:U789)),U$4+7*W$1*ROWS(U$5:U789))</f>
        <v>60320</v>
      </c>
      <c r="V789" s="31">
        <f t="shared" ref="V789:X789" ca="1" si="3155">IF(OR(WEEKDAY(U789,2)&gt;5,COUNTIF($B$1:$B$15,U789)=1),U789+1,U789)</f>
        <v>60321</v>
      </c>
      <c r="W789" s="31">
        <f t="shared" ca="1" si="3155"/>
        <v>60321</v>
      </c>
      <c r="X789" s="31">
        <f t="shared" ca="1" si="3155"/>
        <v>60321</v>
      </c>
      <c r="AA789" s="31">
        <f>IF(AC$2&lt;&gt;"",EDATE(AA$4,AC$2*ROWS(AA$5:AA789)),AA$4+7*AC$1*ROWS(AA$5:AA789))</f>
        <v>67730</v>
      </c>
      <c r="AB789" s="31">
        <f t="shared" ref="AB789:AD789" ca="1" si="3156">IF(OR(WEEKDAY(AA789,2)&gt;5,COUNTIF($B$1:$B$15,AA789)=1),AA789+1,AA789)</f>
        <v>67730</v>
      </c>
      <c r="AC789" s="31">
        <f t="shared" ca="1" si="3156"/>
        <v>67730</v>
      </c>
      <c r="AD789" s="31">
        <f t="shared" ca="1" si="3156"/>
        <v>67730</v>
      </c>
      <c r="AG789" s="31">
        <f>IF(AI$2&lt;&gt;"",EDATE(AG$4,AI$2*ROWS(AG$5:AG789)),AG$4+7*AI$1*ROWS(AG$5:AG789))</f>
        <v>91626</v>
      </c>
      <c r="AH789" s="31">
        <f t="shared" ref="AH789:AJ789" ca="1" si="3157">IF(OR(WEEKDAY(AG789,2)&gt;5,COUNTIF($B$1:$B$15,AG789)=1),AG789+1,AG789)</f>
        <v>91626</v>
      </c>
      <c r="AI789" s="31">
        <f t="shared" ca="1" si="3157"/>
        <v>91626</v>
      </c>
      <c r="AJ789" s="31">
        <f t="shared" ca="1" si="3157"/>
        <v>91626</v>
      </c>
    </row>
    <row r="790" spans="9:36" x14ac:dyDescent="0.25">
      <c r="I790" s="31">
        <f>IF(K$2&lt;&gt;"",EDATE(I$4,K$2*ROWS(I$5:I790)),I$4+7*K$1*ROWS(I$5:I790))</f>
        <v>49333</v>
      </c>
      <c r="J790" s="31">
        <f t="shared" si="2931"/>
        <v>49333</v>
      </c>
      <c r="K790" s="31">
        <f t="shared" ca="1" si="2932"/>
        <v>49333</v>
      </c>
      <c r="L790" s="31">
        <f t="shared" ca="1" si="2933"/>
        <v>49333</v>
      </c>
      <c r="O790" s="31">
        <f>IF(Q$2&lt;&gt;"",EDATE(O$4,Q$2*ROWS(O$5:O790)),O$4+7*Q$1*ROWS(O$5:O790))</f>
        <v>54837</v>
      </c>
      <c r="P790" s="31">
        <f t="shared" ref="P790:R790" ca="1" si="3158">IF(OR(WEEKDAY(O790,2)&gt;5,COUNTIF($B$1:$B$15,O790)=1),O790+1,O790)</f>
        <v>54837</v>
      </c>
      <c r="Q790" s="31">
        <f t="shared" ca="1" si="3158"/>
        <v>54837</v>
      </c>
      <c r="R790" s="31">
        <f t="shared" ca="1" si="3158"/>
        <v>54837</v>
      </c>
      <c r="U790" s="31">
        <f>IF(W$2&lt;&gt;"",EDATE(U$4,W$2*ROWS(U$5:U790)),U$4+7*W$1*ROWS(U$5:U790))</f>
        <v>60341</v>
      </c>
      <c r="V790" s="31">
        <f t="shared" ref="V790:X790" ca="1" si="3159">IF(OR(WEEKDAY(U790,2)&gt;5,COUNTIF($B$1:$B$15,U790)=1),U790+1,U790)</f>
        <v>60342</v>
      </c>
      <c r="W790" s="31">
        <f t="shared" ca="1" si="3159"/>
        <v>60342</v>
      </c>
      <c r="X790" s="31">
        <f t="shared" ca="1" si="3159"/>
        <v>60342</v>
      </c>
      <c r="AA790" s="31">
        <f>IF(AC$2&lt;&gt;"",EDATE(AA$4,AC$2*ROWS(AA$5:AA790)),AA$4+7*AC$1*ROWS(AA$5:AA790))</f>
        <v>67760</v>
      </c>
      <c r="AB790" s="31">
        <f t="shared" ref="AB790:AD790" ca="1" si="3160">IF(OR(WEEKDAY(AA790,2)&gt;5,COUNTIF($B$1:$B$15,AA790)=1),AA790+1,AA790)</f>
        <v>67761</v>
      </c>
      <c r="AC790" s="31">
        <f t="shared" ca="1" si="3160"/>
        <v>67762</v>
      </c>
      <c r="AD790" s="31">
        <f t="shared" ca="1" si="3160"/>
        <v>67762</v>
      </c>
      <c r="AG790" s="31">
        <f>IF(AI$2&lt;&gt;"",EDATE(AG$4,AI$2*ROWS(AG$5:AG790)),AG$4+7*AI$1*ROWS(AG$5:AG790))</f>
        <v>91687</v>
      </c>
      <c r="AH790" s="31">
        <f t="shared" ref="AH790:AJ790" ca="1" si="3161">IF(OR(WEEKDAY(AG790,2)&gt;5,COUNTIF($B$1:$B$15,AG790)=1),AG790+1,AG790)</f>
        <v>91688</v>
      </c>
      <c r="AI790" s="31">
        <f t="shared" ca="1" si="3161"/>
        <v>91688</v>
      </c>
      <c r="AJ790" s="31">
        <f t="shared" ca="1" si="3161"/>
        <v>91688</v>
      </c>
    </row>
    <row r="791" spans="9:36" x14ac:dyDescent="0.25">
      <c r="I791" s="31">
        <f>IF(K$2&lt;&gt;"",EDATE(I$4,K$2*ROWS(I$5:I791)),I$4+7*K$1*ROWS(I$5:I791))</f>
        <v>49340</v>
      </c>
      <c r="J791" s="31">
        <f t="shared" si="2931"/>
        <v>49340</v>
      </c>
      <c r="K791" s="31">
        <f t="shared" ca="1" si="2932"/>
        <v>49340</v>
      </c>
      <c r="L791" s="31">
        <f t="shared" ca="1" si="2933"/>
        <v>49340</v>
      </c>
      <c r="O791" s="31">
        <f>IF(Q$2&lt;&gt;"",EDATE(O$4,Q$2*ROWS(O$5:O791)),O$4+7*Q$1*ROWS(O$5:O791))</f>
        <v>54851</v>
      </c>
      <c r="P791" s="31">
        <f t="shared" ref="P791:R791" ca="1" si="3162">IF(OR(WEEKDAY(O791,2)&gt;5,COUNTIF($B$1:$B$15,O791)=1),O791+1,O791)</f>
        <v>54851</v>
      </c>
      <c r="Q791" s="31">
        <f t="shared" ca="1" si="3162"/>
        <v>54851</v>
      </c>
      <c r="R791" s="31">
        <f t="shared" ca="1" si="3162"/>
        <v>54851</v>
      </c>
      <c r="U791" s="31">
        <f>IF(W$2&lt;&gt;"",EDATE(U$4,W$2*ROWS(U$5:U791)),U$4+7*W$1*ROWS(U$5:U791))</f>
        <v>60362</v>
      </c>
      <c r="V791" s="31">
        <f t="shared" ref="V791:X791" ca="1" si="3163">IF(OR(WEEKDAY(U791,2)&gt;5,COUNTIF($B$1:$B$15,U791)=1),U791+1,U791)</f>
        <v>60363</v>
      </c>
      <c r="W791" s="31">
        <f t="shared" ca="1" si="3163"/>
        <v>60363</v>
      </c>
      <c r="X791" s="31">
        <f t="shared" ca="1" si="3163"/>
        <v>60363</v>
      </c>
      <c r="AA791" s="31">
        <f>IF(AC$2&lt;&gt;"",EDATE(AA$4,AC$2*ROWS(AA$5:AA791)),AA$4+7*AC$1*ROWS(AA$5:AA791))</f>
        <v>67791</v>
      </c>
      <c r="AB791" s="31">
        <f t="shared" ref="AB791:AD791" ca="1" si="3164">IF(OR(WEEKDAY(AA791,2)&gt;5,COUNTIF($B$1:$B$15,AA791)=1),AA791+1,AA791)</f>
        <v>67791</v>
      </c>
      <c r="AC791" s="31">
        <f t="shared" ca="1" si="3164"/>
        <v>67791</v>
      </c>
      <c r="AD791" s="31">
        <f t="shared" ca="1" si="3164"/>
        <v>67791</v>
      </c>
      <c r="AG791" s="31">
        <f>IF(AI$2&lt;&gt;"",EDATE(AG$4,AI$2*ROWS(AG$5:AG791)),AG$4+7*AI$1*ROWS(AG$5:AG791))</f>
        <v>91746</v>
      </c>
      <c r="AH791" s="31">
        <f t="shared" ref="AH791:AJ791" ca="1" si="3165">IF(OR(WEEKDAY(AG791,2)&gt;5,COUNTIF($B$1:$B$15,AG791)=1),AG791+1,AG791)</f>
        <v>91746</v>
      </c>
      <c r="AI791" s="31">
        <f t="shared" ca="1" si="3165"/>
        <v>91746</v>
      </c>
      <c r="AJ791" s="31">
        <f t="shared" ca="1" si="3165"/>
        <v>91746</v>
      </c>
    </row>
    <row r="792" spans="9:36" x14ac:dyDescent="0.25">
      <c r="I792" s="31">
        <f>IF(K$2&lt;&gt;"",EDATE(I$4,K$2*ROWS(I$5:I792)),I$4+7*K$1*ROWS(I$5:I792))</f>
        <v>49347</v>
      </c>
      <c r="J792" s="31">
        <f t="shared" si="2931"/>
        <v>49347</v>
      </c>
      <c r="K792" s="31">
        <f t="shared" ca="1" si="2932"/>
        <v>49347</v>
      </c>
      <c r="L792" s="31">
        <f t="shared" ca="1" si="2933"/>
        <v>49347</v>
      </c>
      <c r="O792" s="31">
        <f>IF(Q$2&lt;&gt;"",EDATE(O$4,Q$2*ROWS(O$5:O792)),O$4+7*Q$1*ROWS(O$5:O792))</f>
        <v>54865</v>
      </c>
      <c r="P792" s="31">
        <f t="shared" ref="P792:R792" ca="1" si="3166">IF(OR(WEEKDAY(O792,2)&gt;5,COUNTIF($B$1:$B$15,O792)=1),O792+1,O792)</f>
        <v>54865</v>
      </c>
      <c r="Q792" s="31">
        <f t="shared" ca="1" si="3166"/>
        <v>54865</v>
      </c>
      <c r="R792" s="31">
        <f t="shared" ca="1" si="3166"/>
        <v>54865</v>
      </c>
      <c r="U792" s="31">
        <f>IF(W$2&lt;&gt;"",EDATE(U$4,W$2*ROWS(U$5:U792)),U$4+7*W$1*ROWS(U$5:U792))</f>
        <v>60383</v>
      </c>
      <c r="V792" s="31">
        <f t="shared" ref="V792:X792" ca="1" si="3167">IF(OR(WEEKDAY(U792,2)&gt;5,COUNTIF($B$1:$B$15,U792)=1),U792+1,U792)</f>
        <v>60384</v>
      </c>
      <c r="W792" s="31">
        <f t="shared" ca="1" si="3167"/>
        <v>60384</v>
      </c>
      <c r="X792" s="31">
        <f t="shared" ca="1" si="3167"/>
        <v>60384</v>
      </c>
      <c r="AA792" s="31">
        <f>IF(AC$2&lt;&gt;"",EDATE(AA$4,AC$2*ROWS(AA$5:AA792)),AA$4+7*AC$1*ROWS(AA$5:AA792))</f>
        <v>67822</v>
      </c>
      <c r="AB792" s="31">
        <f t="shared" ref="AB792:AD792" ca="1" si="3168">IF(OR(WEEKDAY(AA792,2)&gt;5,COUNTIF($B$1:$B$15,AA792)=1),AA792+1,AA792)</f>
        <v>67822</v>
      </c>
      <c r="AC792" s="31">
        <f t="shared" ca="1" si="3168"/>
        <v>67822</v>
      </c>
      <c r="AD792" s="31">
        <f t="shared" ca="1" si="3168"/>
        <v>67822</v>
      </c>
      <c r="AG792" s="31">
        <f>IF(AI$2&lt;&gt;"",EDATE(AG$4,AI$2*ROWS(AG$5:AG792)),AG$4+7*AI$1*ROWS(AG$5:AG792))</f>
        <v>91807</v>
      </c>
      <c r="AH792" s="31">
        <f t="shared" ref="AH792:AJ792" ca="1" si="3169">IF(OR(WEEKDAY(AG792,2)&gt;5,COUNTIF($B$1:$B$15,AG792)=1),AG792+1,AG792)</f>
        <v>91807</v>
      </c>
      <c r="AI792" s="31">
        <f t="shared" ca="1" si="3169"/>
        <v>91807</v>
      </c>
      <c r="AJ792" s="31">
        <f t="shared" ca="1" si="3169"/>
        <v>91807</v>
      </c>
    </row>
    <row r="793" spans="9:36" x14ac:dyDescent="0.25">
      <c r="I793" s="31">
        <f>IF(K$2&lt;&gt;"",EDATE(I$4,K$2*ROWS(I$5:I793)),I$4+7*K$1*ROWS(I$5:I793))</f>
        <v>49354</v>
      </c>
      <c r="J793" s="31">
        <f t="shared" si="2931"/>
        <v>49354</v>
      </c>
      <c r="K793" s="31">
        <f t="shared" ca="1" si="2932"/>
        <v>49354</v>
      </c>
      <c r="L793" s="31">
        <f t="shared" ca="1" si="2933"/>
        <v>49354</v>
      </c>
      <c r="O793" s="31">
        <f>IF(Q$2&lt;&gt;"",EDATE(O$4,Q$2*ROWS(O$5:O793)),O$4+7*Q$1*ROWS(O$5:O793))</f>
        <v>54879</v>
      </c>
      <c r="P793" s="31">
        <f t="shared" ref="P793:R793" ca="1" si="3170">IF(OR(WEEKDAY(O793,2)&gt;5,COUNTIF($B$1:$B$15,O793)=1),O793+1,O793)</f>
        <v>54879</v>
      </c>
      <c r="Q793" s="31">
        <f t="shared" ca="1" si="3170"/>
        <v>54879</v>
      </c>
      <c r="R793" s="31">
        <f t="shared" ca="1" si="3170"/>
        <v>54879</v>
      </c>
      <c r="U793" s="31">
        <f>IF(W$2&lt;&gt;"",EDATE(U$4,W$2*ROWS(U$5:U793)),U$4+7*W$1*ROWS(U$5:U793))</f>
        <v>60404</v>
      </c>
      <c r="V793" s="31">
        <f t="shared" ref="V793:X793" ca="1" si="3171">IF(OR(WEEKDAY(U793,2)&gt;5,COUNTIF($B$1:$B$15,U793)=1),U793+1,U793)</f>
        <v>60405</v>
      </c>
      <c r="W793" s="31">
        <f t="shared" ca="1" si="3171"/>
        <v>60405</v>
      </c>
      <c r="X793" s="31">
        <f t="shared" ca="1" si="3171"/>
        <v>60405</v>
      </c>
      <c r="AA793" s="31">
        <f>IF(AC$2&lt;&gt;"",EDATE(AA$4,AC$2*ROWS(AA$5:AA793)),AA$4+7*AC$1*ROWS(AA$5:AA793))</f>
        <v>67852</v>
      </c>
      <c r="AB793" s="31">
        <f t="shared" ref="AB793:AD793" ca="1" si="3172">IF(OR(WEEKDAY(AA793,2)&gt;5,COUNTIF($B$1:$B$15,AA793)=1),AA793+1,AA793)</f>
        <v>67853</v>
      </c>
      <c r="AC793" s="31">
        <f t="shared" ca="1" si="3172"/>
        <v>67853</v>
      </c>
      <c r="AD793" s="31">
        <f t="shared" ca="1" si="3172"/>
        <v>67853</v>
      </c>
      <c r="AG793" s="31">
        <f>IF(AI$2&lt;&gt;"",EDATE(AG$4,AI$2*ROWS(AG$5:AG793)),AG$4+7*AI$1*ROWS(AG$5:AG793))</f>
        <v>91868</v>
      </c>
      <c r="AH793" s="31">
        <f t="shared" ref="AH793:AJ793" ca="1" si="3173">IF(OR(WEEKDAY(AG793,2)&gt;5,COUNTIF($B$1:$B$15,AG793)=1),AG793+1,AG793)</f>
        <v>91869</v>
      </c>
      <c r="AI793" s="31">
        <f t="shared" ca="1" si="3173"/>
        <v>91870</v>
      </c>
      <c r="AJ793" s="31">
        <f t="shared" ca="1" si="3173"/>
        <v>91870</v>
      </c>
    </row>
    <row r="794" spans="9:36" x14ac:dyDescent="0.25">
      <c r="I794" s="31">
        <f>IF(K$2&lt;&gt;"",EDATE(I$4,K$2*ROWS(I$5:I794)),I$4+7*K$1*ROWS(I$5:I794))</f>
        <v>49361</v>
      </c>
      <c r="J794" s="31">
        <f t="shared" si="2931"/>
        <v>49361</v>
      </c>
      <c r="K794" s="31">
        <f t="shared" ca="1" si="2932"/>
        <v>49361</v>
      </c>
      <c r="L794" s="31">
        <f t="shared" ca="1" si="2933"/>
        <v>49361</v>
      </c>
      <c r="O794" s="31">
        <f>IF(Q$2&lt;&gt;"",EDATE(O$4,Q$2*ROWS(O$5:O794)),O$4+7*Q$1*ROWS(O$5:O794))</f>
        <v>54893</v>
      </c>
      <c r="P794" s="31">
        <f t="shared" ref="P794:R794" ca="1" si="3174">IF(OR(WEEKDAY(O794,2)&gt;5,COUNTIF($B$1:$B$15,O794)=1),O794+1,O794)</f>
        <v>54893</v>
      </c>
      <c r="Q794" s="31">
        <f t="shared" ca="1" si="3174"/>
        <v>54893</v>
      </c>
      <c r="R794" s="31">
        <f t="shared" ca="1" si="3174"/>
        <v>54893</v>
      </c>
      <c r="U794" s="31">
        <f>IF(W$2&lt;&gt;"",EDATE(U$4,W$2*ROWS(U$5:U794)),U$4+7*W$1*ROWS(U$5:U794))</f>
        <v>60425</v>
      </c>
      <c r="V794" s="31">
        <f t="shared" ref="V794:X794" ca="1" si="3175">IF(OR(WEEKDAY(U794,2)&gt;5,COUNTIF($B$1:$B$15,U794)=1),U794+1,U794)</f>
        <v>60426</v>
      </c>
      <c r="W794" s="31">
        <f t="shared" ca="1" si="3175"/>
        <v>60426</v>
      </c>
      <c r="X794" s="31">
        <f t="shared" ca="1" si="3175"/>
        <v>60426</v>
      </c>
      <c r="AA794" s="31">
        <f>IF(AC$2&lt;&gt;"",EDATE(AA$4,AC$2*ROWS(AA$5:AA794)),AA$4+7*AC$1*ROWS(AA$5:AA794))</f>
        <v>67883</v>
      </c>
      <c r="AB794" s="31">
        <f t="shared" ref="AB794:AD794" ca="1" si="3176">IF(OR(WEEKDAY(AA794,2)&gt;5,COUNTIF($B$1:$B$15,AA794)=1),AA794+1,AA794)</f>
        <v>67883</v>
      </c>
      <c r="AC794" s="31">
        <f t="shared" ca="1" si="3176"/>
        <v>67883</v>
      </c>
      <c r="AD794" s="31">
        <f t="shared" ca="1" si="3176"/>
        <v>67883</v>
      </c>
      <c r="AG794" s="31">
        <f>IF(AI$2&lt;&gt;"",EDATE(AG$4,AI$2*ROWS(AG$5:AG794)),AG$4+7*AI$1*ROWS(AG$5:AG794))</f>
        <v>91930</v>
      </c>
      <c r="AH794" s="31">
        <f t="shared" ref="AH794:AJ794" ca="1" si="3177">IF(OR(WEEKDAY(AG794,2)&gt;5,COUNTIF($B$1:$B$15,AG794)=1),AG794+1,AG794)</f>
        <v>91930</v>
      </c>
      <c r="AI794" s="31">
        <f t="shared" ca="1" si="3177"/>
        <v>91930</v>
      </c>
      <c r="AJ794" s="31">
        <f t="shared" ca="1" si="3177"/>
        <v>91930</v>
      </c>
    </row>
    <row r="795" spans="9:36" x14ac:dyDescent="0.25">
      <c r="I795" s="31">
        <f>IF(K$2&lt;&gt;"",EDATE(I$4,K$2*ROWS(I$5:I795)),I$4+7*K$1*ROWS(I$5:I795))</f>
        <v>49368</v>
      </c>
      <c r="J795" s="31">
        <f t="shared" si="2931"/>
        <v>49368</v>
      </c>
      <c r="K795" s="31">
        <f t="shared" ca="1" si="2932"/>
        <v>49368</v>
      </c>
      <c r="L795" s="31">
        <f t="shared" ca="1" si="2933"/>
        <v>49368</v>
      </c>
      <c r="O795" s="31">
        <f>IF(Q$2&lt;&gt;"",EDATE(O$4,Q$2*ROWS(O$5:O795)),O$4+7*Q$1*ROWS(O$5:O795))</f>
        <v>54907</v>
      </c>
      <c r="P795" s="31">
        <f t="shared" ref="P795:R795" ca="1" si="3178">IF(OR(WEEKDAY(O795,2)&gt;5,COUNTIF($B$1:$B$15,O795)=1),O795+1,O795)</f>
        <v>54907</v>
      </c>
      <c r="Q795" s="31">
        <f t="shared" ca="1" si="3178"/>
        <v>54907</v>
      </c>
      <c r="R795" s="31">
        <f t="shared" ca="1" si="3178"/>
        <v>54907</v>
      </c>
      <c r="U795" s="31">
        <f>IF(W$2&lt;&gt;"",EDATE(U$4,W$2*ROWS(U$5:U795)),U$4+7*W$1*ROWS(U$5:U795))</f>
        <v>60446</v>
      </c>
      <c r="V795" s="31">
        <f t="shared" ref="V795:X795" ca="1" si="3179">IF(OR(WEEKDAY(U795,2)&gt;5,COUNTIF($B$1:$B$15,U795)=1),U795+1,U795)</f>
        <v>60447</v>
      </c>
      <c r="W795" s="31">
        <f t="shared" ca="1" si="3179"/>
        <v>60447</v>
      </c>
      <c r="X795" s="31">
        <f t="shared" ca="1" si="3179"/>
        <v>60447</v>
      </c>
      <c r="AA795" s="31">
        <f>IF(AC$2&lt;&gt;"",EDATE(AA$4,AC$2*ROWS(AA$5:AA795)),AA$4+7*AC$1*ROWS(AA$5:AA795))</f>
        <v>67913</v>
      </c>
      <c r="AB795" s="31">
        <f t="shared" ref="AB795:AD795" ca="1" si="3180">IF(OR(WEEKDAY(AA795,2)&gt;5,COUNTIF($B$1:$B$15,AA795)=1),AA795+1,AA795)</f>
        <v>67913</v>
      </c>
      <c r="AC795" s="31">
        <f t="shared" ca="1" si="3180"/>
        <v>67913</v>
      </c>
      <c r="AD795" s="31">
        <f t="shared" ca="1" si="3180"/>
        <v>67913</v>
      </c>
      <c r="AG795" s="31">
        <f>IF(AI$2&lt;&gt;"",EDATE(AG$4,AI$2*ROWS(AG$5:AG795)),AG$4+7*AI$1*ROWS(AG$5:AG795))</f>
        <v>91991</v>
      </c>
      <c r="AH795" s="31">
        <f t="shared" ref="AH795:AJ795" ca="1" si="3181">IF(OR(WEEKDAY(AG795,2)&gt;5,COUNTIF($B$1:$B$15,AG795)=1),AG795+1,AG795)</f>
        <v>91991</v>
      </c>
      <c r="AI795" s="31">
        <f t="shared" ca="1" si="3181"/>
        <v>91991</v>
      </c>
      <c r="AJ795" s="31">
        <f t="shared" ca="1" si="3181"/>
        <v>91991</v>
      </c>
    </row>
    <row r="796" spans="9:36" x14ac:dyDescent="0.25">
      <c r="I796" s="31">
        <f>IF(K$2&lt;&gt;"",EDATE(I$4,K$2*ROWS(I$5:I796)),I$4+7*K$1*ROWS(I$5:I796))</f>
        <v>49375</v>
      </c>
      <c r="J796" s="31">
        <f t="shared" si="2931"/>
        <v>49375</v>
      </c>
      <c r="K796" s="31">
        <f t="shared" ca="1" si="2932"/>
        <v>49375</v>
      </c>
      <c r="L796" s="31">
        <f t="shared" ca="1" si="2933"/>
        <v>49375</v>
      </c>
      <c r="O796" s="31">
        <f>IF(Q$2&lt;&gt;"",EDATE(O$4,Q$2*ROWS(O$5:O796)),O$4+7*Q$1*ROWS(O$5:O796))</f>
        <v>54921</v>
      </c>
      <c r="P796" s="31">
        <f t="shared" ref="P796:R796" ca="1" si="3182">IF(OR(WEEKDAY(O796,2)&gt;5,COUNTIF($B$1:$B$15,O796)=1),O796+1,O796)</f>
        <v>54921</v>
      </c>
      <c r="Q796" s="31">
        <f t="shared" ca="1" si="3182"/>
        <v>54921</v>
      </c>
      <c r="R796" s="31">
        <f t="shared" ca="1" si="3182"/>
        <v>54921</v>
      </c>
      <c r="U796" s="31">
        <f>IF(W$2&lt;&gt;"",EDATE(U$4,W$2*ROWS(U$5:U796)),U$4+7*W$1*ROWS(U$5:U796))</f>
        <v>60467</v>
      </c>
      <c r="V796" s="31">
        <f t="shared" ref="V796:X796" ca="1" si="3183">IF(OR(WEEKDAY(U796,2)&gt;5,COUNTIF($B$1:$B$15,U796)=1),U796+1,U796)</f>
        <v>60468</v>
      </c>
      <c r="W796" s="31">
        <f t="shared" ca="1" si="3183"/>
        <v>60468</v>
      </c>
      <c r="X796" s="31">
        <f t="shared" ca="1" si="3183"/>
        <v>60468</v>
      </c>
      <c r="AA796" s="31">
        <f>IF(AC$2&lt;&gt;"",EDATE(AA$4,AC$2*ROWS(AA$5:AA796)),AA$4+7*AC$1*ROWS(AA$5:AA796))</f>
        <v>67944</v>
      </c>
      <c r="AB796" s="31">
        <f t="shared" ref="AB796:AD796" ca="1" si="3184">IF(OR(WEEKDAY(AA796,2)&gt;5,COUNTIF($B$1:$B$15,AA796)=1),AA796+1,AA796)</f>
        <v>67944</v>
      </c>
      <c r="AC796" s="31">
        <f t="shared" ca="1" si="3184"/>
        <v>67944</v>
      </c>
      <c r="AD796" s="31">
        <f t="shared" ca="1" si="3184"/>
        <v>67944</v>
      </c>
      <c r="AG796" s="31">
        <f>IF(AI$2&lt;&gt;"",EDATE(AG$4,AI$2*ROWS(AG$5:AG796)),AG$4+7*AI$1*ROWS(AG$5:AG796))</f>
        <v>92052</v>
      </c>
      <c r="AH796" s="31">
        <f t="shared" ref="AH796:AJ796" ca="1" si="3185">IF(OR(WEEKDAY(AG796,2)&gt;5,COUNTIF($B$1:$B$15,AG796)=1),AG796+1,AG796)</f>
        <v>92052</v>
      </c>
      <c r="AI796" s="31">
        <f t="shared" ca="1" si="3185"/>
        <v>92052</v>
      </c>
      <c r="AJ796" s="31">
        <f t="shared" ca="1" si="3185"/>
        <v>92052</v>
      </c>
    </row>
    <row r="797" spans="9:36" x14ac:dyDescent="0.25">
      <c r="I797" s="31">
        <f>IF(K$2&lt;&gt;"",EDATE(I$4,K$2*ROWS(I$5:I797)),I$4+7*K$1*ROWS(I$5:I797))</f>
        <v>49382</v>
      </c>
      <c r="J797" s="31">
        <f t="shared" si="2931"/>
        <v>49382</v>
      </c>
      <c r="K797" s="31">
        <f t="shared" ca="1" si="2932"/>
        <v>49382</v>
      </c>
      <c r="L797" s="31">
        <f t="shared" ca="1" si="2933"/>
        <v>49382</v>
      </c>
      <c r="O797" s="31">
        <f>IF(Q$2&lt;&gt;"",EDATE(O$4,Q$2*ROWS(O$5:O797)),O$4+7*Q$1*ROWS(O$5:O797))</f>
        <v>54935</v>
      </c>
      <c r="P797" s="31">
        <f t="shared" ref="P797:R797" ca="1" si="3186">IF(OR(WEEKDAY(O797,2)&gt;5,COUNTIF($B$1:$B$15,O797)=1),O797+1,O797)</f>
        <v>54935</v>
      </c>
      <c r="Q797" s="31">
        <f t="shared" ca="1" si="3186"/>
        <v>54935</v>
      </c>
      <c r="R797" s="31">
        <f t="shared" ca="1" si="3186"/>
        <v>54935</v>
      </c>
      <c r="U797" s="31">
        <f>IF(W$2&lt;&gt;"",EDATE(U$4,W$2*ROWS(U$5:U797)),U$4+7*W$1*ROWS(U$5:U797))</f>
        <v>60488</v>
      </c>
      <c r="V797" s="31">
        <f t="shared" ref="V797:X797" ca="1" si="3187">IF(OR(WEEKDAY(U797,2)&gt;5,COUNTIF($B$1:$B$15,U797)=1),U797+1,U797)</f>
        <v>60489</v>
      </c>
      <c r="W797" s="31">
        <f t="shared" ca="1" si="3187"/>
        <v>60489</v>
      </c>
      <c r="X797" s="31">
        <f t="shared" ca="1" si="3187"/>
        <v>60489</v>
      </c>
      <c r="AA797" s="31">
        <f>IF(AC$2&lt;&gt;"",EDATE(AA$4,AC$2*ROWS(AA$5:AA797)),AA$4+7*AC$1*ROWS(AA$5:AA797))</f>
        <v>67975</v>
      </c>
      <c r="AB797" s="31">
        <f t="shared" ref="AB797:AD797" ca="1" si="3188">IF(OR(WEEKDAY(AA797,2)&gt;5,COUNTIF($B$1:$B$15,AA797)=1),AA797+1,AA797)</f>
        <v>67975</v>
      </c>
      <c r="AC797" s="31">
        <f t="shared" ca="1" si="3188"/>
        <v>67975</v>
      </c>
      <c r="AD797" s="31">
        <f t="shared" ca="1" si="3188"/>
        <v>67975</v>
      </c>
      <c r="AG797" s="31">
        <f>IF(AI$2&lt;&gt;"",EDATE(AG$4,AI$2*ROWS(AG$5:AG797)),AG$4+7*AI$1*ROWS(AG$5:AG797))</f>
        <v>92112</v>
      </c>
      <c r="AH797" s="31">
        <f t="shared" ref="AH797:AJ797" ca="1" si="3189">IF(OR(WEEKDAY(AG797,2)&gt;5,COUNTIF($B$1:$B$15,AG797)=1),AG797+1,AG797)</f>
        <v>92112</v>
      </c>
      <c r="AI797" s="31">
        <f t="shared" ca="1" si="3189"/>
        <v>92112</v>
      </c>
      <c r="AJ797" s="31">
        <f t="shared" ca="1" si="3189"/>
        <v>92112</v>
      </c>
    </row>
    <row r="798" spans="9:36" x14ac:dyDescent="0.25">
      <c r="I798" s="31">
        <f>IF(K$2&lt;&gt;"",EDATE(I$4,K$2*ROWS(I$5:I798)),I$4+7*K$1*ROWS(I$5:I798))</f>
        <v>49389</v>
      </c>
      <c r="J798" s="31">
        <f t="shared" ref="J798:J851" si="3190">IF(OR(WEEKDAY(I798,2)&gt;5,COUNTIF(B794:B808,I798)=1),I798+1,I798)</f>
        <v>49389</v>
      </c>
      <c r="K798" s="31">
        <f t="shared" ref="K798:K851" ca="1" si="3191">IF(OR(WEEKDAY(J798,2)&gt;5,COUNTIF(Fériés,J798)=1),J798+1,J798)</f>
        <v>49389</v>
      </c>
      <c r="L798" s="31">
        <f t="shared" ref="L798:L851" ca="1" si="3192">IF(OR(WEEKDAY(K798,2)&gt;5,COUNTIF(Fériés,K798)=1),K798+1,K798)</f>
        <v>49389</v>
      </c>
      <c r="O798" s="31">
        <f>IF(Q$2&lt;&gt;"",EDATE(O$4,Q$2*ROWS(O$5:O798)),O$4+7*Q$1*ROWS(O$5:O798))</f>
        <v>54949</v>
      </c>
      <c r="P798" s="31">
        <f t="shared" ref="P798:R798" ca="1" si="3193">IF(OR(WEEKDAY(O798,2)&gt;5,COUNTIF($B$1:$B$15,O798)=1),O798+1,O798)</f>
        <v>54949</v>
      </c>
      <c r="Q798" s="31">
        <f t="shared" ca="1" si="3193"/>
        <v>54949</v>
      </c>
      <c r="R798" s="31">
        <f t="shared" ca="1" si="3193"/>
        <v>54949</v>
      </c>
      <c r="U798" s="31">
        <f>IF(W$2&lt;&gt;"",EDATE(U$4,W$2*ROWS(U$5:U798)),U$4+7*W$1*ROWS(U$5:U798))</f>
        <v>60509</v>
      </c>
      <c r="V798" s="31">
        <f t="shared" ref="V798:X798" ca="1" si="3194">IF(OR(WEEKDAY(U798,2)&gt;5,COUNTIF($B$1:$B$15,U798)=1),U798+1,U798)</f>
        <v>60510</v>
      </c>
      <c r="W798" s="31">
        <f t="shared" ca="1" si="3194"/>
        <v>60510</v>
      </c>
      <c r="X798" s="31">
        <f t="shared" ca="1" si="3194"/>
        <v>60510</v>
      </c>
      <c r="AA798" s="31">
        <f>IF(AC$2&lt;&gt;"",EDATE(AA$4,AC$2*ROWS(AA$5:AA798)),AA$4+7*AC$1*ROWS(AA$5:AA798))</f>
        <v>68003</v>
      </c>
      <c r="AB798" s="31">
        <f t="shared" ref="AB798:AD798" ca="1" si="3195">IF(OR(WEEKDAY(AA798,2)&gt;5,COUNTIF($B$1:$B$15,AA798)=1),AA798+1,AA798)</f>
        <v>68003</v>
      </c>
      <c r="AC798" s="31">
        <f t="shared" ca="1" si="3195"/>
        <v>68003</v>
      </c>
      <c r="AD798" s="31">
        <f t="shared" ca="1" si="3195"/>
        <v>68003</v>
      </c>
      <c r="AG798" s="31">
        <f>IF(AI$2&lt;&gt;"",EDATE(AG$4,AI$2*ROWS(AG$5:AG798)),AG$4+7*AI$1*ROWS(AG$5:AG798))</f>
        <v>92173</v>
      </c>
      <c r="AH798" s="31">
        <f t="shared" ref="AH798:AJ798" ca="1" si="3196">IF(OR(WEEKDAY(AG798,2)&gt;5,COUNTIF($B$1:$B$15,AG798)=1),AG798+1,AG798)</f>
        <v>92173</v>
      </c>
      <c r="AI798" s="31">
        <f t="shared" ca="1" si="3196"/>
        <v>92173</v>
      </c>
      <c r="AJ798" s="31">
        <f t="shared" ca="1" si="3196"/>
        <v>92173</v>
      </c>
    </row>
    <row r="799" spans="9:36" x14ac:dyDescent="0.25">
      <c r="I799" s="31">
        <f>IF(K$2&lt;&gt;"",EDATE(I$4,K$2*ROWS(I$5:I799)),I$4+7*K$1*ROWS(I$5:I799))</f>
        <v>49396</v>
      </c>
      <c r="J799" s="31">
        <f t="shared" si="3190"/>
        <v>49396</v>
      </c>
      <c r="K799" s="31">
        <f t="shared" ca="1" si="3191"/>
        <v>49396</v>
      </c>
      <c r="L799" s="31">
        <f t="shared" ca="1" si="3192"/>
        <v>49396</v>
      </c>
      <c r="O799" s="31">
        <f>IF(Q$2&lt;&gt;"",EDATE(O$4,Q$2*ROWS(O$5:O799)),O$4+7*Q$1*ROWS(O$5:O799))</f>
        <v>54963</v>
      </c>
      <c r="P799" s="31">
        <f t="shared" ref="P799:R799" ca="1" si="3197">IF(OR(WEEKDAY(O799,2)&gt;5,COUNTIF($B$1:$B$15,O799)=1),O799+1,O799)</f>
        <v>54963</v>
      </c>
      <c r="Q799" s="31">
        <f t="shared" ca="1" si="3197"/>
        <v>54963</v>
      </c>
      <c r="R799" s="31">
        <f t="shared" ca="1" si="3197"/>
        <v>54963</v>
      </c>
      <c r="U799" s="31">
        <f>IF(W$2&lt;&gt;"",EDATE(U$4,W$2*ROWS(U$5:U799)),U$4+7*W$1*ROWS(U$5:U799))</f>
        <v>60530</v>
      </c>
      <c r="V799" s="31">
        <f t="shared" ref="V799:X799" ca="1" si="3198">IF(OR(WEEKDAY(U799,2)&gt;5,COUNTIF($B$1:$B$15,U799)=1),U799+1,U799)</f>
        <v>60531</v>
      </c>
      <c r="W799" s="31">
        <f t="shared" ca="1" si="3198"/>
        <v>60531</v>
      </c>
      <c r="X799" s="31">
        <f t="shared" ca="1" si="3198"/>
        <v>60531</v>
      </c>
      <c r="AA799" s="31">
        <f>IF(AC$2&lt;&gt;"",EDATE(AA$4,AC$2*ROWS(AA$5:AA799)),AA$4+7*AC$1*ROWS(AA$5:AA799))</f>
        <v>68034</v>
      </c>
      <c r="AB799" s="31">
        <f t="shared" ref="AB799:AD799" ca="1" si="3199">IF(OR(WEEKDAY(AA799,2)&gt;5,COUNTIF($B$1:$B$15,AA799)=1),AA799+1,AA799)</f>
        <v>68035</v>
      </c>
      <c r="AC799" s="31">
        <f t="shared" ca="1" si="3199"/>
        <v>68035</v>
      </c>
      <c r="AD799" s="31">
        <f t="shared" ca="1" si="3199"/>
        <v>68035</v>
      </c>
      <c r="AG799" s="31">
        <f>IF(AI$2&lt;&gt;"",EDATE(AG$4,AI$2*ROWS(AG$5:AG799)),AG$4+7*AI$1*ROWS(AG$5:AG799))</f>
        <v>92234</v>
      </c>
      <c r="AH799" s="31">
        <f t="shared" ref="AH799:AJ799" ca="1" si="3200">IF(OR(WEEKDAY(AG799,2)&gt;5,COUNTIF($B$1:$B$15,AG799)=1),AG799+1,AG799)</f>
        <v>92234</v>
      </c>
      <c r="AI799" s="31">
        <f t="shared" ca="1" si="3200"/>
        <v>92234</v>
      </c>
      <c r="AJ799" s="31">
        <f t="shared" ca="1" si="3200"/>
        <v>92234</v>
      </c>
    </row>
    <row r="800" spans="9:36" x14ac:dyDescent="0.25">
      <c r="I800" s="31">
        <f>IF(K$2&lt;&gt;"",EDATE(I$4,K$2*ROWS(I$5:I800)),I$4+7*K$1*ROWS(I$5:I800))</f>
        <v>49403</v>
      </c>
      <c r="J800" s="31">
        <f t="shared" si="3190"/>
        <v>49403</v>
      </c>
      <c r="K800" s="31">
        <f t="shared" ca="1" si="3191"/>
        <v>49403</v>
      </c>
      <c r="L800" s="31">
        <f t="shared" ca="1" si="3192"/>
        <v>49403</v>
      </c>
      <c r="O800" s="31">
        <f>IF(Q$2&lt;&gt;"",EDATE(O$4,Q$2*ROWS(O$5:O800)),O$4+7*Q$1*ROWS(O$5:O800))</f>
        <v>54977</v>
      </c>
      <c r="P800" s="31">
        <f t="shared" ref="P800:R800" ca="1" si="3201">IF(OR(WEEKDAY(O800,2)&gt;5,COUNTIF($B$1:$B$15,O800)=1),O800+1,O800)</f>
        <v>54977</v>
      </c>
      <c r="Q800" s="31">
        <f t="shared" ca="1" si="3201"/>
        <v>54977</v>
      </c>
      <c r="R800" s="31">
        <f t="shared" ca="1" si="3201"/>
        <v>54977</v>
      </c>
      <c r="U800" s="31">
        <f>IF(W$2&lt;&gt;"",EDATE(U$4,W$2*ROWS(U$5:U800)),U$4+7*W$1*ROWS(U$5:U800))</f>
        <v>60551</v>
      </c>
      <c r="V800" s="31">
        <f t="shared" ref="V800:X800" ca="1" si="3202">IF(OR(WEEKDAY(U800,2)&gt;5,COUNTIF($B$1:$B$15,U800)=1),U800+1,U800)</f>
        <v>60552</v>
      </c>
      <c r="W800" s="31">
        <f t="shared" ca="1" si="3202"/>
        <v>60552</v>
      </c>
      <c r="X800" s="31">
        <f t="shared" ca="1" si="3202"/>
        <v>60552</v>
      </c>
      <c r="AA800" s="31">
        <f>IF(AC$2&lt;&gt;"",EDATE(AA$4,AC$2*ROWS(AA$5:AA800)),AA$4+7*AC$1*ROWS(AA$5:AA800))</f>
        <v>68064</v>
      </c>
      <c r="AB800" s="31">
        <f t="shared" ref="AB800:AD800" ca="1" si="3203">IF(OR(WEEKDAY(AA800,2)&gt;5,COUNTIF($B$1:$B$15,AA800)=1),AA800+1,AA800)</f>
        <v>68064</v>
      </c>
      <c r="AC800" s="31">
        <f t="shared" ca="1" si="3203"/>
        <v>68064</v>
      </c>
      <c r="AD800" s="31">
        <f t="shared" ca="1" si="3203"/>
        <v>68064</v>
      </c>
      <c r="AG800" s="31">
        <f>IF(AI$2&lt;&gt;"",EDATE(AG$4,AI$2*ROWS(AG$5:AG800)),AG$4+7*AI$1*ROWS(AG$5:AG800))</f>
        <v>92296</v>
      </c>
      <c r="AH800" s="31">
        <f t="shared" ref="AH800:AJ800" ca="1" si="3204">IF(OR(WEEKDAY(AG800,2)&gt;5,COUNTIF($B$1:$B$15,AG800)=1),AG800+1,AG800)</f>
        <v>92297</v>
      </c>
      <c r="AI800" s="31">
        <f t="shared" ca="1" si="3204"/>
        <v>92297</v>
      </c>
      <c r="AJ800" s="31">
        <f t="shared" ca="1" si="3204"/>
        <v>92297</v>
      </c>
    </row>
    <row r="801" spans="9:36" x14ac:dyDescent="0.25">
      <c r="I801" s="31">
        <f>IF(K$2&lt;&gt;"",EDATE(I$4,K$2*ROWS(I$5:I801)),I$4+7*K$1*ROWS(I$5:I801))</f>
        <v>49410</v>
      </c>
      <c r="J801" s="31">
        <f t="shared" si="3190"/>
        <v>49410</v>
      </c>
      <c r="K801" s="31">
        <f t="shared" ca="1" si="3191"/>
        <v>49410</v>
      </c>
      <c r="L801" s="31">
        <f t="shared" ca="1" si="3192"/>
        <v>49410</v>
      </c>
      <c r="O801" s="31">
        <f>IF(Q$2&lt;&gt;"",EDATE(O$4,Q$2*ROWS(O$5:O801)),O$4+7*Q$1*ROWS(O$5:O801))</f>
        <v>54991</v>
      </c>
      <c r="P801" s="31">
        <f t="shared" ref="P801:R801" ca="1" si="3205">IF(OR(WEEKDAY(O801,2)&gt;5,COUNTIF($B$1:$B$15,O801)=1),O801+1,O801)</f>
        <v>54991</v>
      </c>
      <c r="Q801" s="31">
        <f t="shared" ca="1" si="3205"/>
        <v>54991</v>
      </c>
      <c r="R801" s="31">
        <f t="shared" ca="1" si="3205"/>
        <v>54991</v>
      </c>
      <c r="U801" s="31">
        <f>IF(W$2&lt;&gt;"",EDATE(U$4,W$2*ROWS(U$5:U801)),U$4+7*W$1*ROWS(U$5:U801))</f>
        <v>60572</v>
      </c>
      <c r="V801" s="31">
        <f t="shared" ref="V801:X801" ca="1" si="3206">IF(OR(WEEKDAY(U801,2)&gt;5,COUNTIF($B$1:$B$15,U801)=1),U801+1,U801)</f>
        <v>60573</v>
      </c>
      <c r="W801" s="31">
        <f t="shared" ca="1" si="3206"/>
        <v>60573</v>
      </c>
      <c r="X801" s="31">
        <f t="shared" ca="1" si="3206"/>
        <v>60573</v>
      </c>
      <c r="AA801" s="31">
        <f>IF(AC$2&lt;&gt;"",EDATE(AA$4,AC$2*ROWS(AA$5:AA801)),AA$4+7*AC$1*ROWS(AA$5:AA801))</f>
        <v>68095</v>
      </c>
      <c r="AB801" s="31">
        <f t="shared" ref="AB801:AD801" ca="1" si="3207">IF(OR(WEEKDAY(AA801,2)&gt;5,COUNTIF($B$1:$B$15,AA801)=1),AA801+1,AA801)</f>
        <v>68095</v>
      </c>
      <c r="AC801" s="31">
        <f t="shared" ca="1" si="3207"/>
        <v>68095</v>
      </c>
      <c r="AD801" s="31">
        <f t="shared" ca="1" si="3207"/>
        <v>68095</v>
      </c>
      <c r="AG801" s="31">
        <f>IF(AI$2&lt;&gt;"",EDATE(AG$4,AI$2*ROWS(AG$5:AG801)),AG$4+7*AI$1*ROWS(AG$5:AG801))</f>
        <v>92357</v>
      </c>
      <c r="AH801" s="31">
        <f t="shared" ref="AH801:AJ801" ca="1" si="3208">IF(OR(WEEKDAY(AG801,2)&gt;5,COUNTIF($B$1:$B$15,AG801)=1),AG801+1,AG801)</f>
        <v>92357</v>
      </c>
      <c r="AI801" s="31">
        <f t="shared" ca="1" si="3208"/>
        <v>92357</v>
      </c>
      <c r="AJ801" s="31">
        <f t="shared" ca="1" si="3208"/>
        <v>92357</v>
      </c>
    </row>
    <row r="802" spans="9:36" x14ac:dyDescent="0.25">
      <c r="I802" s="31">
        <f>IF(K$2&lt;&gt;"",EDATE(I$4,K$2*ROWS(I$5:I802)),I$4+7*K$1*ROWS(I$5:I802))</f>
        <v>49417</v>
      </c>
      <c r="J802" s="31">
        <f t="shared" si="3190"/>
        <v>49417</v>
      </c>
      <c r="K802" s="31">
        <f t="shared" ca="1" si="3191"/>
        <v>49417</v>
      </c>
      <c r="L802" s="31">
        <f t="shared" ca="1" si="3192"/>
        <v>49417</v>
      </c>
      <c r="O802" s="31">
        <f>IF(Q$2&lt;&gt;"",EDATE(O$4,Q$2*ROWS(O$5:O802)),O$4+7*Q$1*ROWS(O$5:O802))</f>
        <v>55005</v>
      </c>
      <c r="P802" s="31">
        <f t="shared" ref="P802:R802" ca="1" si="3209">IF(OR(WEEKDAY(O802,2)&gt;5,COUNTIF($B$1:$B$15,O802)=1),O802+1,O802)</f>
        <v>55005</v>
      </c>
      <c r="Q802" s="31">
        <f t="shared" ca="1" si="3209"/>
        <v>55005</v>
      </c>
      <c r="R802" s="31">
        <f t="shared" ca="1" si="3209"/>
        <v>55005</v>
      </c>
      <c r="U802" s="31">
        <f>IF(W$2&lt;&gt;"",EDATE(U$4,W$2*ROWS(U$5:U802)),U$4+7*W$1*ROWS(U$5:U802))</f>
        <v>60593</v>
      </c>
      <c r="V802" s="31">
        <f t="shared" ref="V802:X802" ca="1" si="3210">IF(OR(WEEKDAY(U802,2)&gt;5,COUNTIF($B$1:$B$15,U802)=1),U802+1,U802)</f>
        <v>60594</v>
      </c>
      <c r="W802" s="31">
        <f t="shared" ca="1" si="3210"/>
        <v>60594</v>
      </c>
      <c r="X802" s="31">
        <f t="shared" ca="1" si="3210"/>
        <v>60594</v>
      </c>
      <c r="AA802" s="31">
        <f>IF(AC$2&lt;&gt;"",EDATE(AA$4,AC$2*ROWS(AA$5:AA802)),AA$4+7*AC$1*ROWS(AA$5:AA802))</f>
        <v>68125</v>
      </c>
      <c r="AB802" s="31">
        <f t="shared" ref="AB802:AD802" ca="1" si="3211">IF(OR(WEEKDAY(AA802,2)&gt;5,COUNTIF($B$1:$B$15,AA802)=1),AA802+1,AA802)</f>
        <v>68126</v>
      </c>
      <c r="AC802" s="31">
        <f t="shared" ca="1" si="3211"/>
        <v>68126</v>
      </c>
      <c r="AD802" s="31">
        <f t="shared" ca="1" si="3211"/>
        <v>68126</v>
      </c>
      <c r="AG802" s="31">
        <f>IF(AI$2&lt;&gt;"",EDATE(AG$4,AI$2*ROWS(AG$5:AG802)),AG$4+7*AI$1*ROWS(AG$5:AG802))</f>
        <v>92418</v>
      </c>
      <c r="AH802" s="31">
        <f t="shared" ref="AH802:AJ802" ca="1" si="3212">IF(OR(WEEKDAY(AG802,2)&gt;5,COUNTIF($B$1:$B$15,AG802)=1),AG802+1,AG802)</f>
        <v>92418</v>
      </c>
      <c r="AI802" s="31">
        <f t="shared" ca="1" si="3212"/>
        <v>92418</v>
      </c>
      <c r="AJ802" s="31">
        <f t="shared" ca="1" si="3212"/>
        <v>92418</v>
      </c>
    </row>
    <row r="803" spans="9:36" x14ac:dyDescent="0.25">
      <c r="I803" s="31">
        <f>IF(K$2&lt;&gt;"",EDATE(I$4,K$2*ROWS(I$5:I803)),I$4+7*K$1*ROWS(I$5:I803))</f>
        <v>49424</v>
      </c>
      <c r="J803" s="31">
        <f t="shared" si="3190"/>
        <v>49424</v>
      </c>
      <c r="K803" s="31">
        <f t="shared" ca="1" si="3191"/>
        <v>49424</v>
      </c>
      <c r="L803" s="31">
        <f t="shared" ca="1" si="3192"/>
        <v>49424</v>
      </c>
      <c r="O803" s="31">
        <f>IF(Q$2&lt;&gt;"",EDATE(O$4,Q$2*ROWS(O$5:O803)),O$4+7*Q$1*ROWS(O$5:O803))</f>
        <v>55019</v>
      </c>
      <c r="P803" s="31">
        <f t="shared" ref="P803:R803" ca="1" si="3213">IF(OR(WEEKDAY(O803,2)&gt;5,COUNTIF($B$1:$B$15,O803)=1),O803+1,O803)</f>
        <v>55019</v>
      </c>
      <c r="Q803" s="31">
        <f t="shared" ca="1" si="3213"/>
        <v>55019</v>
      </c>
      <c r="R803" s="31">
        <f t="shared" ca="1" si="3213"/>
        <v>55019</v>
      </c>
      <c r="U803" s="31">
        <f>IF(W$2&lt;&gt;"",EDATE(U$4,W$2*ROWS(U$5:U803)),U$4+7*W$1*ROWS(U$5:U803))</f>
        <v>60614</v>
      </c>
      <c r="V803" s="31">
        <f t="shared" ref="V803:X803" ca="1" si="3214">IF(OR(WEEKDAY(U803,2)&gt;5,COUNTIF($B$1:$B$15,U803)=1),U803+1,U803)</f>
        <v>60615</v>
      </c>
      <c r="W803" s="31">
        <f t="shared" ca="1" si="3214"/>
        <v>60615</v>
      </c>
      <c r="X803" s="31">
        <f t="shared" ca="1" si="3214"/>
        <v>60615</v>
      </c>
      <c r="AA803" s="31">
        <f>IF(AC$2&lt;&gt;"",EDATE(AA$4,AC$2*ROWS(AA$5:AA803)),AA$4+7*AC$1*ROWS(AA$5:AA803))</f>
        <v>68156</v>
      </c>
      <c r="AB803" s="31">
        <f t="shared" ref="AB803:AD803" ca="1" si="3215">IF(OR(WEEKDAY(AA803,2)&gt;5,COUNTIF($B$1:$B$15,AA803)=1),AA803+1,AA803)</f>
        <v>68156</v>
      </c>
      <c r="AC803" s="31">
        <f t="shared" ca="1" si="3215"/>
        <v>68156</v>
      </c>
      <c r="AD803" s="31">
        <f t="shared" ca="1" si="3215"/>
        <v>68156</v>
      </c>
      <c r="AG803" s="31">
        <f>IF(AI$2&lt;&gt;"",EDATE(AG$4,AI$2*ROWS(AG$5:AG803)),AG$4+7*AI$1*ROWS(AG$5:AG803))</f>
        <v>92477</v>
      </c>
      <c r="AH803" s="31">
        <f t="shared" ref="AH803:AJ803" ca="1" si="3216">IF(OR(WEEKDAY(AG803,2)&gt;5,COUNTIF($B$1:$B$15,AG803)=1),AG803+1,AG803)</f>
        <v>92478</v>
      </c>
      <c r="AI803" s="31">
        <f t="shared" ca="1" si="3216"/>
        <v>92479</v>
      </c>
      <c r="AJ803" s="31">
        <f t="shared" ca="1" si="3216"/>
        <v>92479</v>
      </c>
    </row>
    <row r="804" spans="9:36" x14ac:dyDescent="0.25">
      <c r="I804" s="31">
        <f>IF(K$2&lt;&gt;"",EDATE(I$4,K$2*ROWS(I$5:I804)),I$4+7*K$1*ROWS(I$5:I804))</f>
        <v>49431</v>
      </c>
      <c r="J804" s="31">
        <f t="shared" si="3190"/>
        <v>49431</v>
      </c>
      <c r="K804" s="31">
        <f t="shared" ca="1" si="3191"/>
        <v>49431</v>
      </c>
      <c r="L804" s="31">
        <f t="shared" ca="1" si="3192"/>
        <v>49431</v>
      </c>
      <c r="O804" s="31">
        <f>IF(Q$2&lt;&gt;"",EDATE(O$4,Q$2*ROWS(O$5:O804)),O$4+7*Q$1*ROWS(O$5:O804))</f>
        <v>55033</v>
      </c>
      <c r="P804" s="31">
        <f t="shared" ref="P804:R804" ca="1" si="3217">IF(OR(WEEKDAY(O804,2)&gt;5,COUNTIF($B$1:$B$15,O804)=1),O804+1,O804)</f>
        <v>55033</v>
      </c>
      <c r="Q804" s="31">
        <f t="shared" ca="1" si="3217"/>
        <v>55033</v>
      </c>
      <c r="R804" s="31">
        <f t="shared" ca="1" si="3217"/>
        <v>55033</v>
      </c>
      <c r="U804" s="31">
        <f>IF(W$2&lt;&gt;"",EDATE(U$4,W$2*ROWS(U$5:U804)),U$4+7*W$1*ROWS(U$5:U804))</f>
        <v>60635</v>
      </c>
      <c r="V804" s="31">
        <f t="shared" ref="V804:X804" ca="1" si="3218">IF(OR(WEEKDAY(U804,2)&gt;5,COUNTIF($B$1:$B$15,U804)=1),U804+1,U804)</f>
        <v>60636</v>
      </c>
      <c r="W804" s="31">
        <f t="shared" ca="1" si="3218"/>
        <v>60636</v>
      </c>
      <c r="X804" s="31">
        <f t="shared" ca="1" si="3218"/>
        <v>60636</v>
      </c>
      <c r="AA804" s="31">
        <f>IF(AC$2&lt;&gt;"",EDATE(AA$4,AC$2*ROWS(AA$5:AA804)),AA$4+7*AC$1*ROWS(AA$5:AA804))</f>
        <v>68187</v>
      </c>
      <c r="AB804" s="31">
        <f t="shared" ref="AB804:AD804" ca="1" si="3219">IF(OR(WEEKDAY(AA804,2)&gt;5,COUNTIF($B$1:$B$15,AA804)=1),AA804+1,AA804)</f>
        <v>68188</v>
      </c>
      <c r="AC804" s="31">
        <f t="shared" ca="1" si="3219"/>
        <v>68189</v>
      </c>
      <c r="AD804" s="31">
        <f t="shared" ca="1" si="3219"/>
        <v>68189</v>
      </c>
      <c r="AG804" s="31">
        <f>IF(AI$2&lt;&gt;"",EDATE(AG$4,AI$2*ROWS(AG$5:AG804)),AG$4+7*AI$1*ROWS(AG$5:AG804))</f>
        <v>92538</v>
      </c>
      <c r="AH804" s="31">
        <f t="shared" ref="AH804:AJ804" ca="1" si="3220">IF(OR(WEEKDAY(AG804,2)&gt;5,COUNTIF($B$1:$B$15,AG804)=1),AG804+1,AG804)</f>
        <v>92538</v>
      </c>
      <c r="AI804" s="31">
        <f t="shared" ca="1" si="3220"/>
        <v>92538</v>
      </c>
      <c r="AJ804" s="31">
        <f t="shared" ca="1" si="3220"/>
        <v>92538</v>
      </c>
    </row>
    <row r="805" spans="9:36" x14ac:dyDescent="0.25">
      <c r="I805" s="31">
        <f>IF(K$2&lt;&gt;"",EDATE(I$4,K$2*ROWS(I$5:I805)),I$4+7*K$1*ROWS(I$5:I805))</f>
        <v>49438</v>
      </c>
      <c r="J805" s="31">
        <f t="shared" si="3190"/>
        <v>49438</v>
      </c>
      <c r="K805" s="31">
        <f t="shared" ca="1" si="3191"/>
        <v>49438</v>
      </c>
      <c r="L805" s="31">
        <f t="shared" ca="1" si="3192"/>
        <v>49438</v>
      </c>
      <c r="O805" s="31">
        <f>IF(Q$2&lt;&gt;"",EDATE(O$4,Q$2*ROWS(O$5:O805)),O$4+7*Q$1*ROWS(O$5:O805))</f>
        <v>55047</v>
      </c>
      <c r="P805" s="31">
        <f t="shared" ref="P805:R805" ca="1" si="3221">IF(OR(WEEKDAY(O805,2)&gt;5,COUNTIF($B$1:$B$15,O805)=1),O805+1,O805)</f>
        <v>55047</v>
      </c>
      <c r="Q805" s="31">
        <f t="shared" ca="1" si="3221"/>
        <v>55047</v>
      </c>
      <c r="R805" s="31">
        <f t="shared" ca="1" si="3221"/>
        <v>55047</v>
      </c>
      <c r="U805" s="31">
        <f>IF(W$2&lt;&gt;"",EDATE(U$4,W$2*ROWS(U$5:U805)),U$4+7*W$1*ROWS(U$5:U805))</f>
        <v>60656</v>
      </c>
      <c r="V805" s="31">
        <f t="shared" ref="V805:X805" ca="1" si="3222">IF(OR(WEEKDAY(U805,2)&gt;5,COUNTIF($B$1:$B$15,U805)=1),U805+1,U805)</f>
        <v>60657</v>
      </c>
      <c r="W805" s="31">
        <f t="shared" ca="1" si="3222"/>
        <v>60657</v>
      </c>
      <c r="X805" s="31">
        <f t="shared" ca="1" si="3222"/>
        <v>60657</v>
      </c>
      <c r="AA805" s="31">
        <f>IF(AC$2&lt;&gt;"",EDATE(AA$4,AC$2*ROWS(AA$5:AA805)),AA$4+7*AC$1*ROWS(AA$5:AA805))</f>
        <v>68217</v>
      </c>
      <c r="AB805" s="31">
        <f t="shared" ref="AB805:AD805" ca="1" si="3223">IF(OR(WEEKDAY(AA805,2)&gt;5,COUNTIF($B$1:$B$15,AA805)=1),AA805+1,AA805)</f>
        <v>68217</v>
      </c>
      <c r="AC805" s="31">
        <f t="shared" ca="1" si="3223"/>
        <v>68217</v>
      </c>
      <c r="AD805" s="31">
        <f t="shared" ca="1" si="3223"/>
        <v>68217</v>
      </c>
      <c r="AG805" s="31">
        <f>IF(AI$2&lt;&gt;"",EDATE(AG$4,AI$2*ROWS(AG$5:AG805)),AG$4+7*AI$1*ROWS(AG$5:AG805))</f>
        <v>92599</v>
      </c>
      <c r="AH805" s="31">
        <f t="shared" ref="AH805:AJ805" ca="1" si="3224">IF(OR(WEEKDAY(AG805,2)&gt;5,COUNTIF($B$1:$B$15,AG805)=1),AG805+1,AG805)</f>
        <v>92599</v>
      </c>
      <c r="AI805" s="31">
        <f t="shared" ca="1" si="3224"/>
        <v>92599</v>
      </c>
      <c r="AJ805" s="31">
        <f t="shared" ca="1" si="3224"/>
        <v>92599</v>
      </c>
    </row>
    <row r="806" spans="9:36" x14ac:dyDescent="0.25">
      <c r="I806" s="31">
        <f>IF(K$2&lt;&gt;"",EDATE(I$4,K$2*ROWS(I$5:I806)),I$4+7*K$1*ROWS(I$5:I806))</f>
        <v>49445</v>
      </c>
      <c r="J806" s="31">
        <f t="shared" si="3190"/>
        <v>49445</v>
      </c>
      <c r="K806" s="31">
        <f t="shared" ca="1" si="3191"/>
        <v>49445</v>
      </c>
      <c r="L806" s="31">
        <f t="shared" ca="1" si="3192"/>
        <v>49445</v>
      </c>
      <c r="O806" s="31">
        <f>IF(Q$2&lt;&gt;"",EDATE(O$4,Q$2*ROWS(O$5:O806)),O$4+7*Q$1*ROWS(O$5:O806))</f>
        <v>55061</v>
      </c>
      <c r="P806" s="31">
        <f t="shared" ref="P806:R806" ca="1" si="3225">IF(OR(WEEKDAY(O806,2)&gt;5,COUNTIF($B$1:$B$15,O806)=1),O806+1,O806)</f>
        <v>55061</v>
      </c>
      <c r="Q806" s="31">
        <f t="shared" ca="1" si="3225"/>
        <v>55061</v>
      </c>
      <c r="R806" s="31">
        <f t="shared" ca="1" si="3225"/>
        <v>55061</v>
      </c>
      <c r="U806" s="31">
        <f>IF(W$2&lt;&gt;"",EDATE(U$4,W$2*ROWS(U$5:U806)),U$4+7*W$1*ROWS(U$5:U806))</f>
        <v>60677</v>
      </c>
      <c r="V806" s="31">
        <f t="shared" ref="V806:X806" ca="1" si="3226">IF(OR(WEEKDAY(U806,2)&gt;5,COUNTIF($B$1:$B$15,U806)=1),U806+1,U806)</f>
        <v>60678</v>
      </c>
      <c r="W806" s="31">
        <f t="shared" ca="1" si="3226"/>
        <v>60678</v>
      </c>
      <c r="X806" s="31">
        <f t="shared" ca="1" si="3226"/>
        <v>60678</v>
      </c>
      <c r="AA806" s="31">
        <f>IF(AC$2&lt;&gt;"",EDATE(AA$4,AC$2*ROWS(AA$5:AA806)),AA$4+7*AC$1*ROWS(AA$5:AA806))</f>
        <v>68248</v>
      </c>
      <c r="AB806" s="31">
        <f t="shared" ref="AB806:AD806" ca="1" si="3227">IF(OR(WEEKDAY(AA806,2)&gt;5,COUNTIF($B$1:$B$15,AA806)=1),AA806+1,AA806)</f>
        <v>68248</v>
      </c>
      <c r="AC806" s="31">
        <f t="shared" ca="1" si="3227"/>
        <v>68248</v>
      </c>
      <c r="AD806" s="31">
        <f t="shared" ca="1" si="3227"/>
        <v>68248</v>
      </c>
      <c r="AG806" s="31">
        <f>IF(AI$2&lt;&gt;"",EDATE(AG$4,AI$2*ROWS(AG$5:AG806)),AG$4+7*AI$1*ROWS(AG$5:AG806))</f>
        <v>92661</v>
      </c>
      <c r="AH806" s="31">
        <f t="shared" ref="AH806:AJ806" ca="1" si="3228">IF(OR(WEEKDAY(AG806,2)&gt;5,COUNTIF($B$1:$B$15,AG806)=1),AG806+1,AG806)</f>
        <v>92661</v>
      </c>
      <c r="AI806" s="31">
        <f t="shared" ca="1" si="3228"/>
        <v>92661</v>
      </c>
      <c r="AJ806" s="31">
        <f t="shared" ca="1" si="3228"/>
        <v>92661</v>
      </c>
    </row>
    <row r="807" spans="9:36" x14ac:dyDescent="0.25">
      <c r="I807" s="31">
        <f>IF(K$2&lt;&gt;"",EDATE(I$4,K$2*ROWS(I$5:I807)),I$4+7*K$1*ROWS(I$5:I807))</f>
        <v>49452</v>
      </c>
      <c r="J807" s="31">
        <f t="shared" si="3190"/>
        <v>49452</v>
      </c>
      <c r="K807" s="31">
        <f t="shared" ca="1" si="3191"/>
        <v>49452</v>
      </c>
      <c r="L807" s="31">
        <f t="shared" ca="1" si="3192"/>
        <v>49452</v>
      </c>
      <c r="O807" s="31">
        <f>IF(Q$2&lt;&gt;"",EDATE(O$4,Q$2*ROWS(O$5:O807)),O$4+7*Q$1*ROWS(O$5:O807))</f>
        <v>55075</v>
      </c>
      <c r="P807" s="31">
        <f t="shared" ref="P807:R807" ca="1" si="3229">IF(OR(WEEKDAY(O807,2)&gt;5,COUNTIF($B$1:$B$15,O807)=1),O807+1,O807)</f>
        <v>55075</v>
      </c>
      <c r="Q807" s="31">
        <f t="shared" ca="1" si="3229"/>
        <v>55075</v>
      </c>
      <c r="R807" s="31">
        <f t="shared" ca="1" si="3229"/>
        <v>55075</v>
      </c>
      <c r="U807" s="31">
        <f>IF(W$2&lt;&gt;"",EDATE(U$4,W$2*ROWS(U$5:U807)),U$4+7*W$1*ROWS(U$5:U807))</f>
        <v>60698</v>
      </c>
      <c r="V807" s="31">
        <f t="shared" ref="V807:X807" ca="1" si="3230">IF(OR(WEEKDAY(U807,2)&gt;5,COUNTIF($B$1:$B$15,U807)=1),U807+1,U807)</f>
        <v>60699</v>
      </c>
      <c r="W807" s="31">
        <f t="shared" ca="1" si="3230"/>
        <v>60699</v>
      </c>
      <c r="X807" s="31">
        <f t="shared" ca="1" si="3230"/>
        <v>60699</v>
      </c>
      <c r="AA807" s="31">
        <f>IF(AC$2&lt;&gt;"",EDATE(AA$4,AC$2*ROWS(AA$5:AA807)),AA$4+7*AC$1*ROWS(AA$5:AA807))</f>
        <v>68278</v>
      </c>
      <c r="AB807" s="31">
        <f t="shared" ref="AB807:AD807" ca="1" si="3231">IF(OR(WEEKDAY(AA807,2)&gt;5,COUNTIF($B$1:$B$15,AA807)=1),AA807+1,AA807)</f>
        <v>68279</v>
      </c>
      <c r="AC807" s="31">
        <f t="shared" ca="1" si="3231"/>
        <v>68280</v>
      </c>
      <c r="AD807" s="31">
        <f t="shared" ca="1" si="3231"/>
        <v>68280</v>
      </c>
      <c r="AG807" s="31">
        <f>IF(AI$2&lt;&gt;"",EDATE(AG$4,AI$2*ROWS(AG$5:AG807)),AG$4+7*AI$1*ROWS(AG$5:AG807))</f>
        <v>92722</v>
      </c>
      <c r="AH807" s="31">
        <f t="shared" ref="AH807:AJ807" ca="1" si="3232">IF(OR(WEEKDAY(AG807,2)&gt;5,COUNTIF($B$1:$B$15,AG807)=1),AG807+1,AG807)</f>
        <v>92723</v>
      </c>
      <c r="AI807" s="31">
        <f t="shared" ca="1" si="3232"/>
        <v>92724</v>
      </c>
      <c r="AJ807" s="31">
        <f t="shared" ca="1" si="3232"/>
        <v>92724</v>
      </c>
    </row>
    <row r="808" spans="9:36" x14ac:dyDescent="0.25">
      <c r="I808" s="31">
        <f>IF(K$2&lt;&gt;"",EDATE(I$4,K$2*ROWS(I$5:I808)),I$4+7*K$1*ROWS(I$5:I808))</f>
        <v>49459</v>
      </c>
      <c r="J808" s="31">
        <f t="shared" si="3190"/>
        <v>49459</v>
      </c>
      <c r="K808" s="31">
        <f t="shared" ca="1" si="3191"/>
        <v>49459</v>
      </c>
      <c r="L808" s="31">
        <f t="shared" ca="1" si="3192"/>
        <v>49459</v>
      </c>
      <c r="O808" s="31">
        <f>IF(Q$2&lt;&gt;"",EDATE(O$4,Q$2*ROWS(O$5:O808)),O$4+7*Q$1*ROWS(O$5:O808))</f>
        <v>55089</v>
      </c>
      <c r="P808" s="31">
        <f t="shared" ref="P808:R808" ca="1" si="3233">IF(OR(WEEKDAY(O808,2)&gt;5,COUNTIF($B$1:$B$15,O808)=1),O808+1,O808)</f>
        <v>55089</v>
      </c>
      <c r="Q808" s="31">
        <f t="shared" ca="1" si="3233"/>
        <v>55089</v>
      </c>
      <c r="R808" s="31">
        <f t="shared" ca="1" si="3233"/>
        <v>55089</v>
      </c>
      <c r="U808" s="31">
        <f>IF(W$2&lt;&gt;"",EDATE(U$4,W$2*ROWS(U$5:U808)),U$4+7*W$1*ROWS(U$5:U808))</f>
        <v>60719</v>
      </c>
      <c r="V808" s="31">
        <f t="shared" ref="V808:X808" ca="1" si="3234">IF(OR(WEEKDAY(U808,2)&gt;5,COUNTIF($B$1:$B$15,U808)=1),U808+1,U808)</f>
        <v>60720</v>
      </c>
      <c r="W808" s="31">
        <f t="shared" ca="1" si="3234"/>
        <v>60720</v>
      </c>
      <c r="X808" s="31">
        <f t="shared" ca="1" si="3234"/>
        <v>60720</v>
      </c>
      <c r="AA808" s="31">
        <f>IF(AC$2&lt;&gt;"",EDATE(AA$4,AC$2*ROWS(AA$5:AA808)),AA$4+7*AC$1*ROWS(AA$5:AA808))</f>
        <v>68309</v>
      </c>
      <c r="AB808" s="31">
        <f t="shared" ref="AB808:AD808" ca="1" si="3235">IF(OR(WEEKDAY(AA808,2)&gt;5,COUNTIF($B$1:$B$15,AA808)=1),AA808+1,AA808)</f>
        <v>68309</v>
      </c>
      <c r="AC808" s="31">
        <f t="shared" ca="1" si="3235"/>
        <v>68309</v>
      </c>
      <c r="AD808" s="31">
        <f t="shared" ca="1" si="3235"/>
        <v>68309</v>
      </c>
      <c r="AG808" s="31">
        <f>IF(AI$2&lt;&gt;"",EDATE(AG$4,AI$2*ROWS(AG$5:AG808)),AG$4+7*AI$1*ROWS(AG$5:AG808))</f>
        <v>92783</v>
      </c>
      <c r="AH808" s="31">
        <f t="shared" ref="AH808:AJ808" ca="1" si="3236">IF(OR(WEEKDAY(AG808,2)&gt;5,COUNTIF($B$1:$B$15,AG808)=1),AG808+1,AG808)</f>
        <v>92783</v>
      </c>
      <c r="AI808" s="31">
        <f t="shared" ca="1" si="3236"/>
        <v>92783</v>
      </c>
      <c r="AJ808" s="31">
        <f t="shared" ca="1" si="3236"/>
        <v>92783</v>
      </c>
    </row>
    <row r="809" spans="9:36" x14ac:dyDescent="0.25">
      <c r="I809" s="31">
        <f>IF(K$2&lt;&gt;"",EDATE(I$4,K$2*ROWS(I$5:I809)),I$4+7*K$1*ROWS(I$5:I809))</f>
        <v>49466</v>
      </c>
      <c r="J809" s="31">
        <f t="shared" si="3190"/>
        <v>49466</v>
      </c>
      <c r="K809" s="31">
        <f t="shared" ca="1" si="3191"/>
        <v>49466</v>
      </c>
      <c r="L809" s="31">
        <f t="shared" ca="1" si="3192"/>
        <v>49466</v>
      </c>
      <c r="O809" s="31">
        <f>IF(Q$2&lt;&gt;"",EDATE(O$4,Q$2*ROWS(O$5:O809)),O$4+7*Q$1*ROWS(O$5:O809))</f>
        <v>55103</v>
      </c>
      <c r="P809" s="31">
        <f t="shared" ref="P809:R809" ca="1" si="3237">IF(OR(WEEKDAY(O809,2)&gt;5,COUNTIF($B$1:$B$15,O809)=1),O809+1,O809)</f>
        <v>55103</v>
      </c>
      <c r="Q809" s="31">
        <f t="shared" ca="1" si="3237"/>
        <v>55103</v>
      </c>
      <c r="R809" s="31">
        <f t="shared" ca="1" si="3237"/>
        <v>55103</v>
      </c>
      <c r="U809" s="31">
        <f>IF(W$2&lt;&gt;"",EDATE(U$4,W$2*ROWS(U$5:U809)),U$4+7*W$1*ROWS(U$5:U809))</f>
        <v>60740</v>
      </c>
      <c r="V809" s="31">
        <f t="shared" ref="V809:X809" ca="1" si="3238">IF(OR(WEEKDAY(U809,2)&gt;5,COUNTIF($B$1:$B$15,U809)=1),U809+1,U809)</f>
        <v>60741</v>
      </c>
      <c r="W809" s="31">
        <f t="shared" ca="1" si="3238"/>
        <v>60741</v>
      </c>
      <c r="X809" s="31">
        <f t="shared" ca="1" si="3238"/>
        <v>60741</v>
      </c>
      <c r="AA809" s="31">
        <f>IF(AC$2&lt;&gt;"",EDATE(AA$4,AC$2*ROWS(AA$5:AA809)),AA$4+7*AC$1*ROWS(AA$5:AA809))</f>
        <v>68340</v>
      </c>
      <c r="AB809" s="31">
        <f t="shared" ref="AB809:AD809" ca="1" si="3239">IF(OR(WEEKDAY(AA809,2)&gt;5,COUNTIF($B$1:$B$15,AA809)=1),AA809+1,AA809)</f>
        <v>68340</v>
      </c>
      <c r="AC809" s="31">
        <f t="shared" ca="1" si="3239"/>
        <v>68340</v>
      </c>
      <c r="AD809" s="31">
        <f t="shared" ca="1" si="3239"/>
        <v>68340</v>
      </c>
      <c r="AG809" s="31">
        <f>IF(AI$2&lt;&gt;"",EDATE(AG$4,AI$2*ROWS(AG$5:AG809)),AG$4+7*AI$1*ROWS(AG$5:AG809))</f>
        <v>92842</v>
      </c>
      <c r="AH809" s="31">
        <f t="shared" ref="AH809:AJ809" ca="1" si="3240">IF(OR(WEEKDAY(AG809,2)&gt;5,COUNTIF($B$1:$B$15,AG809)=1),AG809+1,AG809)</f>
        <v>92843</v>
      </c>
      <c r="AI809" s="31">
        <f t="shared" ca="1" si="3240"/>
        <v>92843</v>
      </c>
      <c r="AJ809" s="31">
        <f t="shared" ca="1" si="3240"/>
        <v>92843</v>
      </c>
    </row>
    <row r="810" spans="9:36" x14ac:dyDescent="0.25">
      <c r="I810" s="31">
        <f>IF(K$2&lt;&gt;"",EDATE(I$4,K$2*ROWS(I$5:I810)),I$4+7*K$1*ROWS(I$5:I810))</f>
        <v>49473</v>
      </c>
      <c r="J810" s="31">
        <f t="shared" si="3190"/>
        <v>49473</v>
      </c>
      <c r="K810" s="31">
        <f t="shared" ca="1" si="3191"/>
        <v>49473</v>
      </c>
      <c r="L810" s="31">
        <f t="shared" ca="1" si="3192"/>
        <v>49473</v>
      </c>
      <c r="O810" s="31">
        <f>IF(Q$2&lt;&gt;"",EDATE(O$4,Q$2*ROWS(O$5:O810)),O$4+7*Q$1*ROWS(O$5:O810))</f>
        <v>55117</v>
      </c>
      <c r="P810" s="31">
        <f t="shared" ref="P810:R810" ca="1" si="3241">IF(OR(WEEKDAY(O810,2)&gt;5,COUNTIF($B$1:$B$15,O810)=1),O810+1,O810)</f>
        <v>55117</v>
      </c>
      <c r="Q810" s="31">
        <f t="shared" ca="1" si="3241"/>
        <v>55117</v>
      </c>
      <c r="R810" s="31">
        <f t="shared" ca="1" si="3241"/>
        <v>55117</v>
      </c>
      <c r="U810" s="31">
        <f>IF(W$2&lt;&gt;"",EDATE(U$4,W$2*ROWS(U$5:U810)),U$4+7*W$1*ROWS(U$5:U810))</f>
        <v>60761</v>
      </c>
      <c r="V810" s="31">
        <f t="shared" ref="V810:X810" ca="1" si="3242">IF(OR(WEEKDAY(U810,2)&gt;5,COUNTIF($B$1:$B$15,U810)=1),U810+1,U810)</f>
        <v>60762</v>
      </c>
      <c r="W810" s="31">
        <f t="shared" ca="1" si="3242"/>
        <v>60762</v>
      </c>
      <c r="X810" s="31">
        <f t="shared" ca="1" si="3242"/>
        <v>60762</v>
      </c>
      <c r="AA810" s="31">
        <f>IF(AC$2&lt;&gt;"",EDATE(AA$4,AC$2*ROWS(AA$5:AA810)),AA$4+7*AC$1*ROWS(AA$5:AA810))</f>
        <v>68368</v>
      </c>
      <c r="AB810" s="31">
        <f t="shared" ref="AB810:AD810" ca="1" si="3243">IF(OR(WEEKDAY(AA810,2)&gt;5,COUNTIF($B$1:$B$15,AA810)=1),AA810+1,AA810)</f>
        <v>68368</v>
      </c>
      <c r="AC810" s="31">
        <f t="shared" ca="1" si="3243"/>
        <v>68368</v>
      </c>
      <c r="AD810" s="31">
        <f t="shared" ca="1" si="3243"/>
        <v>68368</v>
      </c>
      <c r="AG810" s="31">
        <f>IF(AI$2&lt;&gt;"",EDATE(AG$4,AI$2*ROWS(AG$5:AG810)),AG$4+7*AI$1*ROWS(AG$5:AG810))</f>
        <v>92903</v>
      </c>
      <c r="AH810" s="31">
        <f t="shared" ref="AH810:AJ810" ca="1" si="3244">IF(OR(WEEKDAY(AG810,2)&gt;5,COUNTIF($B$1:$B$15,AG810)=1),AG810+1,AG810)</f>
        <v>92903</v>
      </c>
      <c r="AI810" s="31">
        <f t="shared" ca="1" si="3244"/>
        <v>92903</v>
      </c>
      <c r="AJ810" s="31">
        <f t="shared" ca="1" si="3244"/>
        <v>92903</v>
      </c>
    </row>
    <row r="811" spans="9:36" x14ac:dyDescent="0.25">
      <c r="I811" s="31">
        <f>IF(K$2&lt;&gt;"",EDATE(I$4,K$2*ROWS(I$5:I811)),I$4+7*K$1*ROWS(I$5:I811))</f>
        <v>49480</v>
      </c>
      <c r="J811" s="31">
        <f t="shared" si="3190"/>
        <v>49480</v>
      </c>
      <c r="K811" s="31">
        <f t="shared" ca="1" si="3191"/>
        <v>49480</v>
      </c>
      <c r="L811" s="31">
        <f t="shared" ca="1" si="3192"/>
        <v>49480</v>
      </c>
      <c r="O811" s="31">
        <f>IF(Q$2&lt;&gt;"",EDATE(O$4,Q$2*ROWS(O$5:O811)),O$4+7*Q$1*ROWS(O$5:O811))</f>
        <v>55131</v>
      </c>
      <c r="P811" s="31">
        <f t="shared" ref="P811:R811" ca="1" si="3245">IF(OR(WEEKDAY(O811,2)&gt;5,COUNTIF($B$1:$B$15,O811)=1),O811+1,O811)</f>
        <v>55131</v>
      </c>
      <c r="Q811" s="31">
        <f t="shared" ca="1" si="3245"/>
        <v>55131</v>
      </c>
      <c r="R811" s="31">
        <f t="shared" ca="1" si="3245"/>
        <v>55131</v>
      </c>
      <c r="U811" s="31">
        <f>IF(W$2&lt;&gt;"",EDATE(U$4,W$2*ROWS(U$5:U811)),U$4+7*W$1*ROWS(U$5:U811))</f>
        <v>60782</v>
      </c>
      <c r="V811" s="31">
        <f t="shared" ref="V811:X811" ca="1" si="3246">IF(OR(WEEKDAY(U811,2)&gt;5,COUNTIF($B$1:$B$15,U811)=1),U811+1,U811)</f>
        <v>60783</v>
      </c>
      <c r="W811" s="31">
        <f t="shared" ca="1" si="3246"/>
        <v>60783</v>
      </c>
      <c r="X811" s="31">
        <f t="shared" ca="1" si="3246"/>
        <v>60783</v>
      </c>
      <c r="AA811" s="31">
        <f>IF(AC$2&lt;&gt;"",EDATE(AA$4,AC$2*ROWS(AA$5:AA811)),AA$4+7*AC$1*ROWS(AA$5:AA811))</f>
        <v>68399</v>
      </c>
      <c r="AB811" s="31">
        <f t="shared" ref="AB811:AD811" ca="1" si="3247">IF(OR(WEEKDAY(AA811,2)&gt;5,COUNTIF($B$1:$B$15,AA811)=1),AA811+1,AA811)</f>
        <v>68399</v>
      </c>
      <c r="AC811" s="31">
        <f t="shared" ca="1" si="3247"/>
        <v>68399</v>
      </c>
      <c r="AD811" s="31">
        <f t="shared" ca="1" si="3247"/>
        <v>68399</v>
      </c>
      <c r="AG811" s="31">
        <f>IF(AI$2&lt;&gt;"",EDATE(AG$4,AI$2*ROWS(AG$5:AG811)),AG$4+7*AI$1*ROWS(AG$5:AG811))</f>
        <v>92964</v>
      </c>
      <c r="AH811" s="31">
        <f t="shared" ref="AH811:AJ811" ca="1" si="3248">IF(OR(WEEKDAY(AG811,2)&gt;5,COUNTIF($B$1:$B$15,AG811)=1),AG811+1,AG811)</f>
        <v>92964</v>
      </c>
      <c r="AI811" s="31">
        <f t="shared" ca="1" si="3248"/>
        <v>92964</v>
      </c>
      <c r="AJ811" s="31">
        <f t="shared" ca="1" si="3248"/>
        <v>92964</v>
      </c>
    </row>
    <row r="812" spans="9:36" x14ac:dyDescent="0.25">
      <c r="I812" s="31">
        <f>IF(K$2&lt;&gt;"",EDATE(I$4,K$2*ROWS(I$5:I812)),I$4+7*K$1*ROWS(I$5:I812))</f>
        <v>49487</v>
      </c>
      <c r="J812" s="31">
        <f t="shared" si="3190"/>
        <v>49487</v>
      </c>
      <c r="K812" s="31">
        <f t="shared" ca="1" si="3191"/>
        <v>49487</v>
      </c>
      <c r="L812" s="31">
        <f t="shared" ca="1" si="3192"/>
        <v>49487</v>
      </c>
      <c r="O812" s="31">
        <f>IF(Q$2&lt;&gt;"",EDATE(O$4,Q$2*ROWS(O$5:O812)),O$4+7*Q$1*ROWS(O$5:O812))</f>
        <v>55145</v>
      </c>
      <c r="P812" s="31">
        <f t="shared" ref="P812:R812" ca="1" si="3249">IF(OR(WEEKDAY(O812,2)&gt;5,COUNTIF($B$1:$B$15,O812)=1),O812+1,O812)</f>
        <v>55145</v>
      </c>
      <c r="Q812" s="31">
        <f t="shared" ca="1" si="3249"/>
        <v>55145</v>
      </c>
      <c r="R812" s="31">
        <f t="shared" ca="1" si="3249"/>
        <v>55145</v>
      </c>
      <c r="U812" s="31">
        <f>IF(W$2&lt;&gt;"",EDATE(U$4,W$2*ROWS(U$5:U812)),U$4+7*W$1*ROWS(U$5:U812))</f>
        <v>60803</v>
      </c>
      <c r="V812" s="31">
        <f t="shared" ref="V812:X812" ca="1" si="3250">IF(OR(WEEKDAY(U812,2)&gt;5,COUNTIF($B$1:$B$15,U812)=1),U812+1,U812)</f>
        <v>60804</v>
      </c>
      <c r="W812" s="31">
        <f t="shared" ca="1" si="3250"/>
        <v>60804</v>
      </c>
      <c r="X812" s="31">
        <f t="shared" ca="1" si="3250"/>
        <v>60804</v>
      </c>
      <c r="AA812" s="31">
        <f>IF(AC$2&lt;&gt;"",EDATE(AA$4,AC$2*ROWS(AA$5:AA812)),AA$4+7*AC$1*ROWS(AA$5:AA812))</f>
        <v>68429</v>
      </c>
      <c r="AB812" s="31">
        <f t="shared" ref="AB812:AD812" ca="1" si="3251">IF(OR(WEEKDAY(AA812,2)&gt;5,COUNTIF($B$1:$B$15,AA812)=1),AA812+1,AA812)</f>
        <v>68429</v>
      </c>
      <c r="AC812" s="31">
        <f t="shared" ca="1" si="3251"/>
        <v>68429</v>
      </c>
      <c r="AD812" s="31">
        <f t="shared" ca="1" si="3251"/>
        <v>68429</v>
      </c>
      <c r="AG812" s="31">
        <f>IF(AI$2&lt;&gt;"",EDATE(AG$4,AI$2*ROWS(AG$5:AG812)),AG$4+7*AI$1*ROWS(AG$5:AG812))</f>
        <v>93026</v>
      </c>
      <c r="AH812" s="31">
        <f t="shared" ref="AH812:AJ812" ca="1" si="3252">IF(OR(WEEKDAY(AG812,2)&gt;5,COUNTIF($B$1:$B$15,AG812)=1),AG812+1,AG812)</f>
        <v>93026</v>
      </c>
      <c r="AI812" s="31">
        <f t="shared" ca="1" si="3252"/>
        <v>93026</v>
      </c>
      <c r="AJ812" s="31">
        <f t="shared" ca="1" si="3252"/>
        <v>93026</v>
      </c>
    </row>
    <row r="813" spans="9:36" x14ac:dyDescent="0.25">
      <c r="I813" s="31">
        <f>IF(K$2&lt;&gt;"",EDATE(I$4,K$2*ROWS(I$5:I813)),I$4+7*K$1*ROWS(I$5:I813))</f>
        <v>49494</v>
      </c>
      <c r="J813" s="31">
        <f t="shared" si="3190"/>
        <v>49494</v>
      </c>
      <c r="K813" s="31">
        <f t="shared" ca="1" si="3191"/>
        <v>49494</v>
      </c>
      <c r="L813" s="31">
        <f t="shared" ca="1" si="3192"/>
        <v>49494</v>
      </c>
      <c r="O813" s="31">
        <f>IF(Q$2&lt;&gt;"",EDATE(O$4,Q$2*ROWS(O$5:O813)),O$4+7*Q$1*ROWS(O$5:O813))</f>
        <v>55159</v>
      </c>
      <c r="P813" s="31">
        <f t="shared" ref="P813:R813" ca="1" si="3253">IF(OR(WEEKDAY(O813,2)&gt;5,COUNTIF($B$1:$B$15,O813)=1),O813+1,O813)</f>
        <v>55159</v>
      </c>
      <c r="Q813" s="31">
        <f t="shared" ca="1" si="3253"/>
        <v>55159</v>
      </c>
      <c r="R813" s="31">
        <f t="shared" ca="1" si="3253"/>
        <v>55159</v>
      </c>
      <c r="U813" s="31">
        <f>IF(W$2&lt;&gt;"",EDATE(U$4,W$2*ROWS(U$5:U813)),U$4+7*W$1*ROWS(U$5:U813))</f>
        <v>60824</v>
      </c>
      <c r="V813" s="31">
        <f t="shared" ref="V813:X813" ca="1" si="3254">IF(OR(WEEKDAY(U813,2)&gt;5,COUNTIF($B$1:$B$15,U813)=1),U813+1,U813)</f>
        <v>60825</v>
      </c>
      <c r="W813" s="31">
        <f t="shared" ca="1" si="3254"/>
        <v>60825</v>
      </c>
      <c r="X813" s="31">
        <f t="shared" ca="1" si="3254"/>
        <v>60825</v>
      </c>
      <c r="AA813" s="31">
        <f>IF(AC$2&lt;&gt;"",EDATE(AA$4,AC$2*ROWS(AA$5:AA813)),AA$4+7*AC$1*ROWS(AA$5:AA813))</f>
        <v>68460</v>
      </c>
      <c r="AB813" s="31">
        <f t="shared" ref="AB813:AD813" ca="1" si="3255">IF(OR(WEEKDAY(AA813,2)&gt;5,COUNTIF($B$1:$B$15,AA813)=1),AA813+1,AA813)</f>
        <v>68461</v>
      </c>
      <c r="AC813" s="31">
        <f t="shared" ca="1" si="3255"/>
        <v>68462</v>
      </c>
      <c r="AD813" s="31">
        <f t="shared" ca="1" si="3255"/>
        <v>68462</v>
      </c>
      <c r="AG813" s="31">
        <f>IF(AI$2&lt;&gt;"",EDATE(AG$4,AI$2*ROWS(AG$5:AG813)),AG$4+7*AI$1*ROWS(AG$5:AG813))</f>
        <v>93087</v>
      </c>
      <c r="AH813" s="31">
        <f t="shared" ref="AH813:AJ813" ca="1" si="3256">IF(OR(WEEKDAY(AG813,2)&gt;5,COUNTIF($B$1:$B$15,AG813)=1),AG813+1,AG813)</f>
        <v>93088</v>
      </c>
      <c r="AI813" s="31">
        <f t="shared" ca="1" si="3256"/>
        <v>93088</v>
      </c>
      <c r="AJ813" s="31">
        <f t="shared" ca="1" si="3256"/>
        <v>93088</v>
      </c>
    </row>
    <row r="814" spans="9:36" x14ac:dyDescent="0.25">
      <c r="I814" s="31">
        <f>IF(K$2&lt;&gt;"",EDATE(I$4,K$2*ROWS(I$5:I814)),I$4+7*K$1*ROWS(I$5:I814))</f>
        <v>49501</v>
      </c>
      <c r="J814" s="31">
        <f t="shared" si="3190"/>
        <v>49501</v>
      </c>
      <c r="K814" s="31">
        <f t="shared" ca="1" si="3191"/>
        <v>49501</v>
      </c>
      <c r="L814" s="31">
        <f t="shared" ca="1" si="3192"/>
        <v>49501</v>
      </c>
      <c r="O814" s="31">
        <f>IF(Q$2&lt;&gt;"",EDATE(O$4,Q$2*ROWS(O$5:O814)),O$4+7*Q$1*ROWS(O$5:O814))</f>
        <v>55173</v>
      </c>
      <c r="P814" s="31">
        <f t="shared" ref="P814:R814" ca="1" si="3257">IF(OR(WEEKDAY(O814,2)&gt;5,COUNTIF($B$1:$B$15,O814)=1),O814+1,O814)</f>
        <v>55173</v>
      </c>
      <c r="Q814" s="31">
        <f t="shared" ca="1" si="3257"/>
        <v>55173</v>
      </c>
      <c r="R814" s="31">
        <f t="shared" ca="1" si="3257"/>
        <v>55173</v>
      </c>
      <c r="U814" s="31">
        <f>IF(W$2&lt;&gt;"",EDATE(U$4,W$2*ROWS(U$5:U814)),U$4+7*W$1*ROWS(U$5:U814))</f>
        <v>60845</v>
      </c>
      <c r="V814" s="31">
        <f t="shared" ref="V814:X814" ca="1" si="3258">IF(OR(WEEKDAY(U814,2)&gt;5,COUNTIF($B$1:$B$15,U814)=1),U814+1,U814)</f>
        <v>60846</v>
      </c>
      <c r="W814" s="31">
        <f t="shared" ca="1" si="3258"/>
        <v>60846</v>
      </c>
      <c r="X814" s="31">
        <f t="shared" ca="1" si="3258"/>
        <v>60846</v>
      </c>
      <c r="AA814" s="31">
        <f>IF(AC$2&lt;&gt;"",EDATE(AA$4,AC$2*ROWS(AA$5:AA814)),AA$4+7*AC$1*ROWS(AA$5:AA814))</f>
        <v>68490</v>
      </c>
      <c r="AB814" s="31">
        <f t="shared" ref="AB814:AD814" ca="1" si="3259">IF(OR(WEEKDAY(AA814,2)&gt;5,COUNTIF($B$1:$B$15,AA814)=1),AA814+1,AA814)</f>
        <v>68490</v>
      </c>
      <c r="AC814" s="31">
        <f t="shared" ca="1" si="3259"/>
        <v>68490</v>
      </c>
      <c r="AD814" s="31">
        <f t="shared" ca="1" si="3259"/>
        <v>68490</v>
      </c>
      <c r="AG814" s="31">
        <f>IF(AI$2&lt;&gt;"",EDATE(AG$4,AI$2*ROWS(AG$5:AG814)),AG$4+7*AI$1*ROWS(AG$5:AG814))</f>
        <v>93148</v>
      </c>
      <c r="AH814" s="31">
        <f t="shared" ref="AH814:AJ814" ca="1" si="3260">IF(OR(WEEKDAY(AG814,2)&gt;5,COUNTIF($B$1:$B$15,AG814)=1),AG814+1,AG814)</f>
        <v>93148</v>
      </c>
      <c r="AI814" s="31">
        <f t="shared" ca="1" si="3260"/>
        <v>93148</v>
      </c>
      <c r="AJ814" s="31">
        <f t="shared" ca="1" si="3260"/>
        <v>93148</v>
      </c>
    </row>
    <row r="815" spans="9:36" x14ac:dyDescent="0.25">
      <c r="I815" s="31">
        <f>IF(K$2&lt;&gt;"",EDATE(I$4,K$2*ROWS(I$5:I815)),I$4+7*K$1*ROWS(I$5:I815))</f>
        <v>49508</v>
      </c>
      <c r="J815" s="31">
        <f t="shared" si="3190"/>
        <v>49508</v>
      </c>
      <c r="K815" s="31">
        <f t="shared" ca="1" si="3191"/>
        <v>49508</v>
      </c>
      <c r="L815" s="31">
        <f t="shared" ca="1" si="3192"/>
        <v>49508</v>
      </c>
      <c r="O815" s="31">
        <f>IF(Q$2&lt;&gt;"",EDATE(O$4,Q$2*ROWS(O$5:O815)),O$4+7*Q$1*ROWS(O$5:O815))</f>
        <v>55187</v>
      </c>
      <c r="P815" s="31">
        <f t="shared" ref="P815:R815" ca="1" si="3261">IF(OR(WEEKDAY(O815,2)&gt;5,COUNTIF($B$1:$B$15,O815)=1),O815+1,O815)</f>
        <v>55187</v>
      </c>
      <c r="Q815" s="31">
        <f t="shared" ca="1" si="3261"/>
        <v>55187</v>
      </c>
      <c r="R815" s="31">
        <f t="shared" ca="1" si="3261"/>
        <v>55187</v>
      </c>
      <c r="U815" s="31">
        <f>IF(W$2&lt;&gt;"",EDATE(U$4,W$2*ROWS(U$5:U815)),U$4+7*W$1*ROWS(U$5:U815))</f>
        <v>60866</v>
      </c>
      <c r="V815" s="31">
        <f t="shared" ref="V815:X815" ca="1" si="3262">IF(OR(WEEKDAY(U815,2)&gt;5,COUNTIF($B$1:$B$15,U815)=1),U815+1,U815)</f>
        <v>60867</v>
      </c>
      <c r="W815" s="31">
        <f t="shared" ca="1" si="3262"/>
        <v>60867</v>
      </c>
      <c r="X815" s="31">
        <f t="shared" ca="1" si="3262"/>
        <v>60867</v>
      </c>
      <c r="AA815" s="31">
        <f>IF(AC$2&lt;&gt;"",EDATE(AA$4,AC$2*ROWS(AA$5:AA815)),AA$4+7*AC$1*ROWS(AA$5:AA815))</f>
        <v>68521</v>
      </c>
      <c r="AB815" s="31">
        <f t="shared" ref="AB815:AD815" ca="1" si="3263">IF(OR(WEEKDAY(AA815,2)&gt;5,COUNTIF($B$1:$B$15,AA815)=1),AA815+1,AA815)</f>
        <v>68521</v>
      </c>
      <c r="AC815" s="31">
        <f t="shared" ca="1" si="3263"/>
        <v>68521</v>
      </c>
      <c r="AD815" s="31">
        <f t="shared" ca="1" si="3263"/>
        <v>68521</v>
      </c>
      <c r="AG815" s="31">
        <f>IF(AI$2&lt;&gt;"",EDATE(AG$4,AI$2*ROWS(AG$5:AG815)),AG$4+7*AI$1*ROWS(AG$5:AG815))</f>
        <v>93207</v>
      </c>
      <c r="AH815" s="31">
        <f t="shared" ref="AH815:AJ815" ca="1" si="3264">IF(OR(WEEKDAY(AG815,2)&gt;5,COUNTIF($B$1:$B$15,AG815)=1),AG815+1,AG815)</f>
        <v>93207</v>
      </c>
      <c r="AI815" s="31">
        <f t="shared" ca="1" si="3264"/>
        <v>93207</v>
      </c>
      <c r="AJ815" s="31">
        <f t="shared" ca="1" si="3264"/>
        <v>93207</v>
      </c>
    </row>
    <row r="816" spans="9:36" x14ac:dyDescent="0.25">
      <c r="I816" s="31">
        <f>IF(K$2&lt;&gt;"",EDATE(I$4,K$2*ROWS(I$5:I816)),I$4+7*K$1*ROWS(I$5:I816))</f>
        <v>49515</v>
      </c>
      <c r="J816" s="31">
        <f t="shared" si="3190"/>
        <v>49515</v>
      </c>
      <c r="K816" s="31">
        <f t="shared" ca="1" si="3191"/>
        <v>49515</v>
      </c>
      <c r="L816" s="31">
        <f t="shared" ca="1" si="3192"/>
        <v>49515</v>
      </c>
      <c r="O816" s="31">
        <f>IF(Q$2&lt;&gt;"",EDATE(O$4,Q$2*ROWS(O$5:O816)),O$4+7*Q$1*ROWS(O$5:O816))</f>
        <v>55201</v>
      </c>
      <c r="P816" s="31">
        <f t="shared" ref="P816:R816" ca="1" si="3265">IF(OR(WEEKDAY(O816,2)&gt;5,COUNTIF($B$1:$B$15,O816)=1),O816+1,O816)</f>
        <v>55201</v>
      </c>
      <c r="Q816" s="31">
        <f t="shared" ca="1" si="3265"/>
        <v>55201</v>
      </c>
      <c r="R816" s="31">
        <f t="shared" ca="1" si="3265"/>
        <v>55201</v>
      </c>
      <c r="U816" s="31">
        <f>IF(W$2&lt;&gt;"",EDATE(U$4,W$2*ROWS(U$5:U816)),U$4+7*W$1*ROWS(U$5:U816))</f>
        <v>60887</v>
      </c>
      <c r="V816" s="31">
        <f t="shared" ref="V816:X816" ca="1" si="3266">IF(OR(WEEKDAY(U816,2)&gt;5,COUNTIF($B$1:$B$15,U816)=1),U816+1,U816)</f>
        <v>60888</v>
      </c>
      <c r="W816" s="31">
        <f t="shared" ca="1" si="3266"/>
        <v>60888</v>
      </c>
      <c r="X816" s="31">
        <f t="shared" ca="1" si="3266"/>
        <v>60888</v>
      </c>
      <c r="AA816" s="31">
        <f>IF(AC$2&lt;&gt;"",EDATE(AA$4,AC$2*ROWS(AA$5:AA816)),AA$4+7*AC$1*ROWS(AA$5:AA816))</f>
        <v>68552</v>
      </c>
      <c r="AB816" s="31">
        <f t="shared" ref="AB816:AD816" ca="1" si="3267">IF(OR(WEEKDAY(AA816,2)&gt;5,COUNTIF($B$1:$B$15,AA816)=1),AA816+1,AA816)</f>
        <v>68553</v>
      </c>
      <c r="AC816" s="31">
        <f t="shared" ca="1" si="3267"/>
        <v>68553</v>
      </c>
      <c r="AD816" s="31">
        <f t="shared" ca="1" si="3267"/>
        <v>68553</v>
      </c>
      <c r="AG816" s="31">
        <f>IF(AI$2&lt;&gt;"",EDATE(AG$4,AI$2*ROWS(AG$5:AG816)),AG$4+7*AI$1*ROWS(AG$5:AG816))</f>
        <v>93268</v>
      </c>
      <c r="AH816" s="31">
        <f t="shared" ref="AH816:AJ816" ca="1" si="3268">IF(OR(WEEKDAY(AG816,2)&gt;5,COUNTIF($B$1:$B$15,AG816)=1),AG816+1,AG816)</f>
        <v>93269</v>
      </c>
      <c r="AI816" s="31">
        <f t="shared" ca="1" si="3268"/>
        <v>93270</v>
      </c>
      <c r="AJ816" s="31">
        <f t="shared" ca="1" si="3268"/>
        <v>93270</v>
      </c>
    </row>
    <row r="817" spans="9:36" x14ac:dyDescent="0.25">
      <c r="I817" s="31">
        <f>IF(K$2&lt;&gt;"",EDATE(I$4,K$2*ROWS(I$5:I817)),I$4+7*K$1*ROWS(I$5:I817))</f>
        <v>49522</v>
      </c>
      <c r="J817" s="31">
        <f t="shared" si="3190"/>
        <v>49522</v>
      </c>
      <c r="K817" s="31">
        <f t="shared" ca="1" si="3191"/>
        <v>49522</v>
      </c>
      <c r="L817" s="31">
        <f t="shared" ca="1" si="3192"/>
        <v>49522</v>
      </c>
      <c r="O817" s="31">
        <f>IF(Q$2&lt;&gt;"",EDATE(O$4,Q$2*ROWS(O$5:O817)),O$4+7*Q$1*ROWS(O$5:O817))</f>
        <v>55215</v>
      </c>
      <c r="P817" s="31">
        <f t="shared" ref="P817:R817" ca="1" si="3269">IF(OR(WEEKDAY(O817,2)&gt;5,COUNTIF($B$1:$B$15,O817)=1),O817+1,O817)</f>
        <v>55215</v>
      </c>
      <c r="Q817" s="31">
        <f t="shared" ca="1" si="3269"/>
        <v>55215</v>
      </c>
      <c r="R817" s="31">
        <f t="shared" ca="1" si="3269"/>
        <v>55215</v>
      </c>
      <c r="U817" s="31">
        <f>IF(W$2&lt;&gt;"",EDATE(U$4,W$2*ROWS(U$5:U817)),U$4+7*W$1*ROWS(U$5:U817))</f>
        <v>60908</v>
      </c>
      <c r="V817" s="31">
        <f t="shared" ref="V817:X817" ca="1" si="3270">IF(OR(WEEKDAY(U817,2)&gt;5,COUNTIF($B$1:$B$15,U817)=1),U817+1,U817)</f>
        <v>60909</v>
      </c>
      <c r="W817" s="31">
        <f t="shared" ca="1" si="3270"/>
        <v>60909</v>
      </c>
      <c r="X817" s="31">
        <f t="shared" ca="1" si="3270"/>
        <v>60909</v>
      </c>
      <c r="AA817" s="31">
        <f>IF(AC$2&lt;&gt;"",EDATE(AA$4,AC$2*ROWS(AA$5:AA817)),AA$4+7*AC$1*ROWS(AA$5:AA817))</f>
        <v>68582</v>
      </c>
      <c r="AB817" s="31">
        <f t="shared" ref="AB817:AD817" ca="1" si="3271">IF(OR(WEEKDAY(AA817,2)&gt;5,COUNTIF($B$1:$B$15,AA817)=1),AA817+1,AA817)</f>
        <v>68582</v>
      </c>
      <c r="AC817" s="31">
        <f t="shared" ca="1" si="3271"/>
        <v>68582</v>
      </c>
      <c r="AD817" s="31">
        <f t="shared" ca="1" si="3271"/>
        <v>68582</v>
      </c>
      <c r="AG817" s="31">
        <f>IF(AI$2&lt;&gt;"",EDATE(AG$4,AI$2*ROWS(AG$5:AG817)),AG$4+7*AI$1*ROWS(AG$5:AG817))</f>
        <v>93329</v>
      </c>
      <c r="AH817" s="31">
        <f t="shared" ref="AH817:AJ817" ca="1" si="3272">IF(OR(WEEKDAY(AG817,2)&gt;5,COUNTIF($B$1:$B$15,AG817)=1),AG817+1,AG817)</f>
        <v>93329</v>
      </c>
      <c r="AI817" s="31">
        <f t="shared" ca="1" si="3272"/>
        <v>93329</v>
      </c>
      <c r="AJ817" s="31">
        <f t="shared" ca="1" si="3272"/>
        <v>93329</v>
      </c>
    </row>
    <row r="818" spans="9:36" x14ac:dyDescent="0.25">
      <c r="I818" s="31">
        <f>IF(K$2&lt;&gt;"",EDATE(I$4,K$2*ROWS(I$5:I818)),I$4+7*K$1*ROWS(I$5:I818))</f>
        <v>49529</v>
      </c>
      <c r="J818" s="31">
        <f t="shared" si="3190"/>
        <v>49529</v>
      </c>
      <c r="K818" s="31">
        <f t="shared" ca="1" si="3191"/>
        <v>49529</v>
      </c>
      <c r="L818" s="31">
        <f t="shared" ca="1" si="3192"/>
        <v>49529</v>
      </c>
      <c r="O818" s="31">
        <f>IF(Q$2&lt;&gt;"",EDATE(O$4,Q$2*ROWS(O$5:O818)),O$4+7*Q$1*ROWS(O$5:O818))</f>
        <v>55229</v>
      </c>
      <c r="P818" s="31">
        <f t="shared" ref="P818:R818" ca="1" si="3273">IF(OR(WEEKDAY(O818,2)&gt;5,COUNTIF($B$1:$B$15,O818)=1),O818+1,O818)</f>
        <v>55229</v>
      </c>
      <c r="Q818" s="31">
        <f t="shared" ca="1" si="3273"/>
        <v>55229</v>
      </c>
      <c r="R818" s="31">
        <f t="shared" ca="1" si="3273"/>
        <v>55229</v>
      </c>
      <c r="U818" s="31">
        <f>IF(W$2&lt;&gt;"",EDATE(U$4,W$2*ROWS(U$5:U818)),U$4+7*W$1*ROWS(U$5:U818))</f>
        <v>60929</v>
      </c>
      <c r="V818" s="31">
        <f t="shared" ref="V818:X818" ca="1" si="3274">IF(OR(WEEKDAY(U818,2)&gt;5,COUNTIF($B$1:$B$15,U818)=1),U818+1,U818)</f>
        <v>60930</v>
      </c>
      <c r="W818" s="31">
        <f t="shared" ca="1" si="3274"/>
        <v>60930</v>
      </c>
      <c r="X818" s="31">
        <f t="shared" ca="1" si="3274"/>
        <v>60930</v>
      </c>
      <c r="AA818" s="31">
        <f>IF(AC$2&lt;&gt;"",EDATE(AA$4,AC$2*ROWS(AA$5:AA818)),AA$4+7*AC$1*ROWS(AA$5:AA818))</f>
        <v>68613</v>
      </c>
      <c r="AB818" s="31">
        <f t="shared" ref="AB818:AD818" ca="1" si="3275">IF(OR(WEEKDAY(AA818,2)&gt;5,COUNTIF($B$1:$B$15,AA818)=1),AA818+1,AA818)</f>
        <v>68613</v>
      </c>
      <c r="AC818" s="31">
        <f t="shared" ca="1" si="3275"/>
        <v>68613</v>
      </c>
      <c r="AD818" s="31">
        <f t="shared" ca="1" si="3275"/>
        <v>68613</v>
      </c>
      <c r="AG818" s="31">
        <f>IF(AI$2&lt;&gt;"",EDATE(AG$4,AI$2*ROWS(AG$5:AG818)),AG$4+7*AI$1*ROWS(AG$5:AG818))</f>
        <v>93391</v>
      </c>
      <c r="AH818" s="31">
        <f t="shared" ref="AH818:AJ818" ca="1" si="3276">IF(OR(WEEKDAY(AG818,2)&gt;5,COUNTIF($B$1:$B$15,AG818)=1),AG818+1,AG818)</f>
        <v>93391</v>
      </c>
      <c r="AI818" s="31">
        <f t="shared" ca="1" si="3276"/>
        <v>93391</v>
      </c>
      <c r="AJ818" s="31">
        <f t="shared" ca="1" si="3276"/>
        <v>93391</v>
      </c>
    </row>
    <row r="819" spans="9:36" x14ac:dyDescent="0.25">
      <c r="I819" s="31">
        <f>IF(K$2&lt;&gt;"",EDATE(I$4,K$2*ROWS(I$5:I819)),I$4+7*K$1*ROWS(I$5:I819))</f>
        <v>49536</v>
      </c>
      <c r="J819" s="31">
        <f t="shared" si="3190"/>
        <v>49536</v>
      </c>
      <c r="K819" s="31">
        <f t="shared" ca="1" si="3191"/>
        <v>49536</v>
      </c>
      <c r="L819" s="31">
        <f t="shared" ca="1" si="3192"/>
        <v>49536</v>
      </c>
      <c r="O819" s="31">
        <f>IF(Q$2&lt;&gt;"",EDATE(O$4,Q$2*ROWS(O$5:O819)),O$4+7*Q$1*ROWS(O$5:O819))</f>
        <v>55243</v>
      </c>
      <c r="P819" s="31">
        <f t="shared" ref="P819:R819" ca="1" si="3277">IF(OR(WEEKDAY(O819,2)&gt;5,COUNTIF($B$1:$B$15,O819)=1),O819+1,O819)</f>
        <v>55243</v>
      </c>
      <c r="Q819" s="31">
        <f t="shared" ca="1" si="3277"/>
        <v>55243</v>
      </c>
      <c r="R819" s="31">
        <f t="shared" ca="1" si="3277"/>
        <v>55243</v>
      </c>
      <c r="U819" s="31">
        <f>IF(W$2&lt;&gt;"",EDATE(U$4,W$2*ROWS(U$5:U819)),U$4+7*W$1*ROWS(U$5:U819))</f>
        <v>60950</v>
      </c>
      <c r="V819" s="31">
        <f t="shared" ref="V819:X819" ca="1" si="3278">IF(OR(WEEKDAY(U819,2)&gt;5,COUNTIF($B$1:$B$15,U819)=1),U819+1,U819)</f>
        <v>60951</v>
      </c>
      <c r="W819" s="31">
        <f t="shared" ca="1" si="3278"/>
        <v>60951</v>
      </c>
      <c r="X819" s="31">
        <f t="shared" ca="1" si="3278"/>
        <v>60951</v>
      </c>
      <c r="AA819" s="31">
        <f>IF(AC$2&lt;&gt;"",EDATE(AA$4,AC$2*ROWS(AA$5:AA819)),AA$4+7*AC$1*ROWS(AA$5:AA819))</f>
        <v>68643</v>
      </c>
      <c r="AB819" s="31">
        <f t="shared" ref="AB819:AD819" ca="1" si="3279">IF(OR(WEEKDAY(AA819,2)&gt;5,COUNTIF($B$1:$B$15,AA819)=1),AA819+1,AA819)</f>
        <v>68644</v>
      </c>
      <c r="AC819" s="31">
        <f t="shared" ca="1" si="3279"/>
        <v>68644</v>
      </c>
      <c r="AD819" s="31">
        <f t="shared" ca="1" si="3279"/>
        <v>68644</v>
      </c>
      <c r="AG819" s="31">
        <f>IF(AI$2&lt;&gt;"",EDATE(AG$4,AI$2*ROWS(AG$5:AG819)),AG$4+7*AI$1*ROWS(AG$5:AG819))</f>
        <v>93452</v>
      </c>
      <c r="AH819" s="31">
        <f t="shared" ref="AH819:AJ819" ca="1" si="3280">IF(OR(WEEKDAY(AG819,2)&gt;5,COUNTIF($B$1:$B$15,AG819)=1),AG819+1,AG819)</f>
        <v>93452</v>
      </c>
      <c r="AI819" s="31">
        <f t="shared" ca="1" si="3280"/>
        <v>93452</v>
      </c>
      <c r="AJ819" s="31">
        <f t="shared" ca="1" si="3280"/>
        <v>93452</v>
      </c>
    </row>
    <row r="820" spans="9:36" x14ac:dyDescent="0.25">
      <c r="I820" s="31">
        <f>IF(K$2&lt;&gt;"",EDATE(I$4,K$2*ROWS(I$5:I820)),I$4+7*K$1*ROWS(I$5:I820))</f>
        <v>49543</v>
      </c>
      <c r="J820" s="31">
        <f t="shared" si="3190"/>
        <v>49543</v>
      </c>
      <c r="K820" s="31">
        <f t="shared" ca="1" si="3191"/>
        <v>49543</v>
      </c>
      <c r="L820" s="31">
        <f t="shared" ca="1" si="3192"/>
        <v>49543</v>
      </c>
      <c r="O820" s="31">
        <f>IF(Q$2&lt;&gt;"",EDATE(O$4,Q$2*ROWS(O$5:O820)),O$4+7*Q$1*ROWS(O$5:O820))</f>
        <v>55257</v>
      </c>
      <c r="P820" s="31">
        <f t="shared" ref="P820:R820" ca="1" si="3281">IF(OR(WEEKDAY(O820,2)&gt;5,COUNTIF($B$1:$B$15,O820)=1),O820+1,O820)</f>
        <v>55257</v>
      </c>
      <c r="Q820" s="31">
        <f t="shared" ca="1" si="3281"/>
        <v>55257</v>
      </c>
      <c r="R820" s="31">
        <f t="shared" ca="1" si="3281"/>
        <v>55257</v>
      </c>
      <c r="U820" s="31">
        <f>IF(W$2&lt;&gt;"",EDATE(U$4,W$2*ROWS(U$5:U820)),U$4+7*W$1*ROWS(U$5:U820))</f>
        <v>60971</v>
      </c>
      <c r="V820" s="31">
        <f t="shared" ref="V820:X820" ca="1" si="3282">IF(OR(WEEKDAY(U820,2)&gt;5,COUNTIF($B$1:$B$15,U820)=1),U820+1,U820)</f>
        <v>60972</v>
      </c>
      <c r="W820" s="31">
        <f t="shared" ca="1" si="3282"/>
        <v>60972</v>
      </c>
      <c r="X820" s="31">
        <f t="shared" ca="1" si="3282"/>
        <v>60972</v>
      </c>
      <c r="AA820" s="31">
        <f>IF(AC$2&lt;&gt;"",EDATE(AA$4,AC$2*ROWS(AA$5:AA820)),AA$4+7*AC$1*ROWS(AA$5:AA820))</f>
        <v>68674</v>
      </c>
      <c r="AB820" s="31">
        <f t="shared" ref="AB820:AD820" ca="1" si="3283">IF(OR(WEEKDAY(AA820,2)&gt;5,COUNTIF($B$1:$B$15,AA820)=1),AA820+1,AA820)</f>
        <v>68674</v>
      </c>
      <c r="AC820" s="31">
        <f t="shared" ca="1" si="3283"/>
        <v>68674</v>
      </c>
      <c r="AD820" s="31">
        <f t="shared" ca="1" si="3283"/>
        <v>68674</v>
      </c>
      <c r="AG820" s="31">
        <f>IF(AI$2&lt;&gt;"",EDATE(AG$4,AI$2*ROWS(AG$5:AG820)),AG$4+7*AI$1*ROWS(AG$5:AG820))</f>
        <v>93513</v>
      </c>
      <c r="AH820" s="31">
        <f t="shared" ref="AH820:AJ820" ca="1" si="3284">IF(OR(WEEKDAY(AG820,2)&gt;5,COUNTIF($B$1:$B$15,AG820)=1),AG820+1,AG820)</f>
        <v>93514</v>
      </c>
      <c r="AI820" s="31">
        <f t="shared" ca="1" si="3284"/>
        <v>93515</v>
      </c>
      <c r="AJ820" s="31">
        <f t="shared" ca="1" si="3284"/>
        <v>93515</v>
      </c>
    </row>
    <row r="821" spans="9:36" x14ac:dyDescent="0.25">
      <c r="I821" s="31">
        <f>IF(K$2&lt;&gt;"",EDATE(I$4,K$2*ROWS(I$5:I821)),I$4+7*K$1*ROWS(I$5:I821))</f>
        <v>49550</v>
      </c>
      <c r="J821" s="31">
        <f t="shared" si="3190"/>
        <v>49550</v>
      </c>
      <c r="K821" s="31">
        <f t="shared" ca="1" si="3191"/>
        <v>49550</v>
      </c>
      <c r="L821" s="31">
        <f t="shared" ca="1" si="3192"/>
        <v>49550</v>
      </c>
      <c r="O821" s="31">
        <f>IF(Q$2&lt;&gt;"",EDATE(O$4,Q$2*ROWS(O$5:O821)),O$4+7*Q$1*ROWS(O$5:O821))</f>
        <v>55271</v>
      </c>
      <c r="P821" s="31">
        <f t="shared" ref="P821:R821" ca="1" si="3285">IF(OR(WEEKDAY(O821,2)&gt;5,COUNTIF($B$1:$B$15,O821)=1),O821+1,O821)</f>
        <v>55271</v>
      </c>
      <c r="Q821" s="31">
        <f t="shared" ca="1" si="3285"/>
        <v>55271</v>
      </c>
      <c r="R821" s="31">
        <f t="shared" ca="1" si="3285"/>
        <v>55271</v>
      </c>
      <c r="U821" s="31">
        <f>IF(W$2&lt;&gt;"",EDATE(U$4,W$2*ROWS(U$5:U821)),U$4+7*W$1*ROWS(U$5:U821))</f>
        <v>60992</v>
      </c>
      <c r="V821" s="31">
        <f t="shared" ref="V821:X821" ca="1" si="3286">IF(OR(WEEKDAY(U821,2)&gt;5,COUNTIF($B$1:$B$15,U821)=1),U821+1,U821)</f>
        <v>60993</v>
      </c>
      <c r="W821" s="31">
        <f t="shared" ca="1" si="3286"/>
        <v>60993</v>
      </c>
      <c r="X821" s="31">
        <f t="shared" ca="1" si="3286"/>
        <v>60993</v>
      </c>
      <c r="AA821" s="31">
        <f>IF(AC$2&lt;&gt;"",EDATE(AA$4,AC$2*ROWS(AA$5:AA821)),AA$4+7*AC$1*ROWS(AA$5:AA821))</f>
        <v>68705</v>
      </c>
      <c r="AB821" s="31">
        <f t="shared" ref="AB821:AD821" ca="1" si="3287">IF(OR(WEEKDAY(AA821,2)&gt;5,COUNTIF($B$1:$B$15,AA821)=1),AA821+1,AA821)</f>
        <v>68706</v>
      </c>
      <c r="AC821" s="31">
        <f t="shared" ca="1" si="3287"/>
        <v>68707</v>
      </c>
      <c r="AD821" s="31">
        <f t="shared" ca="1" si="3287"/>
        <v>68707</v>
      </c>
      <c r="AG821" s="31">
        <f>IF(AI$2&lt;&gt;"",EDATE(AG$4,AI$2*ROWS(AG$5:AG821)),AG$4+7*AI$1*ROWS(AG$5:AG821))</f>
        <v>93573</v>
      </c>
      <c r="AH821" s="31">
        <f t="shared" ref="AH821:AJ821" ca="1" si="3288">IF(OR(WEEKDAY(AG821,2)&gt;5,COUNTIF($B$1:$B$15,AG821)=1),AG821+1,AG821)</f>
        <v>93573</v>
      </c>
      <c r="AI821" s="31">
        <f t="shared" ca="1" si="3288"/>
        <v>93573</v>
      </c>
      <c r="AJ821" s="31">
        <f t="shared" ca="1" si="3288"/>
        <v>93573</v>
      </c>
    </row>
    <row r="822" spans="9:36" x14ac:dyDescent="0.25">
      <c r="I822" s="31">
        <f>IF(K$2&lt;&gt;"",EDATE(I$4,K$2*ROWS(I$5:I822)),I$4+7*K$1*ROWS(I$5:I822))</f>
        <v>49557</v>
      </c>
      <c r="J822" s="31">
        <f t="shared" si="3190"/>
        <v>49557</v>
      </c>
      <c r="K822" s="31">
        <f t="shared" ca="1" si="3191"/>
        <v>49557</v>
      </c>
      <c r="L822" s="31">
        <f t="shared" ca="1" si="3192"/>
        <v>49557</v>
      </c>
      <c r="O822" s="31">
        <f>IF(Q$2&lt;&gt;"",EDATE(O$4,Q$2*ROWS(O$5:O822)),O$4+7*Q$1*ROWS(O$5:O822))</f>
        <v>55285</v>
      </c>
      <c r="P822" s="31">
        <f t="shared" ref="P822:R822" ca="1" si="3289">IF(OR(WEEKDAY(O822,2)&gt;5,COUNTIF($B$1:$B$15,O822)=1),O822+1,O822)</f>
        <v>55285</v>
      </c>
      <c r="Q822" s="31">
        <f t="shared" ca="1" si="3289"/>
        <v>55285</v>
      </c>
      <c r="R822" s="31">
        <f t="shared" ca="1" si="3289"/>
        <v>55285</v>
      </c>
      <c r="U822" s="31">
        <f>IF(W$2&lt;&gt;"",EDATE(U$4,W$2*ROWS(U$5:U822)),U$4+7*W$1*ROWS(U$5:U822))</f>
        <v>61013</v>
      </c>
      <c r="V822" s="31">
        <f t="shared" ref="V822:X822" ca="1" si="3290">IF(OR(WEEKDAY(U822,2)&gt;5,COUNTIF($B$1:$B$15,U822)=1),U822+1,U822)</f>
        <v>61014</v>
      </c>
      <c r="W822" s="31">
        <f t="shared" ca="1" si="3290"/>
        <v>61014</v>
      </c>
      <c r="X822" s="31">
        <f t="shared" ca="1" si="3290"/>
        <v>61014</v>
      </c>
      <c r="AA822" s="31">
        <f>IF(AC$2&lt;&gt;"",EDATE(AA$4,AC$2*ROWS(AA$5:AA822)),AA$4+7*AC$1*ROWS(AA$5:AA822))</f>
        <v>68734</v>
      </c>
      <c r="AB822" s="31">
        <f t="shared" ref="AB822:AD822" ca="1" si="3291">IF(OR(WEEKDAY(AA822,2)&gt;5,COUNTIF($B$1:$B$15,AA822)=1),AA822+1,AA822)</f>
        <v>68735</v>
      </c>
      <c r="AC822" s="31">
        <f t="shared" ca="1" si="3291"/>
        <v>68735</v>
      </c>
      <c r="AD822" s="31">
        <f t="shared" ca="1" si="3291"/>
        <v>68735</v>
      </c>
      <c r="AG822" s="31">
        <f>IF(AI$2&lt;&gt;"",EDATE(AG$4,AI$2*ROWS(AG$5:AG822)),AG$4+7*AI$1*ROWS(AG$5:AG822))</f>
        <v>93634</v>
      </c>
      <c r="AH822" s="31">
        <f t="shared" ref="AH822:AJ822" ca="1" si="3292">IF(OR(WEEKDAY(AG822,2)&gt;5,COUNTIF($B$1:$B$15,AG822)=1),AG822+1,AG822)</f>
        <v>93634</v>
      </c>
      <c r="AI822" s="31">
        <f t="shared" ca="1" si="3292"/>
        <v>93634</v>
      </c>
      <c r="AJ822" s="31">
        <f t="shared" ca="1" si="3292"/>
        <v>93634</v>
      </c>
    </row>
    <row r="823" spans="9:36" x14ac:dyDescent="0.25">
      <c r="I823" s="31">
        <f>IF(K$2&lt;&gt;"",EDATE(I$4,K$2*ROWS(I$5:I823)),I$4+7*K$1*ROWS(I$5:I823))</f>
        <v>49564</v>
      </c>
      <c r="J823" s="31">
        <f t="shared" si="3190"/>
        <v>49564</v>
      </c>
      <c r="K823" s="31">
        <f t="shared" ca="1" si="3191"/>
        <v>49564</v>
      </c>
      <c r="L823" s="31">
        <f t="shared" ca="1" si="3192"/>
        <v>49564</v>
      </c>
      <c r="O823" s="31">
        <f>IF(Q$2&lt;&gt;"",EDATE(O$4,Q$2*ROWS(O$5:O823)),O$4+7*Q$1*ROWS(O$5:O823))</f>
        <v>55299</v>
      </c>
      <c r="P823" s="31">
        <f t="shared" ref="P823:R823" ca="1" si="3293">IF(OR(WEEKDAY(O823,2)&gt;5,COUNTIF($B$1:$B$15,O823)=1),O823+1,O823)</f>
        <v>55299</v>
      </c>
      <c r="Q823" s="31">
        <f t="shared" ca="1" si="3293"/>
        <v>55299</v>
      </c>
      <c r="R823" s="31">
        <f t="shared" ca="1" si="3293"/>
        <v>55299</v>
      </c>
      <c r="U823" s="31">
        <f>IF(W$2&lt;&gt;"",EDATE(U$4,W$2*ROWS(U$5:U823)),U$4+7*W$1*ROWS(U$5:U823))</f>
        <v>61034</v>
      </c>
      <c r="V823" s="31">
        <f t="shared" ref="V823:X823" ca="1" si="3294">IF(OR(WEEKDAY(U823,2)&gt;5,COUNTIF($B$1:$B$15,U823)=1),U823+1,U823)</f>
        <v>61035</v>
      </c>
      <c r="W823" s="31">
        <f t="shared" ca="1" si="3294"/>
        <v>61035</v>
      </c>
      <c r="X823" s="31">
        <f t="shared" ca="1" si="3294"/>
        <v>61035</v>
      </c>
      <c r="AA823" s="31">
        <f>IF(AC$2&lt;&gt;"",EDATE(AA$4,AC$2*ROWS(AA$5:AA823)),AA$4+7*AC$1*ROWS(AA$5:AA823))</f>
        <v>68765</v>
      </c>
      <c r="AB823" s="31">
        <f t="shared" ref="AB823:AD823" ca="1" si="3295">IF(OR(WEEKDAY(AA823,2)&gt;5,COUNTIF($B$1:$B$15,AA823)=1),AA823+1,AA823)</f>
        <v>68765</v>
      </c>
      <c r="AC823" s="31">
        <f t="shared" ca="1" si="3295"/>
        <v>68765</v>
      </c>
      <c r="AD823" s="31">
        <f t="shared" ca="1" si="3295"/>
        <v>68765</v>
      </c>
      <c r="AG823" s="31">
        <f>IF(AI$2&lt;&gt;"",EDATE(AG$4,AI$2*ROWS(AG$5:AG823)),AG$4+7*AI$1*ROWS(AG$5:AG823))</f>
        <v>93695</v>
      </c>
      <c r="AH823" s="31">
        <f t="shared" ref="AH823:AJ823" ca="1" si="3296">IF(OR(WEEKDAY(AG823,2)&gt;5,COUNTIF($B$1:$B$15,AG823)=1),AG823+1,AG823)</f>
        <v>93696</v>
      </c>
      <c r="AI823" s="31">
        <f t="shared" ca="1" si="3296"/>
        <v>93697</v>
      </c>
      <c r="AJ823" s="31">
        <f t="shared" ca="1" si="3296"/>
        <v>93697</v>
      </c>
    </row>
    <row r="824" spans="9:36" x14ac:dyDescent="0.25">
      <c r="I824" s="31">
        <f>IF(K$2&lt;&gt;"",EDATE(I$4,K$2*ROWS(I$5:I824)),I$4+7*K$1*ROWS(I$5:I824))</f>
        <v>49571</v>
      </c>
      <c r="J824" s="31">
        <f t="shared" si="3190"/>
        <v>49571</v>
      </c>
      <c r="K824" s="31">
        <f t="shared" ca="1" si="3191"/>
        <v>49571</v>
      </c>
      <c r="L824" s="31">
        <f t="shared" ca="1" si="3192"/>
        <v>49571</v>
      </c>
      <c r="O824" s="31">
        <f>IF(Q$2&lt;&gt;"",EDATE(O$4,Q$2*ROWS(O$5:O824)),O$4+7*Q$1*ROWS(O$5:O824))</f>
        <v>55313</v>
      </c>
      <c r="P824" s="31">
        <f t="shared" ref="P824:R824" ca="1" si="3297">IF(OR(WEEKDAY(O824,2)&gt;5,COUNTIF($B$1:$B$15,O824)=1),O824+1,O824)</f>
        <v>55313</v>
      </c>
      <c r="Q824" s="31">
        <f t="shared" ca="1" si="3297"/>
        <v>55313</v>
      </c>
      <c r="R824" s="31">
        <f t="shared" ca="1" si="3297"/>
        <v>55313</v>
      </c>
      <c r="U824" s="31">
        <f>IF(W$2&lt;&gt;"",EDATE(U$4,W$2*ROWS(U$5:U824)),U$4+7*W$1*ROWS(U$5:U824))</f>
        <v>61055</v>
      </c>
      <c r="V824" s="31">
        <f t="shared" ref="V824:X824" ca="1" si="3298">IF(OR(WEEKDAY(U824,2)&gt;5,COUNTIF($B$1:$B$15,U824)=1),U824+1,U824)</f>
        <v>61056</v>
      </c>
      <c r="W824" s="31">
        <f t="shared" ca="1" si="3298"/>
        <v>61056</v>
      </c>
      <c r="X824" s="31">
        <f t="shared" ca="1" si="3298"/>
        <v>61056</v>
      </c>
      <c r="AA824" s="31">
        <f>IF(AC$2&lt;&gt;"",EDATE(AA$4,AC$2*ROWS(AA$5:AA824)),AA$4+7*AC$1*ROWS(AA$5:AA824))</f>
        <v>68795</v>
      </c>
      <c r="AB824" s="31">
        <f t="shared" ref="AB824:AD824" ca="1" si="3299">IF(OR(WEEKDAY(AA824,2)&gt;5,COUNTIF($B$1:$B$15,AA824)=1),AA824+1,AA824)</f>
        <v>68795</v>
      </c>
      <c r="AC824" s="31">
        <f t="shared" ca="1" si="3299"/>
        <v>68795</v>
      </c>
      <c r="AD824" s="31">
        <f t="shared" ca="1" si="3299"/>
        <v>68795</v>
      </c>
      <c r="AG824" s="31">
        <f>IF(AI$2&lt;&gt;"",EDATE(AG$4,AI$2*ROWS(AG$5:AG824)),AG$4+7*AI$1*ROWS(AG$5:AG824))</f>
        <v>93757</v>
      </c>
      <c r="AH824" s="31">
        <f t="shared" ref="AH824:AJ824" ca="1" si="3300">IF(OR(WEEKDAY(AG824,2)&gt;5,COUNTIF($B$1:$B$15,AG824)=1),AG824+1,AG824)</f>
        <v>93757</v>
      </c>
      <c r="AI824" s="31">
        <f t="shared" ca="1" si="3300"/>
        <v>93757</v>
      </c>
      <c r="AJ824" s="31">
        <f t="shared" ca="1" si="3300"/>
        <v>93757</v>
      </c>
    </row>
    <row r="825" spans="9:36" x14ac:dyDescent="0.25">
      <c r="I825" s="31">
        <f>IF(K$2&lt;&gt;"",EDATE(I$4,K$2*ROWS(I$5:I825)),I$4+7*K$1*ROWS(I$5:I825))</f>
        <v>49578</v>
      </c>
      <c r="J825" s="31">
        <f t="shared" si="3190"/>
        <v>49578</v>
      </c>
      <c r="K825" s="31">
        <f t="shared" ca="1" si="3191"/>
        <v>49578</v>
      </c>
      <c r="L825" s="31">
        <f t="shared" ca="1" si="3192"/>
        <v>49578</v>
      </c>
      <c r="O825" s="31">
        <f>IF(Q$2&lt;&gt;"",EDATE(O$4,Q$2*ROWS(O$5:O825)),O$4+7*Q$1*ROWS(O$5:O825))</f>
        <v>55327</v>
      </c>
      <c r="P825" s="31">
        <f t="shared" ref="P825:R825" ca="1" si="3301">IF(OR(WEEKDAY(O825,2)&gt;5,COUNTIF($B$1:$B$15,O825)=1),O825+1,O825)</f>
        <v>55327</v>
      </c>
      <c r="Q825" s="31">
        <f t="shared" ca="1" si="3301"/>
        <v>55327</v>
      </c>
      <c r="R825" s="31">
        <f t="shared" ca="1" si="3301"/>
        <v>55327</v>
      </c>
      <c r="U825" s="31">
        <f>IF(W$2&lt;&gt;"",EDATE(U$4,W$2*ROWS(U$5:U825)),U$4+7*W$1*ROWS(U$5:U825))</f>
        <v>61076</v>
      </c>
      <c r="V825" s="31">
        <f t="shared" ref="V825:X825" ca="1" si="3302">IF(OR(WEEKDAY(U825,2)&gt;5,COUNTIF($B$1:$B$15,U825)=1),U825+1,U825)</f>
        <v>61077</v>
      </c>
      <c r="W825" s="31">
        <f t="shared" ca="1" si="3302"/>
        <v>61077</v>
      </c>
      <c r="X825" s="31">
        <f t="shared" ca="1" si="3302"/>
        <v>61077</v>
      </c>
      <c r="AA825" s="31">
        <f>IF(AC$2&lt;&gt;"",EDATE(AA$4,AC$2*ROWS(AA$5:AA825)),AA$4+7*AC$1*ROWS(AA$5:AA825))</f>
        <v>68826</v>
      </c>
      <c r="AB825" s="31">
        <f t="shared" ref="AB825:AD825" ca="1" si="3303">IF(OR(WEEKDAY(AA825,2)&gt;5,COUNTIF($B$1:$B$15,AA825)=1),AA825+1,AA825)</f>
        <v>68826</v>
      </c>
      <c r="AC825" s="31">
        <f t="shared" ca="1" si="3303"/>
        <v>68826</v>
      </c>
      <c r="AD825" s="31">
        <f t="shared" ca="1" si="3303"/>
        <v>68826</v>
      </c>
      <c r="AG825" s="31">
        <f>IF(AI$2&lt;&gt;"",EDATE(AG$4,AI$2*ROWS(AG$5:AG825)),AG$4+7*AI$1*ROWS(AG$5:AG825))</f>
        <v>93818</v>
      </c>
      <c r="AH825" s="31">
        <f t="shared" ref="AH825:AJ825" ca="1" si="3304">IF(OR(WEEKDAY(AG825,2)&gt;5,COUNTIF($B$1:$B$15,AG825)=1),AG825+1,AG825)</f>
        <v>93818</v>
      </c>
      <c r="AI825" s="31">
        <f t="shared" ca="1" si="3304"/>
        <v>93818</v>
      </c>
      <c r="AJ825" s="31">
        <f t="shared" ca="1" si="3304"/>
        <v>93818</v>
      </c>
    </row>
    <row r="826" spans="9:36" x14ac:dyDescent="0.25">
      <c r="I826" s="31">
        <f>IF(K$2&lt;&gt;"",EDATE(I$4,K$2*ROWS(I$5:I826)),I$4+7*K$1*ROWS(I$5:I826))</f>
        <v>49585</v>
      </c>
      <c r="J826" s="31">
        <f t="shared" si="3190"/>
        <v>49585</v>
      </c>
      <c r="K826" s="31">
        <f t="shared" ca="1" si="3191"/>
        <v>49585</v>
      </c>
      <c r="L826" s="31">
        <f t="shared" ca="1" si="3192"/>
        <v>49585</v>
      </c>
      <c r="O826" s="31">
        <f>IF(Q$2&lt;&gt;"",EDATE(O$4,Q$2*ROWS(O$5:O826)),O$4+7*Q$1*ROWS(O$5:O826))</f>
        <v>55341</v>
      </c>
      <c r="P826" s="31">
        <f t="shared" ref="P826:R826" ca="1" si="3305">IF(OR(WEEKDAY(O826,2)&gt;5,COUNTIF($B$1:$B$15,O826)=1),O826+1,O826)</f>
        <v>55341</v>
      </c>
      <c r="Q826" s="31">
        <f t="shared" ca="1" si="3305"/>
        <v>55341</v>
      </c>
      <c r="R826" s="31">
        <f t="shared" ca="1" si="3305"/>
        <v>55341</v>
      </c>
      <c r="U826" s="31">
        <f>IF(W$2&lt;&gt;"",EDATE(U$4,W$2*ROWS(U$5:U826)),U$4+7*W$1*ROWS(U$5:U826))</f>
        <v>61097</v>
      </c>
      <c r="V826" s="31">
        <f t="shared" ref="V826:X826" ca="1" si="3306">IF(OR(WEEKDAY(U826,2)&gt;5,COUNTIF($B$1:$B$15,U826)=1),U826+1,U826)</f>
        <v>61098</v>
      </c>
      <c r="W826" s="31">
        <f t="shared" ca="1" si="3306"/>
        <v>61098</v>
      </c>
      <c r="X826" s="31">
        <f t="shared" ca="1" si="3306"/>
        <v>61098</v>
      </c>
      <c r="AA826" s="31">
        <f>IF(AC$2&lt;&gt;"",EDATE(AA$4,AC$2*ROWS(AA$5:AA826)),AA$4+7*AC$1*ROWS(AA$5:AA826))</f>
        <v>68856</v>
      </c>
      <c r="AB826" s="31">
        <f t="shared" ref="AB826:AD826" ca="1" si="3307">IF(OR(WEEKDAY(AA826,2)&gt;5,COUNTIF($B$1:$B$15,AA826)=1),AA826+1,AA826)</f>
        <v>68856</v>
      </c>
      <c r="AC826" s="31">
        <f t="shared" ca="1" si="3307"/>
        <v>68856</v>
      </c>
      <c r="AD826" s="31">
        <f t="shared" ca="1" si="3307"/>
        <v>68856</v>
      </c>
      <c r="AG826" s="31">
        <f>IF(AI$2&lt;&gt;"",EDATE(AG$4,AI$2*ROWS(AG$5:AG826)),AG$4+7*AI$1*ROWS(AG$5:AG826))</f>
        <v>93879</v>
      </c>
      <c r="AH826" s="31">
        <f t="shared" ref="AH826:AJ826" ca="1" si="3308">IF(OR(WEEKDAY(AG826,2)&gt;5,COUNTIF($B$1:$B$15,AG826)=1),AG826+1,AG826)</f>
        <v>93879</v>
      </c>
      <c r="AI826" s="31">
        <f t="shared" ca="1" si="3308"/>
        <v>93879</v>
      </c>
      <c r="AJ826" s="31">
        <f t="shared" ca="1" si="3308"/>
        <v>93879</v>
      </c>
    </row>
    <row r="827" spans="9:36" x14ac:dyDescent="0.25">
      <c r="I827" s="31">
        <f>IF(K$2&lt;&gt;"",EDATE(I$4,K$2*ROWS(I$5:I827)),I$4+7*K$1*ROWS(I$5:I827))</f>
        <v>49592</v>
      </c>
      <c r="J827" s="31">
        <f t="shared" si="3190"/>
        <v>49592</v>
      </c>
      <c r="K827" s="31">
        <f t="shared" ca="1" si="3191"/>
        <v>49592</v>
      </c>
      <c r="L827" s="31">
        <f t="shared" ca="1" si="3192"/>
        <v>49592</v>
      </c>
      <c r="O827" s="31">
        <f>IF(Q$2&lt;&gt;"",EDATE(O$4,Q$2*ROWS(O$5:O827)),O$4+7*Q$1*ROWS(O$5:O827))</f>
        <v>55355</v>
      </c>
      <c r="P827" s="31">
        <f t="shared" ref="P827:R827" ca="1" si="3309">IF(OR(WEEKDAY(O827,2)&gt;5,COUNTIF($B$1:$B$15,O827)=1),O827+1,O827)</f>
        <v>55355</v>
      </c>
      <c r="Q827" s="31">
        <f t="shared" ca="1" si="3309"/>
        <v>55355</v>
      </c>
      <c r="R827" s="31">
        <f t="shared" ca="1" si="3309"/>
        <v>55355</v>
      </c>
      <c r="U827" s="31">
        <f>IF(W$2&lt;&gt;"",EDATE(U$4,W$2*ROWS(U$5:U827)),U$4+7*W$1*ROWS(U$5:U827))</f>
        <v>61118</v>
      </c>
      <c r="V827" s="31">
        <f t="shared" ref="V827:X827" ca="1" si="3310">IF(OR(WEEKDAY(U827,2)&gt;5,COUNTIF($B$1:$B$15,U827)=1),U827+1,U827)</f>
        <v>61119</v>
      </c>
      <c r="W827" s="31">
        <f t="shared" ca="1" si="3310"/>
        <v>61119</v>
      </c>
      <c r="X827" s="31">
        <f t="shared" ca="1" si="3310"/>
        <v>61119</v>
      </c>
      <c r="AA827" s="31">
        <f>IF(AC$2&lt;&gt;"",EDATE(AA$4,AC$2*ROWS(AA$5:AA827)),AA$4+7*AC$1*ROWS(AA$5:AA827))</f>
        <v>68887</v>
      </c>
      <c r="AB827" s="31">
        <f t="shared" ref="AB827:AD827" ca="1" si="3311">IF(OR(WEEKDAY(AA827,2)&gt;5,COUNTIF($B$1:$B$15,AA827)=1),AA827+1,AA827)</f>
        <v>68888</v>
      </c>
      <c r="AC827" s="31">
        <f t="shared" ca="1" si="3311"/>
        <v>68889</v>
      </c>
      <c r="AD827" s="31">
        <f t="shared" ca="1" si="3311"/>
        <v>68889</v>
      </c>
      <c r="AG827" s="31">
        <f>IF(AI$2&lt;&gt;"",EDATE(AG$4,AI$2*ROWS(AG$5:AG827)),AG$4+7*AI$1*ROWS(AG$5:AG827))</f>
        <v>93938</v>
      </c>
      <c r="AH827" s="31">
        <f t="shared" ref="AH827:AJ827" ca="1" si="3312">IF(OR(WEEKDAY(AG827,2)&gt;5,COUNTIF($B$1:$B$15,AG827)=1),AG827+1,AG827)</f>
        <v>93938</v>
      </c>
      <c r="AI827" s="31">
        <f t="shared" ca="1" si="3312"/>
        <v>93938</v>
      </c>
      <c r="AJ827" s="31">
        <f t="shared" ca="1" si="3312"/>
        <v>93938</v>
      </c>
    </row>
    <row r="828" spans="9:36" x14ac:dyDescent="0.25">
      <c r="I828" s="31">
        <f>IF(K$2&lt;&gt;"",EDATE(I$4,K$2*ROWS(I$5:I828)),I$4+7*K$1*ROWS(I$5:I828))</f>
        <v>49599</v>
      </c>
      <c r="J828" s="31">
        <f t="shared" si="3190"/>
        <v>49599</v>
      </c>
      <c r="K828" s="31">
        <f t="shared" ca="1" si="3191"/>
        <v>49599</v>
      </c>
      <c r="L828" s="31">
        <f t="shared" ca="1" si="3192"/>
        <v>49599</v>
      </c>
      <c r="O828" s="31">
        <f>IF(Q$2&lt;&gt;"",EDATE(O$4,Q$2*ROWS(O$5:O828)),O$4+7*Q$1*ROWS(O$5:O828))</f>
        <v>55369</v>
      </c>
      <c r="P828" s="31">
        <f t="shared" ref="P828:R828" ca="1" si="3313">IF(OR(WEEKDAY(O828,2)&gt;5,COUNTIF($B$1:$B$15,O828)=1),O828+1,O828)</f>
        <v>55369</v>
      </c>
      <c r="Q828" s="31">
        <f t="shared" ca="1" si="3313"/>
        <v>55369</v>
      </c>
      <c r="R828" s="31">
        <f t="shared" ca="1" si="3313"/>
        <v>55369</v>
      </c>
      <c r="U828" s="31">
        <f>IF(W$2&lt;&gt;"",EDATE(U$4,W$2*ROWS(U$5:U828)),U$4+7*W$1*ROWS(U$5:U828))</f>
        <v>61139</v>
      </c>
      <c r="V828" s="31">
        <f t="shared" ref="V828:X828" ca="1" si="3314">IF(OR(WEEKDAY(U828,2)&gt;5,COUNTIF($B$1:$B$15,U828)=1),U828+1,U828)</f>
        <v>61140</v>
      </c>
      <c r="W828" s="31">
        <f t="shared" ca="1" si="3314"/>
        <v>61140</v>
      </c>
      <c r="X828" s="31">
        <f t="shared" ca="1" si="3314"/>
        <v>61140</v>
      </c>
      <c r="AA828" s="31">
        <f>IF(AC$2&lt;&gt;"",EDATE(AA$4,AC$2*ROWS(AA$5:AA828)),AA$4+7*AC$1*ROWS(AA$5:AA828))</f>
        <v>68918</v>
      </c>
      <c r="AB828" s="31">
        <f t="shared" ref="AB828:AD828" ca="1" si="3315">IF(OR(WEEKDAY(AA828,2)&gt;5,COUNTIF($B$1:$B$15,AA828)=1),AA828+1,AA828)</f>
        <v>68918</v>
      </c>
      <c r="AC828" s="31">
        <f t="shared" ca="1" si="3315"/>
        <v>68918</v>
      </c>
      <c r="AD828" s="31">
        <f t="shared" ca="1" si="3315"/>
        <v>68918</v>
      </c>
      <c r="AG828" s="31">
        <f>IF(AI$2&lt;&gt;"",EDATE(AG$4,AI$2*ROWS(AG$5:AG828)),AG$4+7*AI$1*ROWS(AG$5:AG828))</f>
        <v>93999</v>
      </c>
      <c r="AH828" s="31">
        <f t="shared" ref="AH828:AJ828" ca="1" si="3316">IF(OR(WEEKDAY(AG828,2)&gt;5,COUNTIF($B$1:$B$15,AG828)=1),AG828+1,AG828)</f>
        <v>93999</v>
      </c>
      <c r="AI828" s="31">
        <f t="shared" ca="1" si="3316"/>
        <v>93999</v>
      </c>
      <c r="AJ828" s="31">
        <f t="shared" ca="1" si="3316"/>
        <v>93999</v>
      </c>
    </row>
    <row r="829" spans="9:36" x14ac:dyDescent="0.25">
      <c r="I829" s="31">
        <f>IF(K$2&lt;&gt;"",EDATE(I$4,K$2*ROWS(I$5:I829)),I$4+7*K$1*ROWS(I$5:I829))</f>
        <v>49606</v>
      </c>
      <c r="J829" s="31">
        <f t="shared" si="3190"/>
        <v>49606</v>
      </c>
      <c r="K829" s="31">
        <f t="shared" ca="1" si="3191"/>
        <v>49606</v>
      </c>
      <c r="L829" s="31">
        <f t="shared" ca="1" si="3192"/>
        <v>49606</v>
      </c>
      <c r="O829" s="31">
        <f>IF(Q$2&lt;&gt;"",EDATE(O$4,Q$2*ROWS(O$5:O829)),O$4+7*Q$1*ROWS(O$5:O829))</f>
        <v>55383</v>
      </c>
      <c r="P829" s="31">
        <f t="shared" ref="P829:R829" ca="1" si="3317">IF(OR(WEEKDAY(O829,2)&gt;5,COUNTIF($B$1:$B$15,O829)=1),O829+1,O829)</f>
        <v>55383</v>
      </c>
      <c r="Q829" s="31">
        <f t="shared" ca="1" si="3317"/>
        <v>55383</v>
      </c>
      <c r="R829" s="31">
        <f t="shared" ca="1" si="3317"/>
        <v>55383</v>
      </c>
      <c r="U829" s="31">
        <f>IF(W$2&lt;&gt;"",EDATE(U$4,W$2*ROWS(U$5:U829)),U$4+7*W$1*ROWS(U$5:U829))</f>
        <v>61160</v>
      </c>
      <c r="V829" s="31">
        <f t="shared" ref="V829:X829" ca="1" si="3318">IF(OR(WEEKDAY(U829,2)&gt;5,COUNTIF($B$1:$B$15,U829)=1),U829+1,U829)</f>
        <v>61161</v>
      </c>
      <c r="W829" s="31">
        <f t="shared" ca="1" si="3318"/>
        <v>61161</v>
      </c>
      <c r="X829" s="31">
        <f t="shared" ca="1" si="3318"/>
        <v>61161</v>
      </c>
      <c r="AA829" s="31">
        <f>IF(AC$2&lt;&gt;"",EDATE(AA$4,AC$2*ROWS(AA$5:AA829)),AA$4+7*AC$1*ROWS(AA$5:AA829))</f>
        <v>68948</v>
      </c>
      <c r="AB829" s="31">
        <f t="shared" ref="AB829:AD829" ca="1" si="3319">IF(OR(WEEKDAY(AA829,2)&gt;5,COUNTIF($B$1:$B$15,AA829)=1),AA829+1,AA829)</f>
        <v>68948</v>
      </c>
      <c r="AC829" s="31">
        <f t="shared" ca="1" si="3319"/>
        <v>68948</v>
      </c>
      <c r="AD829" s="31">
        <f t="shared" ca="1" si="3319"/>
        <v>68948</v>
      </c>
      <c r="AG829" s="31">
        <f>IF(AI$2&lt;&gt;"",EDATE(AG$4,AI$2*ROWS(AG$5:AG829)),AG$4+7*AI$1*ROWS(AG$5:AG829))</f>
        <v>94060</v>
      </c>
      <c r="AH829" s="31">
        <f t="shared" ref="AH829:AJ829" ca="1" si="3320">IF(OR(WEEKDAY(AG829,2)&gt;5,COUNTIF($B$1:$B$15,AG829)=1),AG829+1,AG829)</f>
        <v>94061</v>
      </c>
      <c r="AI829" s="31">
        <f t="shared" ca="1" si="3320"/>
        <v>94061</v>
      </c>
      <c r="AJ829" s="31">
        <f t="shared" ca="1" si="3320"/>
        <v>94061</v>
      </c>
    </row>
    <row r="830" spans="9:36" x14ac:dyDescent="0.25">
      <c r="I830" s="31">
        <f>IF(K$2&lt;&gt;"",EDATE(I$4,K$2*ROWS(I$5:I830)),I$4+7*K$1*ROWS(I$5:I830))</f>
        <v>49613</v>
      </c>
      <c r="J830" s="31">
        <f t="shared" si="3190"/>
        <v>49613</v>
      </c>
      <c r="K830" s="31">
        <f t="shared" ca="1" si="3191"/>
        <v>49613</v>
      </c>
      <c r="L830" s="31">
        <f t="shared" ca="1" si="3192"/>
        <v>49613</v>
      </c>
      <c r="O830" s="31">
        <f>IF(Q$2&lt;&gt;"",EDATE(O$4,Q$2*ROWS(O$5:O830)),O$4+7*Q$1*ROWS(O$5:O830))</f>
        <v>55397</v>
      </c>
      <c r="P830" s="31">
        <f t="shared" ref="P830:R830" ca="1" si="3321">IF(OR(WEEKDAY(O830,2)&gt;5,COUNTIF($B$1:$B$15,O830)=1),O830+1,O830)</f>
        <v>55397</v>
      </c>
      <c r="Q830" s="31">
        <f t="shared" ca="1" si="3321"/>
        <v>55397</v>
      </c>
      <c r="R830" s="31">
        <f t="shared" ca="1" si="3321"/>
        <v>55397</v>
      </c>
      <c r="U830" s="31">
        <f>IF(W$2&lt;&gt;"",EDATE(U$4,W$2*ROWS(U$5:U830)),U$4+7*W$1*ROWS(U$5:U830))</f>
        <v>61181</v>
      </c>
      <c r="V830" s="31">
        <f t="shared" ref="V830:X830" ca="1" si="3322">IF(OR(WEEKDAY(U830,2)&gt;5,COUNTIF($B$1:$B$15,U830)=1),U830+1,U830)</f>
        <v>61182</v>
      </c>
      <c r="W830" s="31">
        <f t="shared" ca="1" si="3322"/>
        <v>61182</v>
      </c>
      <c r="X830" s="31">
        <f t="shared" ca="1" si="3322"/>
        <v>61182</v>
      </c>
      <c r="AA830" s="31">
        <f>IF(AC$2&lt;&gt;"",EDATE(AA$4,AC$2*ROWS(AA$5:AA830)),AA$4+7*AC$1*ROWS(AA$5:AA830))</f>
        <v>68979</v>
      </c>
      <c r="AB830" s="31">
        <f t="shared" ref="AB830:AD830" ca="1" si="3323">IF(OR(WEEKDAY(AA830,2)&gt;5,COUNTIF($B$1:$B$15,AA830)=1),AA830+1,AA830)</f>
        <v>68980</v>
      </c>
      <c r="AC830" s="31">
        <f t="shared" ca="1" si="3323"/>
        <v>68980</v>
      </c>
      <c r="AD830" s="31">
        <f t="shared" ca="1" si="3323"/>
        <v>68980</v>
      </c>
      <c r="AG830" s="31">
        <f>IF(AI$2&lt;&gt;"",EDATE(AG$4,AI$2*ROWS(AG$5:AG830)),AG$4+7*AI$1*ROWS(AG$5:AG830))</f>
        <v>94122</v>
      </c>
      <c r="AH830" s="31">
        <f t="shared" ref="AH830:AJ830" ca="1" si="3324">IF(OR(WEEKDAY(AG830,2)&gt;5,COUNTIF($B$1:$B$15,AG830)=1),AG830+1,AG830)</f>
        <v>94123</v>
      </c>
      <c r="AI830" s="31">
        <f t="shared" ca="1" si="3324"/>
        <v>94124</v>
      </c>
      <c r="AJ830" s="31">
        <f t="shared" ca="1" si="3324"/>
        <v>94124</v>
      </c>
    </row>
    <row r="831" spans="9:36" x14ac:dyDescent="0.25">
      <c r="I831" s="31">
        <f>IF(K$2&lt;&gt;"",EDATE(I$4,K$2*ROWS(I$5:I831)),I$4+7*K$1*ROWS(I$5:I831))</f>
        <v>49620</v>
      </c>
      <c r="J831" s="31">
        <f t="shared" si="3190"/>
        <v>49620</v>
      </c>
      <c r="K831" s="31">
        <f t="shared" ca="1" si="3191"/>
        <v>49620</v>
      </c>
      <c r="L831" s="31">
        <f t="shared" ca="1" si="3192"/>
        <v>49620</v>
      </c>
      <c r="O831" s="31">
        <f>IF(Q$2&lt;&gt;"",EDATE(O$4,Q$2*ROWS(O$5:O831)),O$4+7*Q$1*ROWS(O$5:O831))</f>
        <v>55411</v>
      </c>
      <c r="P831" s="31">
        <f t="shared" ref="P831:R831" ca="1" si="3325">IF(OR(WEEKDAY(O831,2)&gt;5,COUNTIF($B$1:$B$15,O831)=1),O831+1,O831)</f>
        <v>55411</v>
      </c>
      <c r="Q831" s="31">
        <f t="shared" ca="1" si="3325"/>
        <v>55411</v>
      </c>
      <c r="R831" s="31">
        <f t="shared" ca="1" si="3325"/>
        <v>55411</v>
      </c>
      <c r="U831" s="31">
        <f>IF(W$2&lt;&gt;"",EDATE(U$4,W$2*ROWS(U$5:U831)),U$4+7*W$1*ROWS(U$5:U831))</f>
        <v>61202</v>
      </c>
      <c r="V831" s="31">
        <f t="shared" ref="V831:X831" ca="1" si="3326">IF(OR(WEEKDAY(U831,2)&gt;5,COUNTIF($B$1:$B$15,U831)=1),U831+1,U831)</f>
        <v>61203</v>
      </c>
      <c r="W831" s="31">
        <f t="shared" ca="1" si="3326"/>
        <v>61203</v>
      </c>
      <c r="X831" s="31">
        <f t="shared" ca="1" si="3326"/>
        <v>61203</v>
      </c>
      <c r="AA831" s="31">
        <f>IF(AC$2&lt;&gt;"",EDATE(AA$4,AC$2*ROWS(AA$5:AA831)),AA$4+7*AC$1*ROWS(AA$5:AA831))</f>
        <v>69009</v>
      </c>
      <c r="AB831" s="31">
        <f t="shared" ref="AB831:AD831" ca="1" si="3327">IF(OR(WEEKDAY(AA831,2)&gt;5,COUNTIF($B$1:$B$15,AA831)=1),AA831+1,AA831)</f>
        <v>69009</v>
      </c>
      <c r="AC831" s="31">
        <f t="shared" ca="1" si="3327"/>
        <v>69009</v>
      </c>
      <c r="AD831" s="31">
        <f t="shared" ca="1" si="3327"/>
        <v>69009</v>
      </c>
      <c r="AG831" s="31">
        <f>IF(AI$2&lt;&gt;"",EDATE(AG$4,AI$2*ROWS(AG$5:AG831)),AG$4+7*AI$1*ROWS(AG$5:AG831))</f>
        <v>94183</v>
      </c>
      <c r="AH831" s="31">
        <f t="shared" ref="AH831:AJ831" ca="1" si="3328">IF(OR(WEEKDAY(AG831,2)&gt;5,COUNTIF($B$1:$B$15,AG831)=1),AG831+1,AG831)</f>
        <v>94183</v>
      </c>
      <c r="AI831" s="31">
        <f t="shared" ca="1" si="3328"/>
        <v>94183</v>
      </c>
      <c r="AJ831" s="31">
        <f t="shared" ca="1" si="3328"/>
        <v>94183</v>
      </c>
    </row>
    <row r="832" spans="9:36" x14ac:dyDescent="0.25">
      <c r="I832" s="31">
        <f>IF(K$2&lt;&gt;"",EDATE(I$4,K$2*ROWS(I$5:I832)),I$4+7*K$1*ROWS(I$5:I832))</f>
        <v>49627</v>
      </c>
      <c r="J832" s="31">
        <f t="shared" si="3190"/>
        <v>49627</v>
      </c>
      <c r="K832" s="31">
        <f t="shared" ca="1" si="3191"/>
        <v>49627</v>
      </c>
      <c r="L832" s="31">
        <f t="shared" ca="1" si="3192"/>
        <v>49627</v>
      </c>
      <c r="O832" s="31">
        <f>IF(Q$2&lt;&gt;"",EDATE(O$4,Q$2*ROWS(O$5:O832)),O$4+7*Q$1*ROWS(O$5:O832))</f>
        <v>55425</v>
      </c>
      <c r="P832" s="31">
        <f t="shared" ref="P832:R832" ca="1" si="3329">IF(OR(WEEKDAY(O832,2)&gt;5,COUNTIF($B$1:$B$15,O832)=1),O832+1,O832)</f>
        <v>55425</v>
      </c>
      <c r="Q832" s="31">
        <f t="shared" ca="1" si="3329"/>
        <v>55425</v>
      </c>
      <c r="R832" s="31">
        <f t="shared" ca="1" si="3329"/>
        <v>55425</v>
      </c>
      <c r="U832" s="31">
        <f>IF(W$2&lt;&gt;"",EDATE(U$4,W$2*ROWS(U$5:U832)),U$4+7*W$1*ROWS(U$5:U832))</f>
        <v>61223</v>
      </c>
      <c r="V832" s="31">
        <f t="shared" ref="V832:X832" ca="1" si="3330">IF(OR(WEEKDAY(U832,2)&gt;5,COUNTIF($B$1:$B$15,U832)=1),U832+1,U832)</f>
        <v>61224</v>
      </c>
      <c r="W832" s="31">
        <f t="shared" ca="1" si="3330"/>
        <v>61224</v>
      </c>
      <c r="X832" s="31">
        <f t="shared" ca="1" si="3330"/>
        <v>61224</v>
      </c>
      <c r="AA832" s="31">
        <f>IF(AC$2&lt;&gt;"",EDATE(AA$4,AC$2*ROWS(AA$5:AA832)),AA$4+7*AC$1*ROWS(AA$5:AA832))</f>
        <v>69040</v>
      </c>
      <c r="AB832" s="31">
        <f t="shared" ref="AB832:AD832" ca="1" si="3331">IF(OR(WEEKDAY(AA832,2)&gt;5,COUNTIF($B$1:$B$15,AA832)=1),AA832+1,AA832)</f>
        <v>69040</v>
      </c>
      <c r="AC832" s="31">
        <f t="shared" ca="1" si="3331"/>
        <v>69040</v>
      </c>
      <c r="AD832" s="31">
        <f t="shared" ca="1" si="3331"/>
        <v>69040</v>
      </c>
      <c r="AG832" s="31">
        <f>IF(AI$2&lt;&gt;"",EDATE(AG$4,AI$2*ROWS(AG$5:AG832)),AG$4+7*AI$1*ROWS(AG$5:AG832))</f>
        <v>94244</v>
      </c>
      <c r="AH832" s="31">
        <f t="shared" ref="AH832:AJ832" ca="1" si="3332">IF(OR(WEEKDAY(AG832,2)&gt;5,COUNTIF($B$1:$B$15,AG832)=1),AG832+1,AG832)</f>
        <v>94244</v>
      </c>
      <c r="AI832" s="31">
        <f t="shared" ca="1" si="3332"/>
        <v>94244</v>
      </c>
      <c r="AJ832" s="31">
        <f t="shared" ca="1" si="3332"/>
        <v>94244</v>
      </c>
    </row>
    <row r="833" spans="9:36" x14ac:dyDescent="0.25">
      <c r="I833" s="31">
        <f>IF(K$2&lt;&gt;"",EDATE(I$4,K$2*ROWS(I$5:I833)),I$4+7*K$1*ROWS(I$5:I833))</f>
        <v>49634</v>
      </c>
      <c r="J833" s="31">
        <f t="shared" si="3190"/>
        <v>49634</v>
      </c>
      <c r="K833" s="31">
        <f t="shared" ca="1" si="3191"/>
        <v>49634</v>
      </c>
      <c r="L833" s="31">
        <f t="shared" ca="1" si="3192"/>
        <v>49634</v>
      </c>
      <c r="O833" s="31">
        <f>IF(Q$2&lt;&gt;"",EDATE(O$4,Q$2*ROWS(O$5:O833)),O$4+7*Q$1*ROWS(O$5:O833))</f>
        <v>55439</v>
      </c>
      <c r="P833" s="31">
        <f t="shared" ref="P833:R833" ca="1" si="3333">IF(OR(WEEKDAY(O833,2)&gt;5,COUNTIF($B$1:$B$15,O833)=1),O833+1,O833)</f>
        <v>55439</v>
      </c>
      <c r="Q833" s="31">
        <f t="shared" ca="1" si="3333"/>
        <v>55439</v>
      </c>
      <c r="R833" s="31">
        <f t="shared" ca="1" si="3333"/>
        <v>55439</v>
      </c>
      <c r="U833" s="31">
        <f>IF(W$2&lt;&gt;"",EDATE(U$4,W$2*ROWS(U$5:U833)),U$4+7*W$1*ROWS(U$5:U833))</f>
        <v>61244</v>
      </c>
      <c r="V833" s="31">
        <f t="shared" ref="V833:X833" ca="1" si="3334">IF(OR(WEEKDAY(U833,2)&gt;5,COUNTIF($B$1:$B$15,U833)=1),U833+1,U833)</f>
        <v>61245</v>
      </c>
      <c r="W833" s="31">
        <f t="shared" ca="1" si="3334"/>
        <v>61245</v>
      </c>
      <c r="X833" s="31">
        <f t="shared" ca="1" si="3334"/>
        <v>61245</v>
      </c>
      <c r="AA833" s="31">
        <f>IF(AC$2&lt;&gt;"",EDATE(AA$4,AC$2*ROWS(AA$5:AA833)),AA$4+7*AC$1*ROWS(AA$5:AA833))</f>
        <v>69071</v>
      </c>
      <c r="AB833" s="31">
        <f t="shared" ref="AB833:AD833" ca="1" si="3335">IF(OR(WEEKDAY(AA833,2)&gt;5,COUNTIF($B$1:$B$15,AA833)=1),AA833+1,AA833)</f>
        <v>69071</v>
      </c>
      <c r="AC833" s="31">
        <f t="shared" ca="1" si="3335"/>
        <v>69071</v>
      </c>
      <c r="AD833" s="31">
        <f t="shared" ca="1" si="3335"/>
        <v>69071</v>
      </c>
      <c r="AG833" s="31">
        <f>IF(AI$2&lt;&gt;"",EDATE(AG$4,AI$2*ROWS(AG$5:AG833)),AG$4+7*AI$1*ROWS(AG$5:AG833))</f>
        <v>94303</v>
      </c>
      <c r="AH833" s="31">
        <f t="shared" ref="AH833:AJ833" ca="1" si="3336">IF(OR(WEEKDAY(AG833,2)&gt;5,COUNTIF($B$1:$B$15,AG833)=1),AG833+1,AG833)</f>
        <v>94303</v>
      </c>
      <c r="AI833" s="31">
        <f t="shared" ca="1" si="3336"/>
        <v>94303</v>
      </c>
      <c r="AJ833" s="31">
        <f t="shared" ca="1" si="3336"/>
        <v>94303</v>
      </c>
    </row>
    <row r="834" spans="9:36" x14ac:dyDescent="0.25">
      <c r="I834" s="31">
        <f>IF(K$2&lt;&gt;"",EDATE(I$4,K$2*ROWS(I$5:I834)),I$4+7*K$1*ROWS(I$5:I834))</f>
        <v>49641</v>
      </c>
      <c r="J834" s="31">
        <f t="shared" si="3190"/>
        <v>49641</v>
      </c>
      <c r="K834" s="31">
        <f t="shared" ca="1" si="3191"/>
        <v>49641</v>
      </c>
      <c r="L834" s="31">
        <f t="shared" ca="1" si="3192"/>
        <v>49641</v>
      </c>
      <c r="O834" s="31">
        <f>IF(Q$2&lt;&gt;"",EDATE(O$4,Q$2*ROWS(O$5:O834)),O$4+7*Q$1*ROWS(O$5:O834))</f>
        <v>55453</v>
      </c>
      <c r="P834" s="31">
        <f t="shared" ref="P834:R834" ca="1" si="3337">IF(OR(WEEKDAY(O834,2)&gt;5,COUNTIF($B$1:$B$15,O834)=1),O834+1,O834)</f>
        <v>55453</v>
      </c>
      <c r="Q834" s="31">
        <f t="shared" ca="1" si="3337"/>
        <v>55453</v>
      </c>
      <c r="R834" s="31">
        <f t="shared" ca="1" si="3337"/>
        <v>55453</v>
      </c>
      <c r="U834" s="31">
        <f>IF(W$2&lt;&gt;"",EDATE(U$4,W$2*ROWS(U$5:U834)),U$4+7*W$1*ROWS(U$5:U834))</f>
        <v>61265</v>
      </c>
      <c r="V834" s="31">
        <f t="shared" ref="V834:X834" ca="1" si="3338">IF(OR(WEEKDAY(U834,2)&gt;5,COUNTIF($B$1:$B$15,U834)=1),U834+1,U834)</f>
        <v>61266</v>
      </c>
      <c r="W834" s="31">
        <f t="shared" ca="1" si="3338"/>
        <v>61266</v>
      </c>
      <c r="X834" s="31">
        <f t="shared" ca="1" si="3338"/>
        <v>61266</v>
      </c>
      <c r="AA834" s="31">
        <f>IF(AC$2&lt;&gt;"",EDATE(AA$4,AC$2*ROWS(AA$5:AA834)),AA$4+7*AC$1*ROWS(AA$5:AA834))</f>
        <v>69099</v>
      </c>
      <c r="AB834" s="31">
        <f t="shared" ref="AB834:AD834" ca="1" si="3339">IF(OR(WEEKDAY(AA834,2)&gt;5,COUNTIF($B$1:$B$15,AA834)=1),AA834+1,AA834)</f>
        <v>69099</v>
      </c>
      <c r="AC834" s="31">
        <f t="shared" ca="1" si="3339"/>
        <v>69099</v>
      </c>
      <c r="AD834" s="31">
        <f t="shared" ca="1" si="3339"/>
        <v>69099</v>
      </c>
      <c r="AG834" s="31">
        <f>IF(AI$2&lt;&gt;"",EDATE(AG$4,AI$2*ROWS(AG$5:AG834)),AG$4+7*AI$1*ROWS(AG$5:AG834))</f>
        <v>94364</v>
      </c>
      <c r="AH834" s="31">
        <f t="shared" ref="AH834:AJ834" ca="1" si="3340">IF(OR(WEEKDAY(AG834,2)&gt;5,COUNTIF($B$1:$B$15,AG834)=1),AG834+1,AG834)</f>
        <v>94364</v>
      </c>
      <c r="AI834" s="31">
        <f t="shared" ca="1" si="3340"/>
        <v>94364</v>
      </c>
      <c r="AJ834" s="31">
        <f t="shared" ca="1" si="3340"/>
        <v>94364</v>
      </c>
    </row>
    <row r="835" spans="9:36" x14ac:dyDescent="0.25">
      <c r="I835" s="31">
        <f>IF(K$2&lt;&gt;"",EDATE(I$4,K$2*ROWS(I$5:I835)),I$4+7*K$1*ROWS(I$5:I835))</f>
        <v>49648</v>
      </c>
      <c r="J835" s="31">
        <f t="shared" si="3190"/>
        <v>49648</v>
      </c>
      <c r="K835" s="31">
        <f t="shared" ca="1" si="3191"/>
        <v>49648</v>
      </c>
      <c r="L835" s="31">
        <f t="shared" ca="1" si="3192"/>
        <v>49648</v>
      </c>
      <c r="O835" s="31">
        <f>IF(Q$2&lt;&gt;"",EDATE(O$4,Q$2*ROWS(O$5:O835)),O$4+7*Q$1*ROWS(O$5:O835))</f>
        <v>55467</v>
      </c>
      <c r="P835" s="31">
        <f t="shared" ref="P835:R835" ca="1" si="3341">IF(OR(WEEKDAY(O835,2)&gt;5,COUNTIF($B$1:$B$15,O835)=1),O835+1,O835)</f>
        <v>55467</v>
      </c>
      <c r="Q835" s="31">
        <f t="shared" ca="1" si="3341"/>
        <v>55467</v>
      </c>
      <c r="R835" s="31">
        <f t="shared" ca="1" si="3341"/>
        <v>55467</v>
      </c>
      <c r="U835" s="31">
        <f>IF(W$2&lt;&gt;"",EDATE(U$4,W$2*ROWS(U$5:U835)),U$4+7*W$1*ROWS(U$5:U835))</f>
        <v>61286</v>
      </c>
      <c r="V835" s="31">
        <f t="shared" ref="V835:X835" ca="1" si="3342">IF(OR(WEEKDAY(U835,2)&gt;5,COUNTIF($B$1:$B$15,U835)=1),U835+1,U835)</f>
        <v>61287</v>
      </c>
      <c r="W835" s="31">
        <f t="shared" ca="1" si="3342"/>
        <v>61287</v>
      </c>
      <c r="X835" s="31">
        <f t="shared" ca="1" si="3342"/>
        <v>61287</v>
      </c>
      <c r="AA835" s="31">
        <f>IF(AC$2&lt;&gt;"",EDATE(AA$4,AC$2*ROWS(AA$5:AA835)),AA$4+7*AC$1*ROWS(AA$5:AA835))</f>
        <v>69130</v>
      </c>
      <c r="AB835" s="31">
        <f t="shared" ref="AB835:AD835" ca="1" si="3343">IF(OR(WEEKDAY(AA835,2)&gt;5,COUNTIF($B$1:$B$15,AA835)=1),AA835+1,AA835)</f>
        <v>69130</v>
      </c>
      <c r="AC835" s="31">
        <f t="shared" ca="1" si="3343"/>
        <v>69130</v>
      </c>
      <c r="AD835" s="31">
        <f t="shared" ca="1" si="3343"/>
        <v>69130</v>
      </c>
      <c r="AG835" s="31">
        <f>IF(AI$2&lt;&gt;"",EDATE(AG$4,AI$2*ROWS(AG$5:AG835)),AG$4+7*AI$1*ROWS(AG$5:AG835))</f>
        <v>94425</v>
      </c>
      <c r="AH835" s="31">
        <f t="shared" ref="AH835:AJ835" ca="1" si="3344">IF(OR(WEEKDAY(AG835,2)&gt;5,COUNTIF($B$1:$B$15,AG835)=1),AG835+1,AG835)</f>
        <v>94425</v>
      </c>
      <c r="AI835" s="31">
        <f t="shared" ca="1" si="3344"/>
        <v>94425</v>
      </c>
      <c r="AJ835" s="31">
        <f t="shared" ca="1" si="3344"/>
        <v>94425</v>
      </c>
    </row>
    <row r="836" spans="9:36" x14ac:dyDescent="0.25">
      <c r="I836" s="31">
        <f>IF(K$2&lt;&gt;"",EDATE(I$4,K$2*ROWS(I$5:I836)),I$4+7*K$1*ROWS(I$5:I836))</f>
        <v>49655</v>
      </c>
      <c r="J836" s="31">
        <f t="shared" si="3190"/>
        <v>49655</v>
      </c>
      <c r="K836" s="31">
        <f t="shared" ca="1" si="3191"/>
        <v>49655</v>
      </c>
      <c r="L836" s="31">
        <f t="shared" ca="1" si="3192"/>
        <v>49655</v>
      </c>
      <c r="O836" s="31">
        <f>IF(Q$2&lt;&gt;"",EDATE(O$4,Q$2*ROWS(O$5:O836)),O$4+7*Q$1*ROWS(O$5:O836))</f>
        <v>55481</v>
      </c>
      <c r="P836" s="31">
        <f t="shared" ref="P836:R836" ca="1" si="3345">IF(OR(WEEKDAY(O836,2)&gt;5,COUNTIF($B$1:$B$15,O836)=1),O836+1,O836)</f>
        <v>55481</v>
      </c>
      <c r="Q836" s="31">
        <f t="shared" ca="1" si="3345"/>
        <v>55481</v>
      </c>
      <c r="R836" s="31">
        <f t="shared" ca="1" si="3345"/>
        <v>55481</v>
      </c>
      <c r="U836" s="31">
        <f>IF(W$2&lt;&gt;"",EDATE(U$4,W$2*ROWS(U$5:U836)),U$4+7*W$1*ROWS(U$5:U836))</f>
        <v>61307</v>
      </c>
      <c r="V836" s="31">
        <f t="shared" ref="V836:X836" ca="1" si="3346">IF(OR(WEEKDAY(U836,2)&gt;5,COUNTIF($B$1:$B$15,U836)=1),U836+1,U836)</f>
        <v>61308</v>
      </c>
      <c r="W836" s="31">
        <f t="shared" ca="1" si="3346"/>
        <v>61308</v>
      </c>
      <c r="X836" s="31">
        <f t="shared" ca="1" si="3346"/>
        <v>61308</v>
      </c>
      <c r="AA836" s="31">
        <f>IF(AC$2&lt;&gt;"",EDATE(AA$4,AC$2*ROWS(AA$5:AA836)),AA$4+7*AC$1*ROWS(AA$5:AA836))</f>
        <v>69160</v>
      </c>
      <c r="AB836" s="31">
        <f t="shared" ref="AB836:AD836" ca="1" si="3347">IF(OR(WEEKDAY(AA836,2)&gt;5,COUNTIF($B$1:$B$15,AA836)=1),AA836+1,AA836)</f>
        <v>69161</v>
      </c>
      <c r="AC836" s="31">
        <f t="shared" ca="1" si="3347"/>
        <v>69162</v>
      </c>
      <c r="AD836" s="31">
        <f t="shared" ca="1" si="3347"/>
        <v>69162</v>
      </c>
      <c r="AG836" s="31">
        <f>IF(AI$2&lt;&gt;"",EDATE(AG$4,AI$2*ROWS(AG$5:AG836)),AG$4+7*AI$1*ROWS(AG$5:AG836))</f>
        <v>94487</v>
      </c>
      <c r="AH836" s="31">
        <f t="shared" ref="AH836:AJ836" ca="1" si="3348">IF(OR(WEEKDAY(AG836,2)&gt;5,COUNTIF($B$1:$B$15,AG836)=1),AG836+1,AG836)</f>
        <v>94488</v>
      </c>
      <c r="AI836" s="31">
        <f t="shared" ca="1" si="3348"/>
        <v>94488</v>
      </c>
      <c r="AJ836" s="31">
        <f t="shared" ca="1" si="3348"/>
        <v>94488</v>
      </c>
    </row>
    <row r="837" spans="9:36" x14ac:dyDescent="0.25">
      <c r="I837" s="31">
        <f>IF(K$2&lt;&gt;"",EDATE(I$4,K$2*ROWS(I$5:I837)),I$4+7*K$1*ROWS(I$5:I837))</f>
        <v>49662</v>
      </c>
      <c r="J837" s="31">
        <f t="shared" si="3190"/>
        <v>49662</v>
      </c>
      <c r="K837" s="31">
        <f t="shared" ca="1" si="3191"/>
        <v>49662</v>
      </c>
      <c r="L837" s="31">
        <f t="shared" ca="1" si="3192"/>
        <v>49662</v>
      </c>
      <c r="O837" s="31">
        <f>IF(Q$2&lt;&gt;"",EDATE(O$4,Q$2*ROWS(O$5:O837)),O$4+7*Q$1*ROWS(O$5:O837))</f>
        <v>55495</v>
      </c>
      <c r="P837" s="31">
        <f t="shared" ref="P837:R837" ca="1" si="3349">IF(OR(WEEKDAY(O837,2)&gt;5,COUNTIF($B$1:$B$15,O837)=1),O837+1,O837)</f>
        <v>55495</v>
      </c>
      <c r="Q837" s="31">
        <f t="shared" ca="1" si="3349"/>
        <v>55495</v>
      </c>
      <c r="R837" s="31">
        <f t="shared" ca="1" si="3349"/>
        <v>55495</v>
      </c>
      <c r="U837" s="31">
        <f>IF(W$2&lt;&gt;"",EDATE(U$4,W$2*ROWS(U$5:U837)),U$4+7*W$1*ROWS(U$5:U837))</f>
        <v>61328</v>
      </c>
      <c r="V837" s="31">
        <f t="shared" ref="V837:X837" ca="1" si="3350">IF(OR(WEEKDAY(U837,2)&gt;5,COUNTIF($B$1:$B$15,U837)=1),U837+1,U837)</f>
        <v>61329</v>
      </c>
      <c r="W837" s="31">
        <f t="shared" ca="1" si="3350"/>
        <v>61329</v>
      </c>
      <c r="X837" s="31">
        <f t="shared" ca="1" si="3350"/>
        <v>61329</v>
      </c>
      <c r="AA837" s="31">
        <f>IF(AC$2&lt;&gt;"",EDATE(AA$4,AC$2*ROWS(AA$5:AA837)),AA$4+7*AC$1*ROWS(AA$5:AA837))</f>
        <v>69191</v>
      </c>
      <c r="AB837" s="31">
        <f t="shared" ref="AB837:AD837" ca="1" si="3351">IF(OR(WEEKDAY(AA837,2)&gt;5,COUNTIF($B$1:$B$15,AA837)=1),AA837+1,AA837)</f>
        <v>69191</v>
      </c>
      <c r="AC837" s="31">
        <f t="shared" ca="1" si="3351"/>
        <v>69191</v>
      </c>
      <c r="AD837" s="31">
        <f t="shared" ca="1" si="3351"/>
        <v>69191</v>
      </c>
      <c r="AG837" s="31">
        <f>IF(AI$2&lt;&gt;"",EDATE(AG$4,AI$2*ROWS(AG$5:AG837)),AG$4+7*AI$1*ROWS(AG$5:AG837))</f>
        <v>94548</v>
      </c>
      <c r="AH837" s="31">
        <f t="shared" ref="AH837:AJ837" ca="1" si="3352">IF(OR(WEEKDAY(AG837,2)&gt;5,COUNTIF($B$1:$B$15,AG837)=1),AG837+1,AG837)</f>
        <v>94548</v>
      </c>
      <c r="AI837" s="31">
        <f t="shared" ca="1" si="3352"/>
        <v>94548</v>
      </c>
      <c r="AJ837" s="31">
        <f t="shared" ca="1" si="3352"/>
        <v>94548</v>
      </c>
    </row>
    <row r="838" spans="9:36" x14ac:dyDescent="0.25">
      <c r="I838" s="31">
        <f>IF(K$2&lt;&gt;"",EDATE(I$4,K$2*ROWS(I$5:I838)),I$4+7*K$1*ROWS(I$5:I838))</f>
        <v>49669</v>
      </c>
      <c r="J838" s="31">
        <f t="shared" si="3190"/>
        <v>49669</v>
      </c>
      <c r="K838" s="31">
        <f t="shared" ca="1" si="3191"/>
        <v>49669</v>
      </c>
      <c r="L838" s="31">
        <f t="shared" ca="1" si="3192"/>
        <v>49669</v>
      </c>
      <c r="O838" s="31">
        <f>IF(Q$2&lt;&gt;"",EDATE(O$4,Q$2*ROWS(O$5:O838)),O$4+7*Q$1*ROWS(O$5:O838))</f>
        <v>55509</v>
      </c>
      <c r="P838" s="31">
        <f t="shared" ref="P838:R838" ca="1" si="3353">IF(OR(WEEKDAY(O838,2)&gt;5,COUNTIF($B$1:$B$15,O838)=1),O838+1,O838)</f>
        <v>55509</v>
      </c>
      <c r="Q838" s="31">
        <f t="shared" ca="1" si="3353"/>
        <v>55509</v>
      </c>
      <c r="R838" s="31">
        <f t="shared" ca="1" si="3353"/>
        <v>55509</v>
      </c>
      <c r="U838" s="31">
        <f>IF(W$2&lt;&gt;"",EDATE(U$4,W$2*ROWS(U$5:U838)),U$4+7*W$1*ROWS(U$5:U838))</f>
        <v>61349</v>
      </c>
      <c r="V838" s="31">
        <f t="shared" ref="V838:X838" ca="1" si="3354">IF(OR(WEEKDAY(U838,2)&gt;5,COUNTIF($B$1:$B$15,U838)=1),U838+1,U838)</f>
        <v>61350</v>
      </c>
      <c r="W838" s="31">
        <f t="shared" ca="1" si="3354"/>
        <v>61350</v>
      </c>
      <c r="X838" s="31">
        <f t="shared" ca="1" si="3354"/>
        <v>61350</v>
      </c>
      <c r="AA838" s="31">
        <f>IF(AC$2&lt;&gt;"",EDATE(AA$4,AC$2*ROWS(AA$5:AA838)),AA$4+7*AC$1*ROWS(AA$5:AA838))</f>
        <v>69221</v>
      </c>
      <c r="AB838" s="31">
        <f t="shared" ref="AB838:AD838" ca="1" si="3355">IF(OR(WEEKDAY(AA838,2)&gt;5,COUNTIF($B$1:$B$15,AA838)=1),AA838+1,AA838)</f>
        <v>69221</v>
      </c>
      <c r="AC838" s="31">
        <f t="shared" ca="1" si="3355"/>
        <v>69221</v>
      </c>
      <c r="AD838" s="31">
        <f t="shared" ca="1" si="3355"/>
        <v>69221</v>
      </c>
      <c r="AG838" s="31">
        <f>IF(AI$2&lt;&gt;"",EDATE(AG$4,AI$2*ROWS(AG$5:AG838)),AG$4+7*AI$1*ROWS(AG$5:AG838))</f>
        <v>94609</v>
      </c>
      <c r="AH838" s="31">
        <f t="shared" ref="AH838:AJ838" ca="1" si="3356">IF(OR(WEEKDAY(AG838,2)&gt;5,COUNTIF($B$1:$B$15,AG838)=1),AG838+1,AG838)</f>
        <v>94609</v>
      </c>
      <c r="AI838" s="31">
        <f t="shared" ca="1" si="3356"/>
        <v>94609</v>
      </c>
      <c r="AJ838" s="31">
        <f t="shared" ca="1" si="3356"/>
        <v>94609</v>
      </c>
    </row>
    <row r="839" spans="9:36" x14ac:dyDescent="0.25">
      <c r="I839" s="31">
        <f>IF(K$2&lt;&gt;"",EDATE(I$4,K$2*ROWS(I$5:I839)),I$4+7*K$1*ROWS(I$5:I839))</f>
        <v>49676</v>
      </c>
      <c r="J839" s="31">
        <f t="shared" si="3190"/>
        <v>49676</v>
      </c>
      <c r="K839" s="31">
        <f t="shared" ca="1" si="3191"/>
        <v>49676</v>
      </c>
      <c r="L839" s="31">
        <f t="shared" ca="1" si="3192"/>
        <v>49676</v>
      </c>
      <c r="O839" s="31">
        <f>IF(Q$2&lt;&gt;"",EDATE(O$4,Q$2*ROWS(O$5:O839)),O$4+7*Q$1*ROWS(O$5:O839))</f>
        <v>55523</v>
      </c>
      <c r="P839" s="31">
        <f t="shared" ref="P839:R839" ca="1" si="3357">IF(OR(WEEKDAY(O839,2)&gt;5,COUNTIF($B$1:$B$15,O839)=1),O839+1,O839)</f>
        <v>55523</v>
      </c>
      <c r="Q839" s="31">
        <f t="shared" ca="1" si="3357"/>
        <v>55523</v>
      </c>
      <c r="R839" s="31">
        <f t="shared" ca="1" si="3357"/>
        <v>55523</v>
      </c>
      <c r="U839" s="31">
        <f>IF(W$2&lt;&gt;"",EDATE(U$4,W$2*ROWS(U$5:U839)),U$4+7*W$1*ROWS(U$5:U839))</f>
        <v>61370</v>
      </c>
      <c r="V839" s="31">
        <f t="shared" ref="V839:X839" ca="1" si="3358">IF(OR(WEEKDAY(U839,2)&gt;5,COUNTIF($B$1:$B$15,U839)=1),U839+1,U839)</f>
        <v>61371</v>
      </c>
      <c r="W839" s="31">
        <f t="shared" ca="1" si="3358"/>
        <v>61371</v>
      </c>
      <c r="X839" s="31">
        <f t="shared" ca="1" si="3358"/>
        <v>61371</v>
      </c>
      <c r="AA839" s="31">
        <f>IF(AC$2&lt;&gt;"",EDATE(AA$4,AC$2*ROWS(AA$5:AA839)),AA$4+7*AC$1*ROWS(AA$5:AA839))</f>
        <v>69252</v>
      </c>
      <c r="AB839" s="31">
        <f t="shared" ref="AB839:AD839" ca="1" si="3359">IF(OR(WEEKDAY(AA839,2)&gt;5,COUNTIF($B$1:$B$15,AA839)=1),AA839+1,AA839)</f>
        <v>69253</v>
      </c>
      <c r="AC839" s="31">
        <f t="shared" ca="1" si="3359"/>
        <v>69253</v>
      </c>
      <c r="AD839" s="31">
        <f t="shared" ca="1" si="3359"/>
        <v>69253</v>
      </c>
      <c r="AG839" s="31">
        <f>IF(AI$2&lt;&gt;"",EDATE(AG$4,AI$2*ROWS(AG$5:AG839)),AG$4+7*AI$1*ROWS(AG$5:AG839))</f>
        <v>94668</v>
      </c>
      <c r="AH839" s="31">
        <f t="shared" ref="AH839:AJ839" ca="1" si="3360">IF(OR(WEEKDAY(AG839,2)&gt;5,COUNTIF($B$1:$B$15,AG839)=1),AG839+1,AG839)</f>
        <v>94669</v>
      </c>
      <c r="AI839" s="31">
        <f t="shared" ca="1" si="3360"/>
        <v>94670</v>
      </c>
      <c r="AJ839" s="31">
        <f t="shared" ca="1" si="3360"/>
        <v>94670</v>
      </c>
    </row>
    <row r="840" spans="9:36" x14ac:dyDescent="0.25">
      <c r="I840" s="31">
        <f>IF(K$2&lt;&gt;"",EDATE(I$4,K$2*ROWS(I$5:I840)),I$4+7*K$1*ROWS(I$5:I840))</f>
        <v>49683</v>
      </c>
      <c r="J840" s="31">
        <f t="shared" si="3190"/>
        <v>49683</v>
      </c>
      <c r="K840" s="31">
        <f t="shared" ca="1" si="3191"/>
        <v>49683</v>
      </c>
      <c r="L840" s="31">
        <f t="shared" ca="1" si="3192"/>
        <v>49683</v>
      </c>
      <c r="O840" s="31">
        <f>IF(Q$2&lt;&gt;"",EDATE(O$4,Q$2*ROWS(O$5:O840)),O$4+7*Q$1*ROWS(O$5:O840))</f>
        <v>55537</v>
      </c>
      <c r="P840" s="31">
        <f t="shared" ref="P840:R840" ca="1" si="3361">IF(OR(WEEKDAY(O840,2)&gt;5,COUNTIF($B$1:$B$15,O840)=1),O840+1,O840)</f>
        <v>55537</v>
      </c>
      <c r="Q840" s="31">
        <f t="shared" ca="1" si="3361"/>
        <v>55537</v>
      </c>
      <c r="R840" s="31">
        <f t="shared" ca="1" si="3361"/>
        <v>55537</v>
      </c>
      <c r="U840" s="31">
        <f>IF(W$2&lt;&gt;"",EDATE(U$4,W$2*ROWS(U$5:U840)),U$4+7*W$1*ROWS(U$5:U840))</f>
        <v>61391</v>
      </c>
      <c r="V840" s="31">
        <f t="shared" ref="V840:X840" ca="1" si="3362">IF(OR(WEEKDAY(U840,2)&gt;5,COUNTIF($B$1:$B$15,U840)=1),U840+1,U840)</f>
        <v>61392</v>
      </c>
      <c r="W840" s="31">
        <f t="shared" ca="1" si="3362"/>
        <v>61392</v>
      </c>
      <c r="X840" s="31">
        <f t="shared" ca="1" si="3362"/>
        <v>61392</v>
      </c>
      <c r="AA840" s="31">
        <f>IF(AC$2&lt;&gt;"",EDATE(AA$4,AC$2*ROWS(AA$5:AA840)),AA$4+7*AC$1*ROWS(AA$5:AA840))</f>
        <v>69283</v>
      </c>
      <c r="AB840" s="31">
        <f t="shared" ref="AB840:AD840" ca="1" si="3363">IF(OR(WEEKDAY(AA840,2)&gt;5,COUNTIF($B$1:$B$15,AA840)=1),AA840+1,AA840)</f>
        <v>69283</v>
      </c>
      <c r="AC840" s="31">
        <f t="shared" ca="1" si="3363"/>
        <v>69283</v>
      </c>
      <c r="AD840" s="31">
        <f t="shared" ca="1" si="3363"/>
        <v>69283</v>
      </c>
      <c r="AG840" s="31">
        <f>IF(AI$2&lt;&gt;"",EDATE(AG$4,AI$2*ROWS(AG$5:AG840)),AG$4+7*AI$1*ROWS(AG$5:AG840))</f>
        <v>94729</v>
      </c>
      <c r="AH840" s="31">
        <f t="shared" ref="AH840:AJ840" ca="1" si="3364">IF(OR(WEEKDAY(AG840,2)&gt;5,COUNTIF($B$1:$B$15,AG840)=1),AG840+1,AG840)</f>
        <v>94729</v>
      </c>
      <c r="AI840" s="31">
        <f t="shared" ca="1" si="3364"/>
        <v>94729</v>
      </c>
      <c r="AJ840" s="31">
        <f t="shared" ca="1" si="3364"/>
        <v>94729</v>
      </c>
    </row>
    <row r="841" spans="9:36" x14ac:dyDescent="0.25">
      <c r="I841" s="31">
        <f>IF(K$2&lt;&gt;"",EDATE(I$4,K$2*ROWS(I$5:I841)),I$4+7*K$1*ROWS(I$5:I841))</f>
        <v>49690</v>
      </c>
      <c r="J841" s="31">
        <f t="shared" si="3190"/>
        <v>49690</v>
      </c>
      <c r="K841" s="31">
        <f t="shared" ca="1" si="3191"/>
        <v>49690</v>
      </c>
      <c r="L841" s="31">
        <f t="shared" ca="1" si="3192"/>
        <v>49690</v>
      </c>
      <c r="O841" s="31">
        <f>IF(Q$2&lt;&gt;"",EDATE(O$4,Q$2*ROWS(O$5:O841)),O$4+7*Q$1*ROWS(O$5:O841))</f>
        <v>55551</v>
      </c>
      <c r="P841" s="31">
        <f t="shared" ref="P841:R841" ca="1" si="3365">IF(OR(WEEKDAY(O841,2)&gt;5,COUNTIF($B$1:$B$15,O841)=1),O841+1,O841)</f>
        <v>55551</v>
      </c>
      <c r="Q841" s="31">
        <f t="shared" ca="1" si="3365"/>
        <v>55551</v>
      </c>
      <c r="R841" s="31">
        <f t="shared" ca="1" si="3365"/>
        <v>55551</v>
      </c>
      <c r="U841" s="31">
        <f>IF(W$2&lt;&gt;"",EDATE(U$4,W$2*ROWS(U$5:U841)),U$4+7*W$1*ROWS(U$5:U841))</f>
        <v>61412</v>
      </c>
      <c r="V841" s="31">
        <f t="shared" ref="V841:X841" ca="1" si="3366">IF(OR(WEEKDAY(U841,2)&gt;5,COUNTIF($B$1:$B$15,U841)=1),U841+1,U841)</f>
        <v>61413</v>
      </c>
      <c r="W841" s="31">
        <f t="shared" ca="1" si="3366"/>
        <v>61413</v>
      </c>
      <c r="X841" s="31">
        <f t="shared" ca="1" si="3366"/>
        <v>61413</v>
      </c>
      <c r="AA841" s="31">
        <f>IF(AC$2&lt;&gt;"",EDATE(AA$4,AC$2*ROWS(AA$5:AA841)),AA$4+7*AC$1*ROWS(AA$5:AA841))</f>
        <v>69313</v>
      </c>
      <c r="AB841" s="31">
        <f t="shared" ref="AB841:AD841" ca="1" si="3367">IF(OR(WEEKDAY(AA841,2)&gt;5,COUNTIF($B$1:$B$15,AA841)=1),AA841+1,AA841)</f>
        <v>69313</v>
      </c>
      <c r="AC841" s="31">
        <f t="shared" ca="1" si="3367"/>
        <v>69313</v>
      </c>
      <c r="AD841" s="31">
        <f t="shared" ca="1" si="3367"/>
        <v>69313</v>
      </c>
      <c r="AG841" s="31">
        <f>IF(AI$2&lt;&gt;"",EDATE(AG$4,AI$2*ROWS(AG$5:AG841)),AG$4+7*AI$1*ROWS(AG$5:AG841))</f>
        <v>94790</v>
      </c>
      <c r="AH841" s="31">
        <f t="shared" ref="AH841:AJ841" ca="1" si="3368">IF(OR(WEEKDAY(AG841,2)&gt;5,COUNTIF($B$1:$B$15,AG841)=1),AG841+1,AG841)</f>
        <v>94790</v>
      </c>
      <c r="AI841" s="31">
        <f t="shared" ca="1" si="3368"/>
        <v>94790</v>
      </c>
      <c r="AJ841" s="31">
        <f t="shared" ca="1" si="3368"/>
        <v>94790</v>
      </c>
    </row>
    <row r="842" spans="9:36" x14ac:dyDescent="0.25">
      <c r="I842" s="31">
        <f>IF(K$2&lt;&gt;"",EDATE(I$4,K$2*ROWS(I$5:I842)),I$4+7*K$1*ROWS(I$5:I842))</f>
        <v>49697</v>
      </c>
      <c r="J842" s="31">
        <f t="shared" si="3190"/>
        <v>49697</v>
      </c>
      <c r="K842" s="31">
        <f t="shared" ca="1" si="3191"/>
        <v>49697</v>
      </c>
      <c r="L842" s="31">
        <f t="shared" ca="1" si="3192"/>
        <v>49697</v>
      </c>
      <c r="O842" s="31">
        <f>IF(Q$2&lt;&gt;"",EDATE(O$4,Q$2*ROWS(O$5:O842)),O$4+7*Q$1*ROWS(O$5:O842))</f>
        <v>55565</v>
      </c>
      <c r="P842" s="31">
        <f t="shared" ref="P842:R842" ca="1" si="3369">IF(OR(WEEKDAY(O842,2)&gt;5,COUNTIF($B$1:$B$15,O842)=1),O842+1,O842)</f>
        <v>55565</v>
      </c>
      <c r="Q842" s="31">
        <f t="shared" ca="1" si="3369"/>
        <v>55565</v>
      </c>
      <c r="R842" s="31">
        <f t="shared" ca="1" si="3369"/>
        <v>55565</v>
      </c>
      <c r="U842" s="31">
        <f>IF(W$2&lt;&gt;"",EDATE(U$4,W$2*ROWS(U$5:U842)),U$4+7*W$1*ROWS(U$5:U842))</f>
        <v>61433</v>
      </c>
      <c r="V842" s="31">
        <f t="shared" ref="V842:X842" ca="1" si="3370">IF(OR(WEEKDAY(U842,2)&gt;5,COUNTIF($B$1:$B$15,U842)=1),U842+1,U842)</f>
        <v>61434</v>
      </c>
      <c r="W842" s="31">
        <f t="shared" ca="1" si="3370"/>
        <v>61434</v>
      </c>
      <c r="X842" s="31">
        <f t="shared" ca="1" si="3370"/>
        <v>61434</v>
      </c>
      <c r="AA842" s="31">
        <f>IF(AC$2&lt;&gt;"",EDATE(AA$4,AC$2*ROWS(AA$5:AA842)),AA$4+7*AC$1*ROWS(AA$5:AA842))</f>
        <v>69344</v>
      </c>
      <c r="AB842" s="31">
        <f t="shared" ref="AB842:AD842" ca="1" si="3371">IF(OR(WEEKDAY(AA842,2)&gt;5,COUNTIF($B$1:$B$15,AA842)=1),AA842+1,AA842)</f>
        <v>69344</v>
      </c>
      <c r="AC842" s="31">
        <f t="shared" ca="1" si="3371"/>
        <v>69344</v>
      </c>
      <c r="AD842" s="31">
        <f t="shared" ca="1" si="3371"/>
        <v>69344</v>
      </c>
      <c r="AG842" s="31">
        <f>IF(AI$2&lt;&gt;"",EDATE(AG$4,AI$2*ROWS(AG$5:AG842)),AG$4+7*AI$1*ROWS(AG$5:AG842))</f>
        <v>94852</v>
      </c>
      <c r="AH842" s="31">
        <f t="shared" ref="AH842:AJ842" ca="1" si="3372">IF(OR(WEEKDAY(AG842,2)&gt;5,COUNTIF($B$1:$B$15,AG842)=1),AG842+1,AG842)</f>
        <v>94852</v>
      </c>
      <c r="AI842" s="31">
        <f t="shared" ca="1" si="3372"/>
        <v>94852</v>
      </c>
      <c r="AJ842" s="31">
        <f t="shared" ca="1" si="3372"/>
        <v>94852</v>
      </c>
    </row>
    <row r="843" spans="9:36" x14ac:dyDescent="0.25">
      <c r="I843" s="31">
        <f>IF(K$2&lt;&gt;"",EDATE(I$4,K$2*ROWS(I$5:I843)),I$4+7*K$1*ROWS(I$5:I843))</f>
        <v>49704</v>
      </c>
      <c r="J843" s="31">
        <f t="shared" si="3190"/>
        <v>49704</v>
      </c>
      <c r="K843" s="31">
        <f t="shared" ca="1" si="3191"/>
        <v>49704</v>
      </c>
      <c r="L843" s="31">
        <f t="shared" ca="1" si="3192"/>
        <v>49704</v>
      </c>
      <c r="O843" s="31">
        <f>IF(Q$2&lt;&gt;"",EDATE(O$4,Q$2*ROWS(O$5:O843)),O$4+7*Q$1*ROWS(O$5:O843))</f>
        <v>55579</v>
      </c>
      <c r="P843" s="31">
        <f t="shared" ref="P843:R843" ca="1" si="3373">IF(OR(WEEKDAY(O843,2)&gt;5,COUNTIF($B$1:$B$15,O843)=1),O843+1,O843)</f>
        <v>55579</v>
      </c>
      <c r="Q843" s="31">
        <f t="shared" ca="1" si="3373"/>
        <v>55579</v>
      </c>
      <c r="R843" s="31">
        <f t="shared" ca="1" si="3373"/>
        <v>55579</v>
      </c>
      <c r="U843" s="31">
        <f>IF(W$2&lt;&gt;"",EDATE(U$4,W$2*ROWS(U$5:U843)),U$4+7*W$1*ROWS(U$5:U843))</f>
        <v>61454</v>
      </c>
      <c r="V843" s="31">
        <f t="shared" ref="V843:X843" ca="1" si="3374">IF(OR(WEEKDAY(U843,2)&gt;5,COUNTIF($B$1:$B$15,U843)=1),U843+1,U843)</f>
        <v>61455</v>
      </c>
      <c r="W843" s="31">
        <f t="shared" ca="1" si="3374"/>
        <v>61455</v>
      </c>
      <c r="X843" s="31">
        <f t="shared" ca="1" si="3374"/>
        <v>61455</v>
      </c>
      <c r="AA843" s="31">
        <f>IF(AC$2&lt;&gt;"",EDATE(AA$4,AC$2*ROWS(AA$5:AA843)),AA$4+7*AC$1*ROWS(AA$5:AA843))</f>
        <v>69374</v>
      </c>
      <c r="AB843" s="31">
        <f t="shared" ref="AB843:AD843" ca="1" si="3375">IF(OR(WEEKDAY(AA843,2)&gt;5,COUNTIF($B$1:$B$15,AA843)=1),AA843+1,AA843)</f>
        <v>69374</v>
      </c>
      <c r="AC843" s="31">
        <f t="shared" ca="1" si="3375"/>
        <v>69374</v>
      </c>
      <c r="AD843" s="31">
        <f t="shared" ca="1" si="3375"/>
        <v>69374</v>
      </c>
      <c r="AG843" s="31">
        <f>IF(AI$2&lt;&gt;"",EDATE(AG$4,AI$2*ROWS(AG$5:AG843)),AG$4+7*AI$1*ROWS(AG$5:AG843))</f>
        <v>94913</v>
      </c>
      <c r="AH843" s="31">
        <f t="shared" ref="AH843:AJ843" ca="1" si="3376">IF(OR(WEEKDAY(AG843,2)&gt;5,COUNTIF($B$1:$B$15,AG843)=1),AG843+1,AG843)</f>
        <v>94914</v>
      </c>
      <c r="AI843" s="31">
        <f t="shared" ca="1" si="3376"/>
        <v>94915</v>
      </c>
      <c r="AJ843" s="31">
        <f t="shared" ca="1" si="3376"/>
        <v>94915</v>
      </c>
    </row>
    <row r="844" spans="9:36" x14ac:dyDescent="0.25">
      <c r="I844" s="31">
        <f>IF(K$2&lt;&gt;"",EDATE(I$4,K$2*ROWS(I$5:I844)),I$4+7*K$1*ROWS(I$5:I844))</f>
        <v>49711</v>
      </c>
      <c r="J844" s="31">
        <f t="shared" si="3190"/>
        <v>49711</v>
      </c>
      <c r="K844" s="31">
        <f t="shared" ca="1" si="3191"/>
        <v>49711</v>
      </c>
      <c r="L844" s="31">
        <f t="shared" ca="1" si="3192"/>
        <v>49711</v>
      </c>
      <c r="O844" s="31">
        <f>IF(Q$2&lt;&gt;"",EDATE(O$4,Q$2*ROWS(O$5:O844)),O$4+7*Q$1*ROWS(O$5:O844))</f>
        <v>55593</v>
      </c>
      <c r="P844" s="31">
        <f t="shared" ref="P844:R844" ca="1" si="3377">IF(OR(WEEKDAY(O844,2)&gt;5,COUNTIF($B$1:$B$15,O844)=1),O844+1,O844)</f>
        <v>55593</v>
      </c>
      <c r="Q844" s="31">
        <f t="shared" ca="1" si="3377"/>
        <v>55593</v>
      </c>
      <c r="R844" s="31">
        <f t="shared" ca="1" si="3377"/>
        <v>55593</v>
      </c>
      <c r="U844" s="31">
        <f>IF(W$2&lt;&gt;"",EDATE(U$4,W$2*ROWS(U$5:U844)),U$4+7*W$1*ROWS(U$5:U844))</f>
        <v>61475</v>
      </c>
      <c r="V844" s="31">
        <f t="shared" ref="V844:X844" ca="1" si="3378">IF(OR(WEEKDAY(U844,2)&gt;5,COUNTIF($B$1:$B$15,U844)=1),U844+1,U844)</f>
        <v>61476</v>
      </c>
      <c r="W844" s="31">
        <f t="shared" ca="1" si="3378"/>
        <v>61476</v>
      </c>
      <c r="X844" s="31">
        <f t="shared" ca="1" si="3378"/>
        <v>61476</v>
      </c>
      <c r="AA844" s="31">
        <f>IF(AC$2&lt;&gt;"",EDATE(AA$4,AC$2*ROWS(AA$5:AA844)),AA$4+7*AC$1*ROWS(AA$5:AA844))</f>
        <v>69405</v>
      </c>
      <c r="AB844" s="31">
        <f t="shared" ref="AB844:AD844" ca="1" si="3379">IF(OR(WEEKDAY(AA844,2)&gt;5,COUNTIF($B$1:$B$15,AA844)=1),AA844+1,AA844)</f>
        <v>69406</v>
      </c>
      <c r="AC844" s="31">
        <f t="shared" ca="1" si="3379"/>
        <v>69407</v>
      </c>
      <c r="AD844" s="31">
        <f t="shared" ca="1" si="3379"/>
        <v>69407</v>
      </c>
      <c r="AG844" s="31">
        <f>IF(AI$2&lt;&gt;"",EDATE(AG$4,AI$2*ROWS(AG$5:AG844)),AG$4+7*AI$1*ROWS(AG$5:AG844))</f>
        <v>94974</v>
      </c>
      <c r="AH844" s="31">
        <f t="shared" ref="AH844:AJ844" ca="1" si="3380">IF(OR(WEEKDAY(AG844,2)&gt;5,COUNTIF($B$1:$B$15,AG844)=1),AG844+1,AG844)</f>
        <v>94974</v>
      </c>
      <c r="AI844" s="31">
        <f t="shared" ca="1" si="3380"/>
        <v>94974</v>
      </c>
      <c r="AJ844" s="31">
        <f t="shared" ca="1" si="3380"/>
        <v>94974</v>
      </c>
    </row>
    <row r="845" spans="9:36" x14ac:dyDescent="0.25">
      <c r="I845" s="31">
        <f>IF(K$2&lt;&gt;"",EDATE(I$4,K$2*ROWS(I$5:I845)),I$4+7*K$1*ROWS(I$5:I845))</f>
        <v>49718</v>
      </c>
      <c r="J845" s="31">
        <f t="shared" si="3190"/>
        <v>49718</v>
      </c>
      <c r="K845" s="31">
        <f t="shared" ca="1" si="3191"/>
        <v>49718</v>
      </c>
      <c r="L845" s="31">
        <f t="shared" ca="1" si="3192"/>
        <v>49718</v>
      </c>
      <c r="O845" s="31">
        <f>IF(Q$2&lt;&gt;"",EDATE(O$4,Q$2*ROWS(O$5:O845)),O$4+7*Q$1*ROWS(O$5:O845))</f>
        <v>55607</v>
      </c>
      <c r="P845" s="31">
        <f t="shared" ref="P845:R845" ca="1" si="3381">IF(OR(WEEKDAY(O845,2)&gt;5,COUNTIF($B$1:$B$15,O845)=1),O845+1,O845)</f>
        <v>55607</v>
      </c>
      <c r="Q845" s="31">
        <f t="shared" ca="1" si="3381"/>
        <v>55607</v>
      </c>
      <c r="R845" s="31">
        <f t="shared" ca="1" si="3381"/>
        <v>55607</v>
      </c>
      <c r="U845" s="31">
        <f>IF(W$2&lt;&gt;"",EDATE(U$4,W$2*ROWS(U$5:U845)),U$4+7*W$1*ROWS(U$5:U845))</f>
        <v>61496</v>
      </c>
      <c r="V845" s="31">
        <f t="shared" ref="V845:X845" ca="1" si="3382">IF(OR(WEEKDAY(U845,2)&gt;5,COUNTIF($B$1:$B$15,U845)=1),U845+1,U845)</f>
        <v>61497</v>
      </c>
      <c r="W845" s="31">
        <f t="shared" ca="1" si="3382"/>
        <v>61497</v>
      </c>
      <c r="X845" s="31">
        <f t="shared" ca="1" si="3382"/>
        <v>61497</v>
      </c>
      <c r="AA845" s="31">
        <f>IF(AC$2&lt;&gt;"",EDATE(AA$4,AC$2*ROWS(AA$5:AA845)),AA$4+7*AC$1*ROWS(AA$5:AA845))</f>
        <v>69436</v>
      </c>
      <c r="AB845" s="31">
        <f t="shared" ref="AB845:AD845" ca="1" si="3383">IF(OR(WEEKDAY(AA845,2)&gt;5,COUNTIF($B$1:$B$15,AA845)=1),AA845+1,AA845)</f>
        <v>69436</v>
      </c>
      <c r="AC845" s="31">
        <f t="shared" ca="1" si="3383"/>
        <v>69436</v>
      </c>
      <c r="AD845" s="31">
        <f t="shared" ca="1" si="3383"/>
        <v>69436</v>
      </c>
      <c r="AG845" s="31">
        <f>IF(AI$2&lt;&gt;"",EDATE(AG$4,AI$2*ROWS(AG$5:AG845)),AG$4+7*AI$1*ROWS(AG$5:AG845))</f>
        <v>95034</v>
      </c>
      <c r="AH845" s="31">
        <f t="shared" ref="AH845:AJ845" ca="1" si="3384">IF(OR(WEEKDAY(AG845,2)&gt;5,COUNTIF($B$1:$B$15,AG845)=1),AG845+1,AG845)</f>
        <v>95034</v>
      </c>
      <c r="AI845" s="31">
        <f t="shared" ca="1" si="3384"/>
        <v>95034</v>
      </c>
      <c r="AJ845" s="31">
        <f t="shared" ca="1" si="3384"/>
        <v>95034</v>
      </c>
    </row>
    <row r="846" spans="9:36" x14ac:dyDescent="0.25">
      <c r="I846" s="31">
        <f>IF(K$2&lt;&gt;"",EDATE(I$4,K$2*ROWS(I$5:I846)),I$4+7*K$1*ROWS(I$5:I846))</f>
        <v>49725</v>
      </c>
      <c r="J846" s="31">
        <f t="shared" si="3190"/>
        <v>49725</v>
      </c>
      <c r="K846" s="31">
        <f t="shared" ca="1" si="3191"/>
        <v>49725</v>
      </c>
      <c r="L846" s="31">
        <f t="shared" ca="1" si="3192"/>
        <v>49725</v>
      </c>
      <c r="O846" s="31">
        <f>IF(Q$2&lt;&gt;"",EDATE(O$4,Q$2*ROWS(O$5:O846)),O$4+7*Q$1*ROWS(O$5:O846))</f>
        <v>55621</v>
      </c>
      <c r="P846" s="31">
        <f t="shared" ref="P846:R846" ca="1" si="3385">IF(OR(WEEKDAY(O846,2)&gt;5,COUNTIF($B$1:$B$15,O846)=1),O846+1,O846)</f>
        <v>55621</v>
      </c>
      <c r="Q846" s="31">
        <f t="shared" ca="1" si="3385"/>
        <v>55621</v>
      </c>
      <c r="R846" s="31">
        <f t="shared" ca="1" si="3385"/>
        <v>55621</v>
      </c>
      <c r="U846" s="31">
        <f>IF(W$2&lt;&gt;"",EDATE(U$4,W$2*ROWS(U$5:U846)),U$4+7*W$1*ROWS(U$5:U846))</f>
        <v>61517</v>
      </c>
      <c r="V846" s="31">
        <f t="shared" ref="V846:X846" ca="1" si="3386">IF(OR(WEEKDAY(U846,2)&gt;5,COUNTIF($B$1:$B$15,U846)=1),U846+1,U846)</f>
        <v>61518</v>
      </c>
      <c r="W846" s="31">
        <f t="shared" ca="1" si="3386"/>
        <v>61518</v>
      </c>
      <c r="X846" s="31">
        <f t="shared" ca="1" si="3386"/>
        <v>61518</v>
      </c>
      <c r="AA846" s="31">
        <f>IF(AC$2&lt;&gt;"",EDATE(AA$4,AC$2*ROWS(AA$5:AA846)),AA$4+7*AC$1*ROWS(AA$5:AA846))</f>
        <v>69464</v>
      </c>
      <c r="AB846" s="31">
        <f t="shared" ref="AB846:AD846" ca="1" si="3387">IF(OR(WEEKDAY(AA846,2)&gt;5,COUNTIF($B$1:$B$15,AA846)=1),AA846+1,AA846)</f>
        <v>69464</v>
      </c>
      <c r="AC846" s="31">
        <f t="shared" ca="1" si="3387"/>
        <v>69464</v>
      </c>
      <c r="AD846" s="31">
        <f t="shared" ca="1" si="3387"/>
        <v>69464</v>
      </c>
      <c r="AG846" s="31">
        <f>IF(AI$2&lt;&gt;"",EDATE(AG$4,AI$2*ROWS(AG$5:AG846)),AG$4+7*AI$1*ROWS(AG$5:AG846))</f>
        <v>95095</v>
      </c>
      <c r="AH846" s="31">
        <f t="shared" ref="AH846:AJ846" ca="1" si="3388">IF(OR(WEEKDAY(AG846,2)&gt;5,COUNTIF($B$1:$B$15,AG846)=1),AG846+1,AG846)</f>
        <v>95096</v>
      </c>
      <c r="AI846" s="31">
        <f t="shared" ca="1" si="3388"/>
        <v>95097</v>
      </c>
      <c r="AJ846" s="31">
        <f t="shared" ca="1" si="3388"/>
        <v>95097</v>
      </c>
    </row>
    <row r="847" spans="9:36" x14ac:dyDescent="0.25">
      <c r="I847" s="31">
        <f>IF(K$2&lt;&gt;"",EDATE(I$4,K$2*ROWS(I$5:I847)),I$4+7*K$1*ROWS(I$5:I847))</f>
        <v>49732</v>
      </c>
      <c r="J847" s="31">
        <f t="shared" si="3190"/>
        <v>49732</v>
      </c>
      <c r="K847" s="31">
        <f t="shared" ca="1" si="3191"/>
        <v>49732</v>
      </c>
      <c r="L847" s="31">
        <f t="shared" ca="1" si="3192"/>
        <v>49732</v>
      </c>
      <c r="O847" s="31">
        <f>IF(Q$2&lt;&gt;"",EDATE(O$4,Q$2*ROWS(O$5:O847)),O$4+7*Q$1*ROWS(O$5:O847))</f>
        <v>55635</v>
      </c>
      <c r="P847" s="31">
        <f t="shared" ref="P847:R847" ca="1" si="3389">IF(OR(WEEKDAY(O847,2)&gt;5,COUNTIF($B$1:$B$15,O847)=1),O847+1,O847)</f>
        <v>55635</v>
      </c>
      <c r="Q847" s="31">
        <f t="shared" ca="1" si="3389"/>
        <v>55635</v>
      </c>
      <c r="R847" s="31">
        <f t="shared" ca="1" si="3389"/>
        <v>55635</v>
      </c>
      <c r="U847" s="31">
        <f>IF(W$2&lt;&gt;"",EDATE(U$4,W$2*ROWS(U$5:U847)),U$4+7*W$1*ROWS(U$5:U847))</f>
        <v>61538</v>
      </c>
      <c r="V847" s="31">
        <f t="shared" ref="V847:X847" ca="1" si="3390">IF(OR(WEEKDAY(U847,2)&gt;5,COUNTIF($B$1:$B$15,U847)=1),U847+1,U847)</f>
        <v>61539</v>
      </c>
      <c r="W847" s="31">
        <f t="shared" ca="1" si="3390"/>
        <v>61539</v>
      </c>
      <c r="X847" s="31">
        <f t="shared" ca="1" si="3390"/>
        <v>61539</v>
      </c>
      <c r="AA847" s="31">
        <f>IF(AC$2&lt;&gt;"",EDATE(AA$4,AC$2*ROWS(AA$5:AA847)),AA$4+7*AC$1*ROWS(AA$5:AA847))</f>
        <v>69495</v>
      </c>
      <c r="AB847" s="31">
        <f t="shared" ref="AB847:AD847" ca="1" si="3391">IF(OR(WEEKDAY(AA847,2)&gt;5,COUNTIF($B$1:$B$15,AA847)=1),AA847+1,AA847)</f>
        <v>69495</v>
      </c>
      <c r="AC847" s="31">
        <f t="shared" ca="1" si="3391"/>
        <v>69495</v>
      </c>
      <c r="AD847" s="31">
        <f t="shared" ca="1" si="3391"/>
        <v>69495</v>
      </c>
      <c r="AG847" s="31">
        <f>IF(AI$2&lt;&gt;"",EDATE(AG$4,AI$2*ROWS(AG$5:AG847)),AG$4+7*AI$1*ROWS(AG$5:AG847))</f>
        <v>95156</v>
      </c>
      <c r="AH847" s="31">
        <f t="shared" ref="AH847:AJ847" ca="1" si="3392">IF(OR(WEEKDAY(AG847,2)&gt;5,COUNTIF($B$1:$B$15,AG847)=1),AG847+1,AG847)</f>
        <v>95156</v>
      </c>
      <c r="AI847" s="31">
        <f t="shared" ca="1" si="3392"/>
        <v>95156</v>
      </c>
      <c r="AJ847" s="31">
        <f t="shared" ca="1" si="3392"/>
        <v>95156</v>
      </c>
    </row>
    <row r="848" spans="9:36" x14ac:dyDescent="0.25">
      <c r="I848" s="31">
        <f>IF(K$2&lt;&gt;"",EDATE(I$4,K$2*ROWS(I$5:I848)),I$4+7*K$1*ROWS(I$5:I848))</f>
        <v>49739</v>
      </c>
      <c r="J848" s="31">
        <f t="shared" si="3190"/>
        <v>49739</v>
      </c>
      <c r="K848" s="31">
        <f t="shared" ca="1" si="3191"/>
        <v>49739</v>
      </c>
      <c r="L848" s="31">
        <f t="shared" ca="1" si="3192"/>
        <v>49739</v>
      </c>
      <c r="O848" s="31">
        <f>IF(Q$2&lt;&gt;"",EDATE(O$4,Q$2*ROWS(O$5:O848)),O$4+7*Q$1*ROWS(O$5:O848))</f>
        <v>55649</v>
      </c>
      <c r="P848" s="31">
        <f t="shared" ref="P848:R848" ca="1" si="3393">IF(OR(WEEKDAY(O848,2)&gt;5,COUNTIF($B$1:$B$15,O848)=1),O848+1,O848)</f>
        <v>55649</v>
      </c>
      <c r="Q848" s="31">
        <f t="shared" ca="1" si="3393"/>
        <v>55649</v>
      </c>
      <c r="R848" s="31">
        <f t="shared" ca="1" si="3393"/>
        <v>55649</v>
      </c>
      <c r="U848" s="31">
        <f>IF(W$2&lt;&gt;"",EDATE(U$4,W$2*ROWS(U$5:U848)),U$4+7*W$1*ROWS(U$5:U848))</f>
        <v>61559</v>
      </c>
      <c r="V848" s="31">
        <f t="shared" ref="V848:X848" ca="1" si="3394">IF(OR(WEEKDAY(U848,2)&gt;5,COUNTIF($B$1:$B$15,U848)=1),U848+1,U848)</f>
        <v>61560</v>
      </c>
      <c r="W848" s="31">
        <f t="shared" ca="1" si="3394"/>
        <v>61560</v>
      </c>
      <c r="X848" s="31">
        <f t="shared" ca="1" si="3394"/>
        <v>61560</v>
      </c>
      <c r="AA848" s="31">
        <f>IF(AC$2&lt;&gt;"",EDATE(AA$4,AC$2*ROWS(AA$5:AA848)),AA$4+7*AC$1*ROWS(AA$5:AA848))</f>
        <v>69525</v>
      </c>
      <c r="AB848" s="31">
        <f t="shared" ref="AB848:AD848" ca="1" si="3395">IF(OR(WEEKDAY(AA848,2)&gt;5,COUNTIF($B$1:$B$15,AA848)=1),AA848+1,AA848)</f>
        <v>69526</v>
      </c>
      <c r="AC848" s="31">
        <f t="shared" ca="1" si="3395"/>
        <v>69526</v>
      </c>
      <c r="AD848" s="31">
        <f t="shared" ca="1" si="3395"/>
        <v>69526</v>
      </c>
      <c r="AG848" s="31">
        <f>IF(AI$2&lt;&gt;"",EDATE(AG$4,AI$2*ROWS(AG$5:AG848)),AG$4+7*AI$1*ROWS(AG$5:AG848))</f>
        <v>95218</v>
      </c>
      <c r="AH848" s="31">
        <f t="shared" ref="AH848:AJ848" ca="1" si="3396">IF(OR(WEEKDAY(AG848,2)&gt;5,COUNTIF($B$1:$B$15,AG848)=1),AG848+1,AG848)</f>
        <v>95218</v>
      </c>
      <c r="AI848" s="31">
        <f t="shared" ca="1" si="3396"/>
        <v>95218</v>
      </c>
      <c r="AJ848" s="31">
        <f t="shared" ca="1" si="3396"/>
        <v>95218</v>
      </c>
    </row>
    <row r="849" spans="9:36" x14ac:dyDescent="0.25">
      <c r="I849" s="31">
        <f>IF(K$2&lt;&gt;"",EDATE(I$4,K$2*ROWS(I$5:I849)),I$4+7*K$1*ROWS(I$5:I849))</f>
        <v>49746</v>
      </c>
      <c r="J849" s="31">
        <f t="shared" si="3190"/>
        <v>49746</v>
      </c>
      <c r="K849" s="31">
        <f t="shared" ca="1" si="3191"/>
        <v>49746</v>
      </c>
      <c r="L849" s="31">
        <f t="shared" ca="1" si="3192"/>
        <v>49746</v>
      </c>
      <c r="O849" s="31">
        <f>IF(Q$2&lt;&gt;"",EDATE(O$4,Q$2*ROWS(O$5:O849)),O$4+7*Q$1*ROWS(O$5:O849))</f>
        <v>55663</v>
      </c>
      <c r="P849" s="31">
        <f t="shared" ref="P849:R849" ca="1" si="3397">IF(OR(WEEKDAY(O849,2)&gt;5,COUNTIF($B$1:$B$15,O849)=1),O849+1,O849)</f>
        <v>55663</v>
      </c>
      <c r="Q849" s="31">
        <f t="shared" ca="1" si="3397"/>
        <v>55663</v>
      </c>
      <c r="R849" s="31">
        <f t="shared" ca="1" si="3397"/>
        <v>55663</v>
      </c>
      <c r="U849" s="31">
        <f>IF(W$2&lt;&gt;"",EDATE(U$4,W$2*ROWS(U$5:U849)),U$4+7*W$1*ROWS(U$5:U849))</f>
        <v>61580</v>
      </c>
      <c r="V849" s="31">
        <f t="shared" ref="V849:X849" ca="1" si="3398">IF(OR(WEEKDAY(U849,2)&gt;5,COUNTIF($B$1:$B$15,U849)=1),U849+1,U849)</f>
        <v>61581</v>
      </c>
      <c r="W849" s="31">
        <f t="shared" ca="1" si="3398"/>
        <v>61581</v>
      </c>
      <c r="X849" s="31">
        <f t="shared" ca="1" si="3398"/>
        <v>61581</v>
      </c>
      <c r="AA849" s="31">
        <f>IF(AC$2&lt;&gt;"",EDATE(AA$4,AC$2*ROWS(AA$5:AA849)),AA$4+7*AC$1*ROWS(AA$5:AA849))</f>
        <v>69556</v>
      </c>
      <c r="AB849" s="31">
        <f t="shared" ref="AB849:AD849" ca="1" si="3399">IF(OR(WEEKDAY(AA849,2)&gt;5,COUNTIF($B$1:$B$15,AA849)=1),AA849+1,AA849)</f>
        <v>69556</v>
      </c>
      <c r="AC849" s="31">
        <f t="shared" ca="1" si="3399"/>
        <v>69556</v>
      </c>
      <c r="AD849" s="31">
        <f t="shared" ca="1" si="3399"/>
        <v>69556</v>
      </c>
      <c r="AG849" s="31">
        <f>IF(AI$2&lt;&gt;"",EDATE(AG$4,AI$2*ROWS(AG$5:AG849)),AG$4+7*AI$1*ROWS(AG$5:AG849))</f>
        <v>95279</v>
      </c>
      <c r="AH849" s="31">
        <f t="shared" ref="AH849:AJ849" ca="1" si="3400">IF(OR(WEEKDAY(AG849,2)&gt;5,COUNTIF($B$1:$B$15,AG849)=1),AG849+1,AG849)</f>
        <v>95279</v>
      </c>
      <c r="AI849" s="31">
        <f t="shared" ca="1" si="3400"/>
        <v>95279</v>
      </c>
      <c r="AJ849" s="31">
        <f t="shared" ca="1" si="3400"/>
        <v>95279</v>
      </c>
    </row>
    <row r="850" spans="9:36" x14ac:dyDescent="0.25">
      <c r="I850" s="31">
        <f>IF(K$2&lt;&gt;"",EDATE(I$4,K$2*ROWS(I$5:I850)),I$4+7*K$1*ROWS(I$5:I850))</f>
        <v>49753</v>
      </c>
      <c r="J850" s="31">
        <f t="shared" si="3190"/>
        <v>49753</v>
      </c>
      <c r="K850" s="31">
        <f t="shared" ca="1" si="3191"/>
        <v>49753</v>
      </c>
      <c r="L850" s="31">
        <f t="shared" ca="1" si="3192"/>
        <v>49753</v>
      </c>
      <c r="O850" s="31">
        <f>IF(Q$2&lt;&gt;"",EDATE(O$4,Q$2*ROWS(O$5:O850)),O$4+7*Q$1*ROWS(O$5:O850))</f>
        <v>55677</v>
      </c>
      <c r="P850" s="31">
        <f t="shared" ref="P850:R850" ca="1" si="3401">IF(OR(WEEKDAY(O850,2)&gt;5,COUNTIF($B$1:$B$15,O850)=1),O850+1,O850)</f>
        <v>55677</v>
      </c>
      <c r="Q850" s="31">
        <f t="shared" ca="1" si="3401"/>
        <v>55677</v>
      </c>
      <c r="R850" s="31">
        <f t="shared" ca="1" si="3401"/>
        <v>55677</v>
      </c>
      <c r="U850" s="31">
        <f>IF(W$2&lt;&gt;"",EDATE(U$4,W$2*ROWS(U$5:U850)),U$4+7*W$1*ROWS(U$5:U850))</f>
        <v>61601</v>
      </c>
      <c r="V850" s="31">
        <f t="shared" ref="V850:X850" ca="1" si="3402">IF(OR(WEEKDAY(U850,2)&gt;5,COUNTIF($B$1:$B$15,U850)=1),U850+1,U850)</f>
        <v>61602</v>
      </c>
      <c r="W850" s="31">
        <f t="shared" ca="1" si="3402"/>
        <v>61602</v>
      </c>
      <c r="X850" s="31">
        <f t="shared" ca="1" si="3402"/>
        <v>61602</v>
      </c>
      <c r="AA850" s="31">
        <f>IF(AC$2&lt;&gt;"",EDATE(AA$4,AC$2*ROWS(AA$5:AA850)),AA$4+7*AC$1*ROWS(AA$5:AA850))</f>
        <v>69586</v>
      </c>
      <c r="AB850" s="31">
        <f t="shared" ref="AB850:AD850" ca="1" si="3403">IF(OR(WEEKDAY(AA850,2)&gt;5,COUNTIF($B$1:$B$15,AA850)=1),AA850+1,AA850)</f>
        <v>69586</v>
      </c>
      <c r="AC850" s="31">
        <f t="shared" ca="1" si="3403"/>
        <v>69586</v>
      </c>
      <c r="AD850" s="31">
        <f t="shared" ca="1" si="3403"/>
        <v>69586</v>
      </c>
      <c r="AG850" s="31">
        <f>IF(AI$2&lt;&gt;"",EDATE(AG$4,AI$2*ROWS(AG$5:AG850)),AG$4+7*AI$1*ROWS(AG$5:AG850))</f>
        <v>95340</v>
      </c>
      <c r="AH850" s="31">
        <f t="shared" ref="AH850:AJ850" ca="1" si="3404">IF(OR(WEEKDAY(AG850,2)&gt;5,COUNTIF($B$1:$B$15,AG850)=1),AG850+1,AG850)</f>
        <v>95341</v>
      </c>
      <c r="AI850" s="31">
        <f t="shared" ca="1" si="3404"/>
        <v>95342</v>
      </c>
      <c r="AJ850" s="31">
        <f t="shared" ca="1" si="3404"/>
        <v>95342</v>
      </c>
    </row>
    <row r="851" spans="9:36" x14ac:dyDescent="0.25">
      <c r="I851" s="31">
        <f>IF(K$2&lt;&gt;"",EDATE(I$4,K$2*ROWS(I$5:I851)),I$4+7*K$1*ROWS(I$5:I851))</f>
        <v>49760</v>
      </c>
      <c r="J851" s="31">
        <f t="shared" si="3190"/>
        <v>49760</v>
      </c>
      <c r="K851" s="31">
        <f t="shared" ca="1" si="3191"/>
        <v>49760</v>
      </c>
      <c r="L851" s="31">
        <f t="shared" ca="1" si="3192"/>
        <v>49760</v>
      </c>
      <c r="O851" s="31">
        <f>IF(Q$2&lt;&gt;"",EDATE(O$4,Q$2*ROWS(O$5:O851)),O$4+7*Q$1*ROWS(O$5:O851))</f>
        <v>55691</v>
      </c>
      <c r="P851" s="31">
        <f t="shared" ref="P851:R851" ca="1" si="3405">IF(OR(WEEKDAY(O851,2)&gt;5,COUNTIF($B$1:$B$15,O851)=1),O851+1,O851)</f>
        <v>55691</v>
      </c>
      <c r="Q851" s="31">
        <f t="shared" ca="1" si="3405"/>
        <v>55691</v>
      </c>
      <c r="R851" s="31">
        <f t="shared" ca="1" si="3405"/>
        <v>55691</v>
      </c>
      <c r="U851" s="31">
        <f>IF(W$2&lt;&gt;"",EDATE(U$4,W$2*ROWS(U$5:U851)),U$4+7*W$1*ROWS(U$5:U851))</f>
        <v>61622</v>
      </c>
      <c r="V851" s="31">
        <f t="shared" ref="V851:X851" ca="1" si="3406">IF(OR(WEEKDAY(U851,2)&gt;5,COUNTIF($B$1:$B$15,U851)=1),U851+1,U851)</f>
        <v>61623</v>
      </c>
      <c r="W851" s="31">
        <f t="shared" ca="1" si="3406"/>
        <v>61623</v>
      </c>
      <c r="X851" s="31">
        <f t="shared" ca="1" si="3406"/>
        <v>61623</v>
      </c>
      <c r="AA851" s="31">
        <f>IF(AC$2&lt;&gt;"",EDATE(AA$4,AC$2*ROWS(AA$5:AA851)),AA$4+7*AC$1*ROWS(AA$5:AA851))</f>
        <v>69617</v>
      </c>
      <c r="AB851" s="31">
        <f t="shared" ref="AB851:AD851" ca="1" si="3407">IF(OR(WEEKDAY(AA851,2)&gt;5,COUNTIF($B$1:$B$15,AA851)=1),AA851+1,AA851)</f>
        <v>69617</v>
      </c>
      <c r="AC851" s="31">
        <f t="shared" ca="1" si="3407"/>
        <v>69617</v>
      </c>
      <c r="AD851" s="31">
        <f t="shared" ca="1" si="3407"/>
        <v>69617</v>
      </c>
      <c r="AG851" s="31">
        <f>IF(AI$2&lt;&gt;"",EDATE(AG$4,AI$2*ROWS(AG$5:AG851)),AG$4+7*AI$1*ROWS(AG$5:AG851))</f>
        <v>95399</v>
      </c>
      <c r="AH851" s="31">
        <f t="shared" ref="AH851:AJ851" ca="1" si="3408">IF(OR(WEEKDAY(AG851,2)&gt;5,COUNTIF($B$1:$B$15,AG851)=1),AG851+1,AG851)</f>
        <v>95399</v>
      </c>
      <c r="AI851" s="31">
        <f t="shared" ca="1" si="3408"/>
        <v>95399</v>
      </c>
      <c r="AJ851" s="31">
        <f t="shared" ca="1" si="3408"/>
        <v>95399</v>
      </c>
    </row>
  </sheetData>
  <phoneticPr fontId="2" type="noConversion"/>
  <conditionalFormatting sqref="R4:R851">
    <cfRule type="expression" dxfId="3" priority="5">
      <formula>COUNTIF($L:$L,R4)=1</formula>
    </cfRule>
  </conditionalFormatting>
  <conditionalFormatting sqref="X4:X851">
    <cfRule type="expression" dxfId="2" priority="4">
      <formula>COUNTIF($L:$L,X4)=1</formula>
    </cfRule>
  </conditionalFormatting>
  <conditionalFormatting sqref="AD4:AD851">
    <cfRule type="expression" dxfId="1" priority="3">
      <formula>COUNTIF($L:$L,AD4)=1</formula>
    </cfRule>
  </conditionalFormatting>
  <conditionalFormatting sqref="AJ4:AJ851">
    <cfRule type="expression" dxfId="0" priority="2">
      <formula>COUNTIF($L:$L,AJ4)=1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16</vt:i4>
      </vt:variant>
    </vt:vector>
  </HeadingPairs>
  <TitlesOfParts>
    <vt:vector size="18" baseType="lpstr">
      <vt:lpstr>calendrier</vt:lpstr>
      <vt:lpstr>jours fériés</vt:lpstr>
      <vt:lpstr>code1</vt:lpstr>
      <vt:lpstr>code2</vt:lpstr>
      <vt:lpstr>code3</vt:lpstr>
      <vt:lpstr>code4</vt:lpstr>
      <vt:lpstr>code5</vt:lpstr>
      <vt:lpstr>Fériés</vt:lpstr>
      <vt:lpstr>maintenance1</vt:lpstr>
      <vt:lpstr>maintenance1.1</vt:lpstr>
      <vt:lpstr>maintenance2</vt:lpstr>
      <vt:lpstr>maintenance2.1</vt:lpstr>
      <vt:lpstr>maintenance3</vt:lpstr>
      <vt:lpstr>maintenance3.1</vt:lpstr>
      <vt:lpstr>maintenance3.11</vt:lpstr>
      <vt:lpstr>maintenance4</vt:lpstr>
      <vt:lpstr>maintenance5</vt:lpstr>
      <vt:lpstr>table_Paques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Sacha Robert</dc:creator>
  <cp:lastModifiedBy>TISSOT</cp:lastModifiedBy>
  <cp:lastPrinted>2020-02-04T12:55:25Z</cp:lastPrinted>
  <dcterms:created xsi:type="dcterms:W3CDTF">2020-01-31T12:24:08Z</dcterms:created>
  <dcterms:modified xsi:type="dcterms:W3CDTF">2020-02-04T16:16:12Z</dcterms:modified>
</cp:coreProperties>
</file>