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D:\Users\clorite\Desktop\"/>
    </mc:Choice>
  </mc:AlternateContent>
  <bookViews>
    <workbookView xWindow="0" yWindow="0" windowWidth="28800" windowHeight="12435" firstSheet="2" activeTab="2"/>
  </bookViews>
  <sheets>
    <sheet name="NectariAddinForExcelProperties" sheetId="2" state="veryHidden" r:id="rId1"/>
    <sheet name="NectariAddinForExcelPivot" sheetId="3" state="veryHidden" r:id="rId2"/>
    <sheet name="CARNET" sheetId="1" r:id="rId3"/>
  </sheets>
  <calcPr calcId="152511"/>
  <pivotCaches>
    <pivotCache cacheId="19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F10" i="1"/>
  <c r="F11" i="1"/>
  <c r="F8" i="1"/>
  <c r="N5" i="1" l="1"/>
  <c r="N6" i="1"/>
  <c r="N7" i="1"/>
  <c r="N8" i="1"/>
  <c r="N4" i="1"/>
  <c r="J5" i="1"/>
  <c r="J6" i="1"/>
  <c r="J7" i="1"/>
  <c r="J8" i="1"/>
  <c r="A1" i="1" l="1"/>
</calcChain>
</file>

<file path=xl/connections.xml><?xml version="1.0" encoding="utf-8"?>
<connections xmlns="http://schemas.openxmlformats.org/spreadsheetml/2006/main">
  <connection id="1" name="Connexion" type="7" refreshedVersion="5"/>
</connections>
</file>

<file path=xl/sharedStrings.xml><?xml version="1.0" encoding="utf-8"?>
<sst xmlns="http://schemas.openxmlformats.org/spreadsheetml/2006/main" count="41" uniqueCount="37">
  <si>
    <t>0</t>
  </si>
  <si>
    <t>CatalogNickname</t>
  </si>
  <si>
    <t>EnvironmentKey</t>
  </si>
  <si>
    <t>ReferenceName</t>
  </si>
  <si>
    <t>DimensionsForGroupBy</t>
  </si>
  <si>
    <t>DrillDownProfiles</t>
  </si>
  <si>
    <t>\\VM-SAGE-X3SEI\CentralPoint</t>
  </si>
  <si>
    <t>Comment</t>
  </si>
  <si>
    <t>1</t>
  </si>
  <si>
    <t>P3814</t>
  </si>
  <si>
    <t>Total général</t>
  </si>
  <si>
    <t>Rep- IC code</t>
  </si>
  <si>
    <t>Num- devis</t>
  </si>
  <si>
    <t>Date- année de créa</t>
  </si>
  <si>
    <t>AC</t>
  </si>
  <si>
    <t>AB</t>
  </si>
  <si>
    <t>PHE</t>
  </si>
  <si>
    <t>Total PHE</t>
  </si>
  <si>
    <t>DEV-A1603674</t>
  </si>
  <si>
    <t>Valeurs</t>
  </si>
  <si>
    <t>Total Nombre de Num- devis</t>
  </si>
  <si>
    <t>Nombre de Num- devis</t>
  </si>
  <si>
    <t>Num- Commande</t>
  </si>
  <si>
    <t>YBO</t>
  </si>
  <si>
    <t>DEV-A2000843</t>
  </si>
  <si>
    <t>C247582</t>
  </si>
  <si>
    <t>Total YBO</t>
  </si>
  <si>
    <t>Total Somme de Nb de commandes</t>
  </si>
  <si>
    <t>Somme de Nb de commandes</t>
  </si>
  <si>
    <t>&lt;necpivot&gt;&lt;process id="450000519" cubeId="" cubeVersion = "0"&gt;DEVIS Entête - CLM&lt;/process&gt;&lt;selectedFields&gt;SQUOTE.SQHNUM_0,SQUOTE.QUOSTA_0,SQUOTE.APPFLG_0,SQUOTE.ZDEVINACTIF_0,SQUOTE.CREDAT_0,*SERVER.FLD0000001,*SERVER.FLD0000002,SQUOTE.REP_0,SQUOTE.REP_1,SQUOTE.CUSQUOREF_0,SQUOTE.SOHNUM_0&lt;/selectedFields&gt;&lt;environment id="af430bd6-96f8-4d88-9300-2daca9145919"&gt;CFIPRD&lt;/environment&gt;&lt;filters&gt;&lt;filter field="SQUOTE.SQHNUM_0" type="0"&gt;DEV-A1603674,DEV-A2000843&lt;/filter&gt;&lt;/filters&gt;&lt;/necpivot&gt;</t>
  </si>
  <si>
    <t>test ESTVIDE</t>
  </si>
  <si>
    <t>D18</t>
  </si>
  <si>
    <t>D19</t>
  </si>
  <si>
    <t>D20</t>
  </si>
  <si>
    <t>D21</t>
  </si>
  <si>
    <t>Total Nombre de Formule_ESTVIDE</t>
  </si>
  <si>
    <t>Nombre de Formule_ESTVIDE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</si>
</sst>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6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0" fillId="0" borderId="0" xfId="0" pivotButton="1"/>
    <xf numFmtId="14" fontId="0" fillId="0" borderId="0" xfId="0" applyNumberFormat="1"/>
    <xf numFmtId="0" fontId="0" fillId="0" borderId="0" xfId="0" applyNumberFormat="1"/>
    <xf numFmtId="0" fontId="0" fillId="0" borderId="0" xfId="0" quotePrefix="1"/>
    <xf numFmtId="0" fontId="0" fillId="0" borderId="0" xfId="0" applyAlignment="1">
      <alignment horizontal="right"/>
    </xf>
  </cellXfs>
  <cellStyles count="1">
    <cellStyle name="Normal" xfId="0" builtinId="0"/>
  </cellStyles>
  <dxfs count="6">
    <dxf>
      <font>
        <color rgb="FFFF0000"/>
      </font>
    </dxf>
    <dxf>
      <font>
        <color rgb="FFFF0000"/>
      </font>
    </dxf>
    <dxf>
      <font>
        <color rgb="FFFF0000"/>
      </font>
      <fill>
        <patternFill patternType="none">
          <bgColor auto="1"/>
        </patternFill>
      </fill>
    </dxf>
    <dxf>
      <fill>
        <patternFill>
          <bgColor rgb="FFFF5050"/>
        </patternFill>
      </fill>
    </dxf>
    <dxf>
      <fill>
        <patternFill>
          <bgColor rgb="FFFFC000"/>
        </patternFill>
      </fill>
    </dxf>
    <dxf>
      <fill>
        <patternFill>
          <bgColor rgb="FFFFFC85"/>
        </patternFill>
      </fill>
    </dxf>
  </dxfs>
  <tableStyles count="0" defaultTableStyle="TableStyleMedium2" defaultPivotStyle="PivotStyleLight16"/>
  <colors>
    <mruColors>
      <color rgb="FFFFC7CE"/>
      <color rgb="FF9C0006"/>
      <color rgb="FFFFFC85"/>
      <color rgb="FFFFFECE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microsoft.com/office/2006/relationships/vbaProject" Target="vbaProject.bin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232522</xdr:colOff>
          <xdr:row>10</xdr:row>
          <xdr:rowOff>33618</xdr:rowOff>
        </xdr:from>
        <xdr:to>
          <xdr:col>3</xdr:col>
          <xdr:colOff>1058956</xdr:colOff>
          <xdr:row>12</xdr:row>
          <xdr:rowOff>33618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Plier / Déplier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ORITE Clémence" refreshedDate="43899.425455555553" missingItemsLimit="0" createdVersion="3" refreshedVersion="5" minRefreshableVersion="3" recordCount="2">
  <cacheSource type="external" connectionId="1"/>
  <cacheFields count="16">
    <cacheField name="Num- devis" numFmtId="0">
      <sharedItems count="2">
        <s v="DEV-A1603674"/>
        <s v="DEV-A2000843"/>
      </sharedItems>
    </cacheField>
    <cacheField name="Statut- devis commandé ? [code]" numFmtId="0">
      <sharedItems containsSemiMixedTypes="0" containsString="0" containsNumber="1" containsInteger="1" minValue="1" maxValue="3" count="2">
        <n v="1"/>
        <n v="3"/>
      </sharedItems>
    </cacheField>
    <cacheField name="Statut- devis signé ? [code]" numFmtId="0">
      <sharedItems containsSemiMixedTypes="0" containsString="0" containsNumber="1" containsInteger="1" minValue="0" maxValue="3" count="2">
        <n v="0"/>
        <n v="3"/>
      </sharedItems>
    </cacheField>
    <cacheField name="Statut- inactif ? [code]" numFmtId="0">
      <sharedItems containsSemiMixedTypes="0" containsString="0" containsNumber="1" containsInteger="1" minValue="1" maxValue="2" count="2">
        <n v="2"/>
        <n v="1"/>
      </sharedItems>
    </cacheField>
    <cacheField name="Date- de création" numFmtId="0">
      <sharedItems containsSemiMixedTypes="0" containsNonDate="0" containsDate="1" containsString="0" minDate="2016-12-29T00:00:00" maxDate="2020-02-05T00:00:00" count="2">
        <d v="2016-12-29T00:00:00"/>
        <d v="2020-02-04T00:00:00"/>
      </sharedItems>
    </cacheField>
    <cacheField name="Date- année de créa" numFmtId="0">
      <sharedItems containsSemiMixedTypes="0" containsString="0" containsNumber="1" containsInteger="1" minValue="2016" maxValue="2020" count="2">
        <n v="2016"/>
        <n v="2020"/>
      </sharedItems>
    </cacheField>
    <cacheField name="Date- mois de créa" numFmtId="0">
      <sharedItems containsSemiMixedTypes="0" containsString="0" containsNumber="1" containsInteger="1" minValue="2" maxValue="12" count="2">
        <n v="12"/>
        <n v="2"/>
      </sharedItems>
    </cacheField>
    <cacheField name="Rep- IC code" numFmtId="0">
      <sharedItems count="1">
        <s v="AB"/>
      </sharedItems>
    </cacheField>
    <cacheField name="Rep- AC code" numFmtId="0">
      <sharedItems count="2">
        <s v="PHE"/>
        <s v="YBO"/>
      </sharedItems>
    </cacheField>
    <cacheField name="Réf- Clt" numFmtId="0">
      <sharedItems count="2">
        <s v="BATTERIE TOSHIBA"/>
        <s v="35-0078-00-21720"/>
      </sharedItems>
    </cacheField>
    <cacheField name="Num- Commande" numFmtId="0">
      <sharedItems count="2">
        <s v=""/>
        <s v="C247582"/>
      </sharedItems>
    </cacheField>
    <cacheField name="Nb de commandes" numFmtId="0" formula="IF(ISBLANK('Num- Commande'),&quot;0&quot;,&quot;1&quot;)" databaseField="0"/>
    <cacheField name="Nb de devis" numFmtId="0" formula="IF('Num- devis'&lt;&gt;&quot;&quot;,&quot;1&quot;,&quot;0&quot;)" databaseField="0"/>
    <cacheField name="Champ1" numFmtId="0" formula="+IF(AND(ISTEXT('Num- Commande'),'Num- Commande'&lt;&gt;&quot;&quot;),&quot;1&quot;,&quot;0&quot;)" databaseField="0"/>
    <cacheField name="Champ2" numFmtId="0" formula="IF(ISBLANK('Num- Commande'),&quot;0&quot;,&quot;1&quot;)" databaseField="0"/>
    <cacheField name="Formule_ESTVIDE" numFmtId="0" formula="IF(ISBLANK('Num- Commande'),&quot;0&quot;,&quot;1&quot;)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">
  <r>
    <x v="0"/>
    <x v="0"/>
    <x v="0"/>
    <x v="0"/>
    <x v="0"/>
    <x v="0"/>
    <x v="0"/>
    <x v="0"/>
    <x v="0"/>
    <x v="0"/>
    <x v="0"/>
  </r>
  <r>
    <x v="1"/>
    <x v="1"/>
    <x v="1"/>
    <x v="1"/>
    <x v="1"/>
    <x v="1"/>
    <x v="1"/>
    <x v="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9" applyNumberFormats="0" applyBorderFormats="0" applyFontFormats="0" applyPatternFormats="0" applyAlignmentFormats="0" applyWidthHeightFormats="1" dataCaption="Valeurs" tag="P3814" updatedVersion="5" minRefreshableVersion="3" showCalcMbrs="0" useAutoFormatting="1" itemPrintTitles="1" createdVersion="3" indent="0" compact="0" compactData="0" gridDropZones="1" multipleFieldFilters="0">
  <location ref="A15:M22" firstHeaderRow="1" firstDataRow="3" firstDataCol="4"/>
  <pivotFields count="16">
    <pivotField axis="axisRow" dataField="1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compact="0" outline="0" showAll="0" sortType="ascending" defaultSubtotal="0"/>
    <pivotField axis="axisCol" compact="0" outline="0" showAll="0">
      <items count="3">
        <item x="0"/>
        <item x="1"/>
        <item t="default"/>
      </items>
    </pivotField>
    <pivotField compact="0" outline="0" showAll="0"/>
    <pivotField axis="axisRow" compact="0" outline="0" showAll="0" defaultSubtotal="0">
      <items count="1">
        <item x="0"/>
      </items>
    </pivotField>
    <pivotField name="AC" axis="axisRow" compact="0" outline="0" showAll="0">
      <items count="3">
        <item x="0"/>
        <item x="1"/>
        <item t="default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dataField="1"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compact="0" outline="0" dragToRow="0" dragToCol="0" dragToPage="0" showAll="0" defaultSubtotal="0"/>
    <pivotField dataField="1" compact="0" outline="0" dragToRow="0" dragToCol="0" dragToPage="0" showAll="0" defaultSubtotal="0"/>
  </pivotFields>
  <rowFields count="4">
    <field x="8"/>
    <field x="7"/>
    <field x="0"/>
    <field x="10"/>
  </rowFields>
  <rowItems count="5">
    <i>
      <x/>
      <x/>
      <x/>
      <x/>
    </i>
    <i t="default">
      <x/>
    </i>
    <i>
      <x v="1"/>
      <x/>
      <x v="1"/>
      <x v="1"/>
    </i>
    <i t="default">
      <x v="1"/>
    </i>
    <i t="grand">
      <x/>
    </i>
  </rowItems>
  <colFields count="2">
    <field x="5"/>
    <field x="-2"/>
  </colFields>
  <colItems count="9">
    <i>
      <x/>
      <x/>
    </i>
    <i r="1" i="1">
      <x v="1"/>
    </i>
    <i r="1" i="2">
      <x v="2"/>
    </i>
    <i>
      <x v="1"/>
      <x/>
    </i>
    <i r="1" i="1">
      <x v="1"/>
    </i>
    <i r="1" i="2">
      <x v="2"/>
    </i>
    <i t="grand">
      <x/>
    </i>
    <i t="grand" i="1">
      <x/>
    </i>
    <i t="grand" i="2">
      <x/>
    </i>
  </colItems>
  <dataFields count="3">
    <dataField name="Nombre de Num- devis" fld="0" subtotal="count" baseField="0" baseItem="0"/>
    <dataField name="Somme de Nb de commandes" fld="11" baseField="8" baseItem="0"/>
    <dataField name="Nombre de Formule_ESTVIDE" fld="15" subtotal="count" baseField="8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5">
      <c r="A2" s="1" t="s">
        <v>6</v>
      </c>
    </row>
  </sheetData>
  <pageMargins left="0.7" right="0.7" top="0.75" bottom="0.75" header="0.3" footer="0.3"/>
  <customProperties>
    <customPr name="Result" r:id="rId1"/>
  </customProperti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"/>
  <sheetViews>
    <sheetView workbookViewId="0"/>
  </sheetViews>
  <sheetFormatPr baseColWidth="10" defaultColWidth="11.42578125" defaultRowHeight="15" x14ac:dyDescent="0.25"/>
  <cols>
    <col min="1" max="16384" width="11.42578125" style="1"/>
  </cols>
  <sheetData>
    <row r="1" spans="1:2" x14ac:dyDescent="0.25">
      <c r="A1" s="1" t="s">
        <v>8</v>
      </c>
      <c r="B1" s="1" t="s">
        <v>7</v>
      </c>
    </row>
    <row r="2" spans="1:2" x14ac:dyDescent="0.25">
      <c r="A2" s="1" t="s">
        <v>9</v>
      </c>
      <c r="B2" s="1" t="s">
        <v>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9"/>
  </sheetPr>
  <dimension ref="A1:P22"/>
  <sheetViews>
    <sheetView showZeros="0" tabSelected="1" topLeftCell="C7" zoomScale="85" zoomScaleNormal="85" workbookViewId="0">
      <selection activeCell="G19" sqref="G19"/>
    </sheetView>
  </sheetViews>
  <sheetFormatPr baseColWidth="10" defaultRowHeight="15" x14ac:dyDescent="0.25"/>
  <cols>
    <col min="1" max="1" width="12.5703125" bestFit="1" customWidth="1"/>
    <col min="2" max="2" width="14.28515625" bestFit="1" customWidth="1"/>
    <col min="3" max="3" width="15.42578125" bestFit="1" customWidth="1"/>
    <col min="4" max="4" width="19" bestFit="1" customWidth="1"/>
    <col min="5" max="10" width="27.7109375" customWidth="1"/>
    <col min="11" max="11" width="26.85546875" customWidth="1"/>
    <col min="12" max="12" width="32.7109375" customWidth="1"/>
    <col min="13" max="13" width="32.42578125" bestFit="1" customWidth="1"/>
    <col min="14" max="14" width="2.140625" bestFit="1" customWidth="1"/>
    <col min="15" max="15" width="12.140625" bestFit="1" customWidth="1"/>
    <col min="16" max="16" width="11.42578125" bestFit="1" customWidth="1"/>
    <col min="17" max="17" width="26.85546875" customWidth="1"/>
    <col min="18" max="19" width="32.42578125" bestFit="1" customWidth="1"/>
  </cols>
  <sheetData>
    <row r="1" spans="1:16" x14ac:dyDescent="0.25">
      <c r="A1" s="3">
        <f ca="1">+TODAY()</f>
        <v>43899</v>
      </c>
    </row>
    <row r="4" spans="1:16" x14ac:dyDescent="0.25">
      <c r="N4" s="5" t="str">
        <f>+IF(G18&lt;&gt;"","1","0")</f>
        <v>1</v>
      </c>
    </row>
    <row r="5" spans="1:16" x14ac:dyDescent="0.25">
      <c r="J5" t="str">
        <f t="shared" ref="J5:J8" si="0">+IF(G19&lt;&gt;"","1","0")</f>
        <v>1</v>
      </c>
      <c r="N5" s="5" t="str">
        <f t="shared" ref="N5:N8" si="1">+IF(G19&lt;&gt;"","1","0")</f>
        <v>1</v>
      </c>
    </row>
    <row r="6" spans="1:16" x14ac:dyDescent="0.25">
      <c r="J6" t="str">
        <f t="shared" si="0"/>
        <v>1</v>
      </c>
      <c r="N6" s="5" t="str">
        <f t="shared" si="1"/>
        <v>1</v>
      </c>
    </row>
    <row r="7" spans="1:16" x14ac:dyDescent="0.25">
      <c r="F7" t="s">
        <v>30</v>
      </c>
      <c r="J7" t="str">
        <f t="shared" si="0"/>
        <v>1</v>
      </c>
      <c r="N7" s="5" t="str">
        <f t="shared" si="1"/>
        <v>1</v>
      </c>
    </row>
    <row r="8" spans="1:16" x14ac:dyDescent="0.25">
      <c r="E8" s="6" t="s">
        <v>31</v>
      </c>
      <c r="F8" t="str">
        <f>+IF(ISBLANK(D18),"EST_VIDE","NOT_VIDE")</f>
        <v>EST_VIDE</v>
      </c>
      <c r="J8" t="str">
        <f t="shared" si="0"/>
        <v>1</v>
      </c>
      <c r="N8" s="5" t="str">
        <f t="shared" si="1"/>
        <v>1</v>
      </c>
    </row>
    <row r="9" spans="1:16" x14ac:dyDescent="0.25">
      <c r="E9" s="6" t="s">
        <v>32</v>
      </c>
      <c r="F9" t="str">
        <f t="shared" ref="F9:F11" si="2">+IF(ISBLANK(D19),"EST_VIDE","NOT_VIDE")</f>
        <v>EST_VIDE</v>
      </c>
    </row>
    <row r="10" spans="1:16" x14ac:dyDescent="0.25">
      <c r="E10" s="6" t="s">
        <v>33</v>
      </c>
      <c r="F10" t="str">
        <f t="shared" si="2"/>
        <v>NOT_VIDE</v>
      </c>
    </row>
    <row r="11" spans="1:16" x14ac:dyDescent="0.25">
      <c r="E11" s="6" t="s">
        <v>34</v>
      </c>
      <c r="F11" t="str">
        <f t="shared" si="2"/>
        <v>EST_VIDE</v>
      </c>
      <c r="N11" s="5"/>
      <c r="O11" s="5"/>
      <c r="P11" s="5"/>
    </row>
    <row r="12" spans="1:16" x14ac:dyDescent="0.25">
      <c r="O12" s="5"/>
      <c r="P12" s="5"/>
    </row>
    <row r="13" spans="1:16" x14ac:dyDescent="0.25">
      <c r="O13" s="5"/>
      <c r="P13" s="5"/>
    </row>
    <row r="15" spans="1:16" x14ac:dyDescent="0.25">
      <c r="E15" s="2" t="s">
        <v>13</v>
      </c>
      <c r="F15" s="2" t="s">
        <v>19</v>
      </c>
    </row>
    <row r="16" spans="1:16" x14ac:dyDescent="0.25">
      <c r="E16">
        <v>2016</v>
      </c>
      <c r="H16">
        <v>2020</v>
      </c>
      <c r="K16" t="s">
        <v>20</v>
      </c>
      <c r="L16" t="s">
        <v>27</v>
      </c>
      <c r="M16" t="s">
        <v>35</v>
      </c>
    </row>
    <row r="17" spans="1:13" x14ac:dyDescent="0.25">
      <c r="A17" s="2" t="s">
        <v>14</v>
      </c>
      <c r="B17" s="2" t="s">
        <v>11</v>
      </c>
      <c r="C17" s="2" t="s">
        <v>12</v>
      </c>
      <c r="D17" s="2" t="s">
        <v>22</v>
      </c>
      <c r="E17" t="s">
        <v>21</v>
      </c>
      <c r="F17" t="s">
        <v>28</v>
      </c>
      <c r="G17" t="s">
        <v>36</v>
      </c>
      <c r="H17" t="s">
        <v>21</v>
      </c>
      <c r="I17" t="s">
        <v>28</v>
      </c>
      <c r="J17" t="s">
        <v>36</v>
      </c>
    </row>
    <row r="18" spans="1:13" x14ac:dyDescent="0.25">
      <c r="A18" t="s">
        <v>16</v>
      </c>
      <c r="B18" t="s">
        <v>15</v>
      </c>
      <c r="C18" t="s">
        <v>18</v>
      </c>
      <c r="E18" s="4">
        <v>1</v>
      </c>
      <c r="F18" s="4">
        <v>1</v>
      </c>
      <c r="G18" s="4">
        <v>1</v>
      </c>
      <c r="H18" s="4"/>
      <c r="I18" s="4">
        <v>1</v>
      </c>
      <c r="J18" s="4">
        <v>1</v>
      </c>
      <c r="K18" s="4">
        <v>1</v>
      </c>
      <c r="L18" s="4">
        <v>1</v>
      </c>
      <c r="M18" s="4">
        <v>1</v>
      </c>
    </row>
    <row r="19" spans="1:13" x14ac:dyDescent="0.25">
      <c r="A19" t="s">
        <v>17</v>
      </c>
      <c r="E19" s="4">
        <v>1</v>
      </c>
      <c r="F19" s="4">
        <v>1</v>
      </c>
      <c r="G19" s="4">
        <v>1</v>
      </c>
      <c r="H19" s="4"/>
      <c r="I19" s="4">
        <v>1</v>
      </c>
      <c r="J19" s="4">
        <v>1</v>
      </c>
      <c r="K19" s="4">
        <v>1</v>
      </c>
      <c r="L19" s="4">
        <v>1</v>
      </c>
      <c r="M19" s="4">
        <v>1</v>
      </c>
    </row>
    <row r="20" spans="1:13" x14ac:dyDescent="0.25">
      <c r="A20" t="s">
        <v>23</v>
      </c>
      <c r="B20" t="s">
        <v>15</v>
      </c>
      <c r="C20" t="s">
        <v>24</v>
      </c>
      <c r="D20" t="s">
        <v>25</v>
      </c>
      <c r="E20" s="4"/>
      <c r="F20" s="4">
        <v>1</v>
      </c>
      <c r="G20" s="4">
        <v>1</v>
      </c>
      <c r="H20" s="4">
        <v>1</v>
      </c>
      <c r="I20" s="4">
        <v>1</v>
      </c>
      <c r="J20" s="4">
        <v>1</v>
      </c>
      <c r="K20" s="4">
        <v>1</v>
      </c>
      <c r="L20" s="4">
        <v>1</v>
      </c>
      <c r="M20" s="4">
        <v>1</v>
      </c>
    </row>
    <row r="21" spans="1:13" x14ac:dyDescent="0.25">
      <c r="A21" t="s">
        <v>26</v>
      </c>
      <c r="E21" s="4"/>
      <c r="F21" s="4">
        <v>1</v>
      </c>
      <c r="G21" s="4">
        <v>1</v>
      </c>
      <c r="H21" s="4">
        <v>1</v>
      </c>
      <c r="I21" s="4">
        <v>1</v>
      </c>
      <c r="J21" s="4">
        <v>1</v>
      </c>
      <c r="K21" s="4">
        <v>1</v>
      </c>
      <c r="L21" s="4">
        <v>1</v>
      </c>
      <c r="M21" s="4">
        <v>1</v>
      </c>
    </row>
    <row r="22" spans="1:13" x14ac:dyDescent="0.25">
      <c r="A22" t="s">
        <v>10</v>
      </c>
      <c r="E22" s="4">
        <v>1</v>
      </c>
      <c r="F22" s="4">
        <v>1</v>
      </c>
      <c r="G22" s="4">
        <v>1</v>
      </c>
      <c r="H22" s="4">
        <v>1</v>
      </c>
      <c r="I22" s="4">
        <v>1</v>
      </c>
      <c r="J22" s="4">
        <v>1</v>
      </c>
      <c r="K22" s="4">
        <v>2</v>
      </c>
      <c r="L22" s="4">
        <v>1</v>
      </c>
      <c r="M22" s="4">
        <v>1</v>
      </c>
    </row>
  </sheetData>
  <conditionalFormatting sqref="G1:G16 G46533:G1048576">
    <cfRule type="expression" dxfId="5" priority="8" stopIfTrue="1">
      <formula>AND($L1&lt;=30,$L1&gt;=15,ISNUMBER($L1))</formula>
    </cfRule>
    <cfRule type="expression" dxfId="4" priority="9" stopIfTrue="1">
      <formula>AND($L1&lt;=60,$L1&gt;=31,ISNUMBER($L1))</formula>
    </cfRule>
    <cfRule type="expression" dxfId="3" priority="10" stopIfTrue="1">
      <formula>AND($L1&gt;60,ISNUMBER($L1))</formula>
    </cfRule>
  </conditionalFormatting>
  <conditionalFormatting sqref="I46533:I1048576 I1:I16">
    <cfRule type="cellIs" dxfId="2" priority="2" operator="lessThan">
      <formula>$A$1</formula>
    </cfRule>
  </conditionalFormatting>
  <conditionalFormatting sqref="J1:J3 J46533:J1048576 J5:J16">
    <cfRule type="expression" dxfId="1" priority="1">
      <formula>AND($J1&gt;=50000,ISNUMBER($J1),$G1&lt;&gt;"")</formula>
    </cfRule>
  </conditionalFormatting>
  <conditionalFormatting sqref="N4:N8">
    <cfRule type="expression" dxfId="0" priority="12">
      <formula>AND($N4&gt;=50000,ISNUMBER($N4),$G4&lt;&gt;"")</formula>
    </cfRule>
  </conditionalFormatting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plier_Deplier_Macro">
                <anchor moveWithCells="1">
                  <from>
                    <xdr:col>2</xdr:col>
                    <xdr:colOff>228600</xdr:colOff>
                    <xdr:row>10</xdr:row>
                    <xdr:rowOff>38100</xdr:rowOff>
                  </from>
                  <to>
                    <xdr:col>3</xdr:col>
                    <xdr:colOff>1057275</xdr:colOff>
                    <xdr:row>12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0AC9A92-1C18-4965-B5DC-1B3D31212345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CARNET</vt:lpstr>
    </vt:vector>
  </TitlesOfParts>
  <Company>CFI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LORITE Clémence</dc:creator>
  <cp:lastModifiedBy>LORITE Clémence</cp:lastModifiedBy>
  <dcterms:created xsi:type="dcterms:W3CDTF">2020-01-27T17:09:31Z</dcterms:created>
  <dcterms:modified xsi:type="dcterms:W3CDTF">2020-03-09T09:15:47Z</dcterms:modified>
</cp:coreProperties>
</file>