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Q:\MINITAB\"/>
    </mc:Choice>
  </mc:AlternateContent>
  <bookViews>
    <workbookView xWindow="0" yWindow="0" windowWidth="16170" windowHeight="6615"/>
  </bookViews>
  <sheets>
    <sheet name="Feuil1" sheetId="6" r:id="rId1"/>
    <sheet name="Feuil6" sheetId="17" r:id="rId2"/>
  </sheets>
  <functionGroups builtInGroupCount="18"/>
  <definedNames>
    <definedName name="DonnéesExternes_1" localSheetId="1" hidden="1">Feuil6!$A$1:$K$18</definedName>
    <definedName name="parametre">Feuil1!$B$2</definedName>
    <definedName name="www">Feuil1!$A$2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artants  2_2b482404-854d-4ae8-92ee-0caf149ccb85" name="Partants  2" connection="Requête - Partants (2)"/>
        </x15:modelTables>
      </x15:dataModel>
    </ext>
  </extLst>
</workbook>
</file>

<file path=xl/calcChain.xml><?xml version="1.0" encoding="utf-8"?>
<calcChain xmlns="http://schemas.openxmlformats.org/spreadsheetml/2006/main">
  <c r="E4" i="6" l="1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3" i="6"/>
  <c r="A2" i="6" l="1"/>
</calcChain>
</file>

<file path=xl/connections.xml><?xml version="1.0" encoding="utf-8"?>
<connections xmlns="http://schemas.openxmlformats.org/spreadsheetml/2006/main">
  <connection id="1" keepAlive="1" name="ModelConnection_DonnéesExternes_1" description="Modèle de données" type="5" refreshedVersion="6" minRefreshableVersion="5" saveData="1">
    <dbPr connection="Data Model Connection" command="Partants  2" commandType="3"/>
    <extLst>
      <ext xmlns:x15="http://schemas.microsoft.com/office/spreadsheetml/2010/11/main" uri="{DE250136-89BD-433C-8126-D09CA5730AF9}">
        <x15:connection id="" model="1"/>
      </ext>
    </extLst>
  </connection>
  <connection id="2" name="Requête - Partants (2)" description="Connexion à la requête « Partants (2) » dans le classeur." type="100" refreshedVersion="6" minRefreshableVersion="5">
    <extLst>
      <ext xmlns:x15="http://schemas.microsoft.com/office/spreadsheetml/2010/11/main" uri="{DE250136-89BD-433C-8126-D09CA5730AF9}">
        <x15:connection id="40db1a98-90fe-43a5-98b3-08a2923b8b2b"/>
      </ext>
    </extLst>
  </connection>
  <connection id="3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4" keepAlive="1" name="ThisWorkbookDataModel1" description="Modèle de données" type="5" refreshedVersion="6" minRefreshableVersion="5" background="1">
    <dbPr connection="Data Model Connection" command="Partants  2" commandType="3"/>
    <extLst>
      <ext xmlns:x15="http://schemas.microsoft.com/office/spreadsheetml/2010/11/main" uri="{DE250136-89BD-433C-8126-D09CA5730AF9}">
        <x15:connection id="" model="1"/>
      </ext>
    </extLst>
  </connection>
  <connection id="5" keepAlive="1" name="ThisWorkbookDataModel2" description="Modèle de données" type="5" refreshedVersion="6" minRefreshableVersion="5" background="1">
    <dbPr connection="Data Model Connection" command="Partants  2" commandType="3"/>
    <extLst>
      <ext xmlns:x15="http://schemas.microsoft.com/office/spreadsheetml/2010/11/main" uri="{DE250136-89BD-433C-8126-D09CA5730AF9}">
        <x15:connection id="" model="1"/>
      </ext>
    </extLst>
  </connection>
  <connection id="6" keepAlive="1" name="ThisWorkbookDataModel3" description="Modèle de données" type="5" refreshedVersion="6" minRefreshableVersion="5" background="1">
    <dbPr connection="Data Model Connection" command="Partants  2" commandType="3"/>
    <extLst>
      <ext xmlns:x15="http://schemas.microsoft.com/office/spreadsheetml/2010/11/main" uri="{DE250136-89BD-433C-8126-D09CA5730AF9}">
        <x15:connection id="" model="1"/>
      </ext>
    </extLst>
  </connection>
  <connection id="7" keepAlive="1" name="ThisWorkbookDataModel4" description="Modèle de données" type="5" refreshedVersion="6" minRefreshableVersion="5" background="1">
    <dbPr connection="Data Model Connection" command="Partants  2" commandType="3"/>
    <extLst>
      <ext xmlns:x15="http://schemas.microsoft.com/office/spreadsheetml/2010/11/main" uri="{DE250136-89BD-433C-8126-D09CA5730AF9}">
        <x15:connection id="" model="1"/>
      </ext>
    </extLst>
  </connection>
  <connection id="8" keepAlive="1" name="ThisWorkbookDataModel5" description="Modèle de données" type="5" refreshedVersion="6" minRefreshableVersion="5" background="1">
    <dbPr connection="Data Model Connection" command="Partants  2" commandType="3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<sst xmlns="http://schemas.openxmlformats.org/spreadsheetml/2006/main" count="250" uniqueCount="185">
  <si>
    <t>www</t>
  </si>
  <si>
    <t>/partants-pmu/</t>
  </si>
  <si>
    <t>mot-clé</t>
  </si>
  <si>
    <t>date</t>
  </si>
  <si>
    <t>about:/partants-pmu/2020-01-31-pau-pmu-prix-annie-hutton_c1125056</t>
  </si>
  <si>
    <t>about:/partants-pmu/2020-01-31-pau-pmu-prix-guy-lefrant_c1125057</t>
  </si>
  <si>
    <t>about:/partants-pmu/2020-01-31-pau-pmu-prix-camille-duboscq_c1125058</t>
  </si>
  <si>
    <t>about:/partants-pmu/2020-01-31-pau-pmu-prix-arthur-d-este_c1125059</t>
  </si>
  <si>
    <t>about:/partants-pmu/2020-01-31-pau-pmu-prix-de-la-croix-du-prince_c1125060</t>
  </si>
  <si>
    <t>about:/partants-pmu/2020-01-31-pau-pmu-prix-d-uzein_c1125061</t>
  </si>
  <si>
    <t>about:/partants-pmu/2020-01-31-pau-pmu-prix-charles-de-vanssay_c1125062</t>
  </si>
  <si>
    <t>about:/partants-pmu/2020-01-31-pau-pmu-prix-de-pau_c1125063</t>
  </si>
  <si>
    <t>about:/partants-pmu/2020-01-31-fairview-pmu-welcomes-you-maiden-juvenile-plate_c1125100</t>
  </si>
  <si>
    <t>about:/partants-pmu/2020-01-31-fairview-pmu-sophomore-plate_c1125095</t>
  </si>
  <si>
    <t>about:/partants-pmu/2020-01-31-fairview-pmu-all-to-come-maiden-plate_c1125098</t>
  </si>
  <si>
    <t>about:/partants-pmu/2020-01-31-fairview-pmu-mr-82-handicap_c1125099</t>
  </si>
  <si>
    <t>about:/partants-pmu/2020-01-31-fairview-pmu-pinnacles-stakes-fillies-and-mares-internet_c1125093</t>
  </si>
  <si>
    <t>about:/partants-pmu/2020-01-31-fairview-pmu-lakeside-handicap-internet_c1125097</t>
  </si>
  <si>
    <t>about:/partants-pmu/2020-01-31-fairview-pmu-fairview-mile-internet_c1125094</t>
  </si>
  <si>
    <t>about:/partants-pmu/2020-01-31-fairview-pmu-maiden-plate-filles-and-mares-internet_c1125096</t>
  </si>
  <si>
    <t>about:/partants-pmu/2020-01-31-angers-pmu-prix-de-breze_c1125051</t>
  </si>
  <si>
    <t>about:/partants-pmu/2020-01-31-angers-pmu-prix-quatrieme-tete_c1125052</t>
  </si>
  <si>
    <t>about:/partants-pmu/2020-01-31-angers-pmu-prix-de-beaulieu_c1125049</t>
  </si>
  <si>
    <t>about:/partants-pmu/2020-01-31-angers-pmu-prix-gilles-baudron_c1125053</t>
  </si>
  <si>
    <t>about:/partants-pmu/2020-01-31-angers-pmu-prix-de-chaume_c1125055</t>
  </si>
  <si>
    <t>about:/partants-pmu/2020-01-31-angers-pmu-prix-roquepine_c1125048</t>
  </si>
  <si>
    <t>about:/partants-pmu/2020-01-31-angers-pmu-prix-de-la-coulee-de-serrant_c1125054</t>
  </si>
  <si>
    <t>about:/partants-pmu/2020-01-31-angers-pmu-prix-de-cholet_c1125050</t>
  </si>
  <si>
    <t>about:/partants-pmu/2020-01-31-cagnes-sur-mer-pmu-prix-des-gorges-de-la-mescla_c1125044</t>
  </si>
  <si>
    <t>about:/partants-pmu/2020-01-31-cagnes-sur-mer-pmu-prix-venutar_c1125040</t>
  </si>
  <si>
    <t>about:/partants-pmu/2020-01-31-cagnes-sur-mer-pmu-prix-hadol-du-vivier_c1125045</t>
  </si>
  <si>
    <t>about:/partants-pmu/2020-01-31-cagnes-sur-mer-pmu-prix-eckmuhl-vro_c1125047</t>
  </si>
  <si>
    <t>about:/partants-pmu/2020-01-31-cagnes-sur-mer-pmu-prix-vasterbo-daylight_c1125041</t>
  </si>
  <si>
    <t>about:/partants-pmu/2020-01-31-cagnes-sur-mer-pmu-prix-kazire-de-guez_c1125046</t>
  </si>
  <si>
    <t>about:/partants-pmu/2020-01-31-cagnes-sur-mer-pmu-prix-lurabo_c1125042</t>
  </si>
  <si>
    <t>about:/partants-pmu/2020-01-31-cagnes-sur-mer-pmu-prix-mon-tourbillon_c1125043</t>
  </si>
  <si>
    <t>about:/partants-pmu/2020-01-31-wolvega-pmu-prix-face-time-bourbon-trotteurs-francais-silver-challenge_c1125086</t>
  </si>
  <si>
    <t>about:/partants-pmu/2020-01-31-wolvega-pmu-prix-gunilla-d-atout-trotteurs-francais-lady-challenge_c1125087</t>
  </si>
  <si>
    <t>about:/partants-pmu/2020-01-31-wolvega-pmu-prix-anzi-des-liards-trotteurs-francais-diamond-challenge_c1125088</t>
  </si>
  <si>
    <t>about:/partants-pmu/2020-01-31-wolvega-pmu-prix-yme-kuiper-payday-winner-challenge_c1125089</t>
  </si>
  <si>
    <t>about:/partants-pmu/2020-01-31-wolvega-pmu-prix-edze-trading-merwestaal-talent-challenge-internet_c1125090</t>
  </si>
  <si>
    <t>about:/partants-pmu/2020-01-31-wolvega-pmu-prix-nnz-boko-champions-challenge-internet_c1125091</t>
  </si>
  <si>
    <t>about:/partants-pmu/2020-01-31-wolvega-pmu-prix-bcm-nl-merwestaal-talent-challenge-internet_c1125092</t>
  </si>
  <si>
    <t>about:/partants-pmu/2020-01-31-aqueduct-pmu-maiden-special-weight_c1125287</t>
  </si>
  <si>
    <t>about:/partants-pmu/2020-01-31-aqueduct-pmu-claiming_c1125288</t>
  </si>
  <si>
    <t>about:/partants-pmu/2020-01-31-aqueduct-pmu-allowance_c1125286</t>
  </si>
  <si>
    <t>about:/partants-pmu/2020-01-31-aqueduct-pmu-allowance-optional-claiming_c1125289</t>
  </si>
  <si>
    <t>about:/partants-pmu/2020-01-31-gulfstream-park-pmu-optional-claiming_c1125291</t>
  </si>
  <si>
    <t>about:/partants-pmu/2020-01-31-gulfstream-park-pmu-maiden-claiming_c1125292</t>
  </si>
  <si>
    <t>about:/partants-pmu/2020-01-31-gulfstream-park-pmu-claiming_c1125290</t>
  </si>
  <si>
    <t>N°</t>
  </si>
  <si>
    <t>Cheval</t>
  </si>
  <si>
    <t>SA</t>
  </si>
  <si>
    <t>Poids</t>
  </si>
  <si>
    <t>Déch.</t>
  </si>
  <si>
    <t>Jockey</t>
  </si>
  <si>
    <t>Entraîneur</t>
  </si>
  <si>
    <t>Musique</t>
  </si>
  <si>
    <t>Valeur</t>
  </si>
  <si>
    <t>Rapports probables PMU</t>
  </si>
  <si>
    <t>Rapports probables Genybet</t>
  </si>
  <si>
    <t>Loading...</t>
  </si>
  <si>
    <t>1</t>
  </si>
  <si>
    <t>Arlequin d'Allier</t>
  </si>
  <si>
    <t>H10</t>
  </si>
  <si>
    <t>72</t>
  </si>
  <si>
    <t>-</t>
  </si>
  <si>
    <t>F. de Giles</t>
  </si>
  <si>
    <t>E. Clayeux</t>
  </si>
  <si>
    <t>As4s(19)1s</t>
  </si>
  <si>
    <t>59,5</t>
  </si>
  <si>
    <t>13</t>
  </si>
  <si>
    <t>2</t>
  </si>
  <si>
    <t>Gaëlick Kap</t>
  </si>
  <si>
    <t>F7</t>
  </si>
  <si>
    <t>71,5</t>
  </si>
  <si>
    <t>O. Jouin</t>
  </si>
  <si>
    <t>N. Paysan</t>
  </si>
  <si>
    <t>(19)As1s4s</t>
  </si>
  <si>
    <t>59</t>
  </si>
  <si>
    <t>3</t>
  </si>
  <si>
    <t>Faucon</t>
  </si>
  <si>
    <t>H5</t>
  </si>
  <si>
    <t>70,5</t>
  </si>
  <si>
    <t>G. Ré</t>
  </si>
  <si>
    <t>Mme I. Pacault</t>
  </si>
  <si>
    <t>5s(19)8h1s</t>
  </si>
  <si>
    <t>60</t>
  </si>
  <si>
    <t>15</t>
  </si>
  <si>
    <t>4</t>
  </si>
  <si>
    <t>La Barakas</t>
  </si>
  <si>
    <t>F5</t>
  </si>
  <si>
    <t>K. Nabet</t>
  </si>
  <si>
    <t>J. Ortet</t>
  </si>
  <si>
    <t>0h(19)2h3h</t>
  </si>
  <si>
    <t>5</t>
  </si>
  <si>
    <t>Calinight</t>
  </si>
  <si>
    <t>H6</t>
  </si>
  <si>
    <t>D. Mescam</t>
  </si>
  <si>
    <t>M. Mescam</t>
  </si>
  <si>
    <t>2s(19)8s0s</t>
  </si>
  <si>
    <t>58</t>
  </si>
  <si>
    <t>6</t>
  </si>
  <si>
    <t>Enfant du Large</t>
  </si>
  <si>
    <t>A. Ruiz-Gonzalez</t>
  </si>
  <si>
    <t>Ts(19)2s5s</t>
  </si>
  <si>
    <t>7</t>
  </si>
  <si>
    <t>Chestnut Dream</t>
  </si>
  <si>
    <t>H7</t>
  </si>
  <si>
    <t>70</t>
  </si>
  <si>
    <t>A. Nail</t>
  </si>
  <si>
    <t>W. Menuet</t>
  </si>
  <si>
    <t>3s(19)Ts3s</t>
  </si>
  <si>
    <t>57,5</t>
  </si>
  <si>
    <t>16</t>
  </si>
  <si>
    <t>8</t>
  </si>
  <si>
    <t>Cocody du Banco</t>
  </si>
  <si>
    <t>H8</t>
  </si>
  <si>
    <t>69,5</t>
  </si>
  <si>
    <t>T. Chevillard</t>
  </si>
  <si>
    <t>F. Nicolle</t>
  </si>
  <si>
    <t>As1h(19)6s</t>
  </si>
  <si>
    <t>57</t>
  </si>
  <si>
    <t>9</t>
  </si>
  <si>
    <t>Ever Forget Me</t>
  </si>
  <si>
    <t>T. Beaurain</t>
  </si>
  <si>
    <t>E. Leray</t>
  </si>
  <si>
    <t>Ts(19)2s1s</t>
  </si>
  <si>
    <t>12</t>
  </si>
  <si>
    <t>10</t>
  </si>
  <si>
    <t>D'Jango</t>
  </si>
  <si>
    <t>P. Denis</t>
  </si>
  <si>
    <t>P. Quinton</t>
  </si>
  <si>
    <t>3s(19)4s1s</t>
  </si>
  <si>
    <t>11</t>
  </si>
  <si>
    <t>Pretender Alana</t>
  </si>
  <si>
    <t>F6</t>
  </si>
  <si>
    <t>R.-L. O'Brien</t>
  </si>
  <si>
    <t>7s(19)1s5s</t>
  </si>
  <si>
    <t>Daisy Baie</t>
  </si>
  <si>
    <t>M. Delage</t>
  </si>
  <si>
    <t>P. J. D. Fertillet</t>
  </si>
  <si>
    <t>9h(19)1s3s</t>
  </si>
  <si>
    <t>Go For de Houelle</t>
  </si>
  <si>
    <t>P. Dubourg</t>
  </si>
  <si>
    <t>A. Chaillé-Chaillé</t>
  </si>
  <si>
    <t>Ts(19)7h9s</t>
  </si>
  <si>
    <t>14</t>
  </si>
  <si>
    <t>Soldier's Queen</t>
  </si>
  <si>
    <t>68,5</t>
  </si>
  <si>
    <t>S. Colas</t>
  </si>
  <si>
    <t>D. Cottin</t>
  </si>
  <si>
    <t>6h4s3h(19)</t>
  </si>
  <si>
    <t>56</t>
  </si>
  <si>
    <t>Teahupoo Vega</t>
  </si>
  <si>
    <t>P.-N. Fontan</t>
  </si>
  <si>
    <t>(19)1sAsTs</t>
  </si>
  <si>
    <t>Touz Day</t>
  </si>
  <si>
    <t>67,5</t>
  </si>
  <si>
    <t>Mlle N. Desoutter</t>
  </si>
  <si>
    <t>D. Bressou</t>
  </si>
  <si>
    <t>Ts(19)3s3s</t>
  </si>
  <si>
    <t>55</t>
  </si>
  <si>
    <t>6,4</t>
  </si>
  <si>
    <t>http://www.geny.com</t>
  </si>
  <si>
    <t>17</t>
  </si>
  <si>
    <t>18</t>
  </si>
  <si>
    <t>49</t>
  </si>
  <si>
    <t>27</t>
  </si>
  <si>
    <t>16,1</t>
  </si>
  <si>
    <t>32</t>
  </si>
  <si>
    <t>31/01/</t>
  </si>
  <si>
    <t>46</t>
  </si>
  <si>
    <t>77</t>
  </si>
  <si>
    <t>22,7</t>
  </si>
  <si>
    <t>52,7</t>
  </si>
  <si>
    <t>18,5</t>
  </si>
  <si>
    <t>9,2</t>
  </si>
  <si>
    <t>18,2</t>
  </si>
  <si>
    <t>24</t>
  </si>
  <si>
    <t>23,2</t>
  </si>
  <si>
    <t>52,6</t>
  </si>
  <si>
    <t>7,7</t>
  </si>
  <si>
    <t>17,5</t>
  </si>
  <si>
    <t>7,2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</si>
</sst>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4"/>
      <color theme="1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49" fontId="0" fillId="0" borderId="0" xfId="0" applyNumberFormat="1"/>
    <xf numFmtId="14" fontId="2" fillId="2" borderId="0" xfId="0" applyNumberFormat="1" applyFont="1" applyFill="1" applyAlignment="1">
      <alignment horizontal="left"/>
    </xf>
    <xf numFmtId="49" fontId="2" fillId="0" borderId="0" xfId="0" applyNumberFormat="1" applyFont="1"/>
    <xf numFmtId="0" fontId="4" fillId="3" borderId="0" xfId="1" applyNumberFormat="1" applyFont="1" applyFill="1"/>
    <xf numFmtId="49" fontId="5" fillId="3" borderId="0" xfId="0" applyNumberFormat="1" applyFont="1" applyFill="1"/>
    <xf numFmtId="14" fontId="5" fillId="3" borderId="0" xfId="0" applyNumberFormat="1" applyFont="1" applyFill="1"/>
    <xf numFmtId="49" fontId="5" fillId="0" borderId="0" xfId="0" applyNumberFormat="1" applyFont="1"/>
    <xf numFmtId="0" fontId="0" fillId="0" borderId="0" xfId="0" applyNumberFormat="1"/>
    <xf numFmtId="0" fontId="3" fillId="0" borderId="0" xfId="1" applyNumberFormat="1"/>
    <xf numFmtId="0" fontId="5" fillId="0" borderId="0" xfId="0" applyNumberFormat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981075</xdr:colOff>
          <xdr:row>0</xdr:row>
          <xdr:rowOff>85725</xdr:rowOff>
        </xdr:from>
        <xdr:to>
          <xdr:col>0</xdr:col>
          <xdr:colOff>2657475</xdr:colOff>
          <xdr:row>0</xdr:row>
          <xdr:rowOff>361950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Lister les URLs du site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backgroundRefresh="0" connectionId="1" autoFormatId="16" applyNumberFormats="0" applyBorderFormats="0" applyFontFormats="1" applyPatternFormats="1" applyAlignmentFormats="0" applyWidthHeightFormats="0">
  <queryTableRefresh nextId="12">
    <queryTableFields count="11">
      <queryTableField id="1" name="N°" tableColumnId="12"/>
      <queryTableField id="2" name="Cheval" tableColumnId="13"/>
      <queryTableField id="3" name="SA" tableColumnId="14"/>
      <queryTableField id="4" name="Poids" tableColumnId="15"/>
      <queryTableField id="5" name="Déch." tableColumnId="16"/>
      <queryTableField id="6" name="Jockey" tableColumnId="17"/>
      <queryTableField id="7" name="Entraîneur" tableColumnId="18"/>
      <queryTableField id="8" name="Musique" tableColumnId="19"/>
      <queryTableField id="9" name="Valeur" tableColumnId="20"/>
      <queryTableField id="10" name="Rapports probables PMU" tableColumnId="21"/>
      <queryTableField id="11" name="Rapports probables Genybet" tableColumnId="22"/>
    </queryTableFields>
  </queryTableRefresh>
  <extLst>
    <ext xmlns:x15="http://schemas.microsoft.com/office/spreadsheetml/2010/11/main" uri="{883FBD77-0823-4a55-B5E3-86C4891E6966}">
      <x15:queryTable sourceDataName="Requête - Partants (2)"/>
    </ext>
  </extLst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4" name="Partants__2" displayName="Partants__2" ref="A1:K18" tableType="queryTable" totalsRowShown="0">
  <autoFilter ref="A1:K18"/>
  <tableColumns count="11">
    <tableColumn id="12" uniqueName="12" name="N°" queryTableFieldId="1"/>
    <tableColumn id="13" uniqueName="13" name="Cheval" queryTableFieldId="2"/>
    <tableColumn id="14" uniqueName="14" name="SA" queryTableFieldId="3"/>
    <tableColumn id="15" uniqueName="15" name="Poids" queryTableFieldId="4"/>
    <tableColumn id="16" uniqueName="16" name="Déch." queryTableFieldId="5"/>
    <tableColumn id="17" uniqueName="17" name="Jockey" queryTableFieldId="6"/>
    <tableColumn id="18" uniqueName="18" name="Entraîneur" queryTableFieldId="7"/>
    <tableColumn id="19" uniqueName="19" name="Musique" queryTableFieldId="8"/>
    <tableColumn id="20" uniqueName="20" name="Valeur" queryTableFieldId="9"/>
    <tableColumn id="21" uniqueName="21" name="Rapports probables PMU" queryTableFieldId="10"/>
    <tableColumn id="22" uniqueName="22" name="Rapports probables Genybet" queryTableField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geny.com/" TargetMode="External"/><Relationship Id="rId1" Type="http://schemas.openxmlformats.org/officeDocument/2006/relationships/hyperlink" Target="http://www.geny.com/reunions-courses-pmu?date=2020-01-30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48"/>
  <sheetViews>
    <sheetView tabSelected="1" workbookViewId="0">
      <selection activeCell="E3" sqref="E3"/>
    </sheetView>
  </sheetViews>
  <sheetFormatPr baseColWidth="10" defaultColWidth="10.85546875" defaultRowHeight="15" x14ac:dyDescent="0.25"/>
  <cols>
    <col min="1" max="1" width="107.5703125" style="3" bestFit="1" customWidth="1"/>
    <col min="2" max="2" width="17.28515625" style="1" bestFit="1" customWidth="1"/>
    <col min="3" max="3" width="14.7109375" style="1" bestFit="1" customWidth="1"/>
    <col min="4" max="4" width="13.85546875" style="8" customWidth="1"/>
    <col min="5" max="5" width="121.42578125" style="8" bestFit="1" customWidth="1"/>
    <col min="6" max="21" width="10.85546875" style="8"/>
    <col min="22" max="16384" width="10.85546875" style="1"/>
  </cols>
  <sheetData>
    <row r="1" spans="1:21" ht="43.5" customHeight="1" x14ac:dyDescent="0.25">
      <c r="A1" s="2" t="s">
        <v>0</v>
      </c>
      <c r="B1" s="2" t="s">
        <v>2</v>
      </c>
      <c r="C1" s="2" t="s">
        <v>3</v>
      </c>
    </row>
    <row r="2" spans="1:21" s="7" customFormat="1" ht="18.75" x14ac:dyDescent="0.3">
      <c r="A2" s="4" t="str">
        <f>"http://www.geny.com/reunions-courses-pmu?date="&amp;TEXT(C2,"aaaa-mm-jj")</f>
        <v>http://www.geny.com/reunions-courses-pmu?date=31/01/</v>
      </c>
      <c r="B2" s="5" t="s">
        <v>1</v>
      </c>
      <c r="C2" s="6" t="s">
        <v>171</v>
      </c>
      <c r="D2" s="10"/>
      <c r="E2" s="9" t="s">
        <v>164</v>
      </c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1:21" x14ac:dyDescent="0.25">
      <c r="A3" s="3" t="s">
        <v>4</v>
      </c>
      <c r="D3" s="8">
        <f>LEN(A3)</f>
        <v>65</v>
      </c>
      <c r="E3" s="8" t="str">
        <f>$E$2&amp;RIGHT(A3,(D3-6))</f>
        <v>http://www.geny.com/partants-pmu/2020-01-31-pau-pmu-prix-annie-hutton_c1125056</v>
      </c>
      <c r="F3" s="9"/>
    </row>
    <row r="4" spans="1:21" x14ac:dyDescent="0.25">
      <c r="A4" s="3" t="s">
        <v>5</v>
      </c>
      <c r="D4" s="8">
        <f t="shared" ref="D4:D50" si="0">LEN(A4)</f>
        <v>64</v>
      </c>
      <c r="E4" s="8" t="str">
        <f t="shared" ref="E4:E48" si="1">$E$2&amp;RIGHT(A4,(D4-6))</f>
        <v>http://www.geny.com/partants-pmu/2020-01-31-pau-pmu-prix-guy-lefrant_c1125057</v>
      </c>
    </row>
    <row r="5" spans="1:21" x14ac:dyDescent="0.25">
      <c r="A5" s="3" t="s">
        <v>6</v>
      </c>
      <c r="D5" s="8">
        <f t="shared" si="0"/>
        <v>68</v>
      </c>
      <c r="E5" s="8" t="str">
        <f t="shared" si="1"/>
        <v>http://www.geny.com/partants-pmu/2020-01-31-pau-pmu-prix-camille-duboscq_c1125058</v>
      </c>
    </row>
    <row r="6" spans="1:21" x14ac:dyDescent="0.25">
      <c r="A6" s="3" t="s">
        <v>7</v>
      </c>
      <c r="D6" s="8">
        <f t="shared" si="0"/>
        <v>66</v>
      </c>
      <c r="E6" s="8" t="str">
        <f t="shared" si="1"/>
        <v>http://www.geny.com/partants-pmu/2020-01-31-pau-pmu-prix-arthur-d-este_c1125059</v>
      </c>
    </row>
    <row r="7" spans="1:21" x14ac:dyDescent="0.25">
      <c r="A7" s="3" t="s">
        <v>8</v>
      </c>
      <c r="D7" s="8">
        <f t="shared" si="0"/>
        <v>74</v>
      </c>
      <c r="E7" s="8" t="str">
        <f t="shared" si="1"/>
        <v>http://www.geny.com/partants-pmu/2020-01-31-pau-pmu-prix-de-la-croix-du-prince_c1125060</v>
      </c>
    </row>
    <row r="8" spans="1:21" x14ac:dyDescent="0.25">
      <c r="A8" s="3" t="s">
        <v>9</v>
      </c>
      <c r="D8" s="8">
        <f t="shared" si="0"/>
        <v>60</v>
      </c>
      <c r="E8" s="8" t="str">
        <f t="shared" si="1"/>
        <v>http://www.geny.com/partants-pmu/2020-01-31-pau-pmu-prix-d-uzein_c1125061</v>
      </c>
    </row>
    <row r="9" spans="1:21" x14ac:dyDescent="0.25">
      <c r="A9" s="3" t="s">
        <v>10</v>
      </c>
      <c r="D9" s="8">
        <f t="shared" si="0"/>
        <v>71</v>
      </c>
      <c r="E9" s="8" t="str">
        <f t="shared" si="1"/>
        <v>http://www.geny.com/partants-pmu/2020-01-31-pau-pmu-prix-charles-de-vanssay_c1125062</v>
      </c>
    </row>
    <row r="10" spans="1:21" x14ac:dyDescent="0.25">
      <c r="A10" s="3" t="s">
        <v>11</v>
      </c>
      <c r="D10" s="8">
        <f t="shared" si="0"/>
        <v>59</v>
      </c>
      <c r="E10" s="8" t="str">
        <f t="shared" si="1"/>
        <v>http://www.geny.com/partants-pmu/2020-01-31-pau-pmu-prix-de-pau_c1125063</v>
      </c>
    </row>
    <row r="11" spans="1:21" x14ac:dyDescent="0.25">
      <c r="A11" s="3" t="s">
        <v>12</v>
      </c>
      <c r="D11" s="8">
        <f t="shared" si="0"/>
        <v>87</v>
      </c>
      <c r="E11" s="8" t="str">
        <f t="shared" si="1"/>
        <v>http://www.geny.com/partants-pmu/2020-01-31-fairview-pmu-welcomes-you-maiden-juvenile-plate_c1125100</v>
      </c>
    </row>
    <row r="12" spans="1:21" x14ac:dyDescent="0.25">
      <c r="A12" s="3" t="s">
        <v>13</v>
      </c>
      <c r="D12" s="8">
        <f t="shared" si="0"/>
        <v>68</v>
      </c>
      <c r="E12" s="8" t="str">
        <f t="shared" si="1"/>
        <v>http://www.geny.com/partants-pmu/2020-01-31-fairview-pmu-sophomore-plate_c1125095</v>
      </c>
    </row>
    <row r="13" spans="1:21" x14ac:dyDescent="0.25">
      <c r="A13" s="3" t="s">
        <v>14</v>
      </c>
      <c r="D13" s="8">
        <f t="shared" si="0"/>
        <v>77</v>
      </c>
      <c r="E13" s="8" t="str">
        <f t="shared" si="1"/>
        <v>http://www.geny.com/partants-pmu/2020-01-31-fairview-pmu-all-to-come-maiden-plate_c1125098</v>
      </c>
    </row>
    <row r="14" spans="1:21" x14ac:dyDescent="0.25">
      <c r="A14" s="3" t="s">
        <v>15</v>
      </c>
      <c r="D14" s="8">
        <f t="shared" si="0"/>
        <v>67</v>
      </c>
      <c r="E14" s="8" t="str">
        <f t="shared" si="1"/>
        <v>http://www.geny.com/partants-pmu/2020-01-31-fairview-pmu-mr-82-handicap_c1125099</v>
      </c>
    </row>
    <row r="15" spans="1:21" x14ac:dyDescent="0.25">
      <c r="A15" s="3" t="s">
        <v>16</v>
      </c>
      <c r="D15" s="8">
        <f t="shared" si="0"/>
        <v>96</v>
      </c>
      <c r="E15" s="8" t="str">
        <f t="shared" si="1"/>
        <v>http://www.geny.com/partants-pmu/2020-01-31-fairview-pmu-pinnacles-stakes-fillies-and-mares-internet_c1125093</v>
      </c>
    </row>
    <row r="16" spans="1:21" x14ac:dyDescent="0.25">
      <c r="A16" s="3" t="s">
        <v>17</v>
      </c>
      <c r="D16" s="8">
        <f t="shared" si="0"/>
        <v>79</v>
      </c>
      <c r="E16" s="8" t="str">
        <f t="shared" si="1"/>
        <v>http://www.geny.com/partants-pmu/2020-01-31-fairview-pmu-lakeside-handicap-internet_c1125097</v>
      </c>
    </row>
    <row r="17" spans="1:5" x14ac:dyDescent="0.25">
      <c r="A17" s="3" t="s">
        <v>18</v>
      </c>
      <c r="D17" s="8">
        <f t="shared" si="0"/>
        <v>75</v>
      </c>
      <c r="E17" s="8" t="str">
        <f t="shared" si="1"/>
        <v>http://www.geny.com/partants-pmu/2020-01-31-fairview-pmu-fairview-mile-internet_c1125094</v>
      </c>
    </row>
    <row r="18" spans="1:5" x14ac:dyDescent="0.25">
      <c r="A18" s="3" t="s">
        <v>19</v>
      </c>
      <c r="D18" s="8">
        <f t="shared" si="0"/>
        <v>91</v>
      </c>
      <c r="E18" s="8" t="str">
        <f t="shared" si="1"/>
        <v>http://www.geny.com/partants-pmu/2020-01-31-fairview-pmu-maiden-plate-filles-and-mares-internet_c1125096</v>
      </c>
    </row>
    <row r="19" spans="1:5" x14ac:dyDescent="0.25">
      <c r="A19" s="3" t="s">
        <v>20</v>
      </c>
      <c r="D19" s="8">
        <f t="shared" si="0"/>
        <v>64</v>
      </c>
      <c r="E19" s="8" t="str">
        <f t="shared" si="1"/>
        <v>http://www.geny.com/partants-pmu/2020-01-31-angers-pmu-prix-de-breze_c1125051</v>
      </c>
    </row>
    <row r="20" spans="1:5" x14ac:dyDescent="0.25">
      <c r="A20" s="3" t="s">
        <v>21</v>
      </c>
      <c r="D20" s="8">
        <f t="shared" si="0"/>
        <v>70</v>
      </c>
      <c r="E20" s="8" t="str">
        <f t="shared" si="1"/>
        <v>http://www.geny.com/partants-pmu/2020-01-31-angers-pmu-prix-quatrieme-tete_c1125052</v>
      </c>
    </row>
    <row r="21" spans="1:5" x14ac:dyDescent="0.25">
      <c r="A21" s="3" t="s">
        <v>22</v>
      </c>
      <c r="D21" s="8">
        <f t="shared" si="0"/>
        <v>67</v>
      </c>
      <c r="E21" s="8" t="str">
        <f t="shared" si="1"/>
        <v>http://www.geny.com/partants-pmu/2020-01-31-angers-pmu-prix-de-beaulieu_c1125049</v>
      </c>
    </row>
    <row r="22" spans="1:5" x14ac:dyDescent="0.25">
      <c r="A22" s="3" t="s">
        <v>23</v>
      </c>
      <c r="D22" s="8">
        <f t="shared" si="0"/>
        <v>70</v>
      </c>
      <c r="E22" s="8" t="str">
        <f t="shared" si="1"/>
        <v>http://www.geny.com/partants-pmu/2020-01-31-angers-pmu-prix-gilles-baudron_c1125053</v>
      </c>
    </row>
    <row r="23" spans="1:5" x14ac:dyDescent="0.25">
      <c r="A23" s="3" t="s">
        <v>24</v>
      </c>
      <c r="D23" s="8">
        <f t="shared" si="0"/>
        <v>65</v>
      </c>
      <c r="E23" s="8" t="str">
        <f t="shared" si="1"/>
        <v>http://www.geny.com/partants-pmu/2020-01-31-angers-pmu-prix-de-chaume_c1125055</v>
      </c>
    </row>
    <row r="24" spans="1:5" x14ac:dyDescent="0.25">
      <c r="A24" s="3" t="s">
        <v>25</v>
      </c>
      <c r="D24" s="8">
        <f t="shared" si="0"/>
        <v>65</v>
      </c>
      <c r="E24" s="8" t="str">
        <f t="shared" si="1"/>
        <v>http://www.geny.com/partants-pmu/2020-01-31-angers-pmu-prix-roquepine_c1125048</v>
      </c>
    </row>
    <row r="25" spans="1:5" x14ac:dyDescent="0.25">
      <c r="A25" s="3" t="s">
        <v>26</v>
      </c>
      <c r="D25" s="8">
        <f t="shared" si="0"/>
        <v>79</v>
      </c>
      <c r="E25" s="8" t="str">
        <f t="shared" si="1"/>
        <v>http://www.geny.com/partants-pmu/2020-01-31-angers-pmu-prix-de-la-coulee-de-serrant_c1125054</v>
      </c>
    </row>
    <row r="26" spans="1:5" x14ac:dyDescent="0.25">
      <c r="A26" s="3" t="s">
        <v>27</v>
      </c>
      <c r="D26" s="8">
        <f t="shared" si="0"/>
        <v>65</v>
      </c>
      <c r="E26" s="8" t="str">
        <f t="shared" si="1"/>
        <v>http://www.geny.com/partants-pmu/2020-01-31-angers-pmu-prix-de-cholet_c1125050</v>
      </c>
    </row>
    <row r="27" spans="1:5" x14ac:dyDescent="0.25">
      <c r="A27" s="3" t="s">
        <v>28</v>
      </c>
      <c r="D27" s="8">
        <f t="shared" si="0"/>
        <v>87</v>
      </c>
      <c r="E27" s="8" t="str">
        <f t="shared" si="1"/>
        <v>http://www.geny.com/partants-pmu/2020-01-31-cagnes-sur-mer-pmu-prix-des-gorges-de-la-mescla_c1125044</v>
      </c>
    </row>
    <row r="28" spans="1:5" x14ac:dyDescent="0.25">
      <c r="A28" s="3" t="s">
        <v>29</v>
      </c>
      <c r="D28" s="8">
        <f t="shared" si="0"/>
        <v>71</v>
      </c>
      <c r="E28" s="8" t="str">
        <f t="shared" si="1"/>
        <v>http://www.geny.com/partants-pmu/2020-01-31-cagnes-sur-mer-pmu-prix-venutar_c1125040</v>
      </c>
    </row>
    <row r="29" spans="1:5" x14ac:dyDescent="0.25">
      <c r="A29" s="3" t="s">
        <v>30</v>
      </c>
      <c r="D29" s="8">
        <f t="shared" si="0"/>
        <v>79</v>
      </c>
      <c r="E29" s="8" t="str">
        <f t="shared" si="1"/>
        <v>http://www.geny.com/partants-pmu/2020-01-31-cagnes-sur-mer-pmu-prix-hadol-du-vivier_c1125045</v>
      </c>
    </row>
    <row r="30" spans="1:5" x14ac:dyDescent="0.25">
      <c r="A30" s="3" t="s">
        <v>31</v>
      </c>
      <c r="D30" s="8">
        <f t="shared" si="0"/>
        <v>75</v>
      </c>
      <c r="E30" s="8" t="str">
        <f t="shared" si="1"/>
        <v>http://www.geny.com/partants-pmu/2020-01-31-cagnes-sur-mer-pmu-prix-eckmuhl-vro_c1125047</v>
      </c>
    </row>
    <row r="31" spans="1:5" x14ac:dyDescent="0.25">
      <c r="A31" s="3" t="s">
        <v>32</v>
      </c>
      <c r="D31" s="8">
        <f t="shared" si="0"/>
        <v>81</v>
      </c>
      <c r="E31" s="8" t="str">
        <f t="shared" si="1"/>
        <v>http://www.geny.com/partants-pmu/2020-01-31-cagnes-sur-mer-pmu-prix-vasterbo-daylight_c1125041</v>
      </c>
    </row>
    <row r="32" spans="1:5" x14ac:dyDescent="0.25">
      <c r="A32" s="3" t="s">
        <v>33</v>
      </c>
      <c r="D32" s="8">
        <f t="shared" si="0"/>
        <v>78</v>
      </c>
      <c r="E32" s="8" t="str">
        <f t="shared" si="1"/>
        <v>http://www.geny.com/partants-pmu/2020-01-31-cagnes-sur-mer-pmu-prix-kazire-de-guez_c1125046</v>
      </c>
    </row>
    <row r="33" spans="1:5" x14ac:dyDescent="0.25">
      <c r="A33" s="3" t="s">
        <v>34</v>
      </c>
      <c r="D33" s="8">
        <f t="shared" si="0"/>
        <v>70</v>
      </c>
      <c r="E33" s="8" t="str">
        <f t="shared" si="1"/>
        <v>http://www.geny.com/partants-pmu/2020-01-31-cagnes-sur-mer-pmu-prix-lurabo_c1125042</v>
      </c>
    </row>
    <row r="34" spans="1:5" x14ac:dyDescent="0.25">
      <c r="A34" s="3" t="s">
        <v>35</v>
      </c>
      <c r="D34" s="8">
        <f t="shared" si="0"/>
        <v>78</v>
      </c>
      <c r="E34" s="8" t="str">
        <f t="shared" si="1"/>
        <v>http://www.geny.com/partants-pmu/2020-01-31-cagnes-sur-mer-pmu-prix-mon-tourbillon_c1125043</v>
      </c>
    </row>
    <row r="35" spans="1:5" x14ac:dyDescent="0.25">
      <c r="A35" s="3" t="s">
        <v>36</v>
      </c>
      <c r="D35" s="8">
        <f t="shared" si="0"/>
        <v>110</v>
      </c>
      <c r="E35" s="8" t="str">
        <f t="shared" si="1"/>
        <v>http://www.geny.com/partants-pmu/2020-01-31-wolvega-pmu-prix-face-time-bourbon-trotteurs-francais-silver-challenge_c1125086</v>
      </c>
    </row>
    <row r="36" spans="1:5" x14ac:dyDescent="0.25">
      <c r="A36" s="3" t="s">
        <v>37</v>
      </c>
      <c r="D36" s="8">
        <f t="shared" si="0"/>
        <v>106</v>
      </c>
      <c r="E36" s="8" t="str">
        <f t="shared" si="1"/>
        <v>http://www.geny.com/partants-pmu/2020-01-31-wolvega-pmu-prix-gunilla-d-atout-trotteurs-francais-lady-challenge_c1125087</v>
      </c>
    </row>
    <row r="37" spans="1:5" x14ac:dyDescent="0.25">
      <c r="A37" s="3" t="s">
        <v>38</v>
      </c>
      <c r="D37" s="8">
        <f t="shared" si="0"/>
        <v>109</v>
      </c>
      <c r="E37" s="8" t="str">
        <f t="shared" si="1"/>
        <v>http://www.geny.com/partants-pmu/2020-01-31-wolvega-pmu-prix-anzi-des-liards-trotteurs-francais-diamond-challenge_c1125088</v>
      </c>
    </row>
    <row r="38" spans="1:5" x14ac:dyDescent="0.25">
      <c r="A38" s="3" t="s">
        <v>39</v>
      </c>
      <c r="D38" s="8">
        <f t="shared" si="0"/>
        <v>91</v>
      </c>
      <c r="E38" s="8" t="str">
        <f t="shared" si="1"/>
        <v>http://www.geny.com/partants-pmu/2020-01-31-wolvega-pmu-prix-yme-kuiper-payday-winner-challenge_c1125089</v>
      </c>
    </row>
    <row r="39" spans="1:5" x14ac:dyDescent="0.25">
      <c r="A39" s="3" t="s">
        <v>40</v>
      </c>
      <c r="D39" s="8">
        <f t="shared" si="0"/>
        <v>106</v>
      </c>
      <c r="E39" s="8" t="str">
        <f t="shared" si="1"/>
        <v>http://www.geny.com/partants-pmu/2020-01-31-wolvega-pmu-prix-edze-trading-merwestaal-talent-challenge-internet_c1125090</v>
      </c>
    </row>
    <row r="40" spans="1:5" x14ac:dyDescent="0.25">
      <c r="A40" s="3" t="s">
        <v>41</v>
      </c>
      <c r="D40" s="8">
        <f t="shared" si="0"/>
        <v>94</v>
      </c>
      <c r="E40" s="8" t="str">
        <f t="shared" si="1"/>
        <v>http://www.geny.com/partants-pmu/2020-01-31-wolvega-pmu-prix-nnz-boko-champions-challenge-internet_c1125091</v>
      </c>
    </row>
    <row r="41" spans="1:5" x14ac:dyDescent="0.25">
      <c r="A41" s="3" t="s">
        <v>42</v>
      </c>
      <c r="D41" s="8">
        <f t="shared" si="0"/>
        <v>100</v>
      </c>
      <c r="E41" s="8" t="str">
        <f t="shared" si="1"/>
        <v>http://www.geny.com/partants-pmu/2020-01-31-wolvega-pmu-prix-bcm-nl-merwestaal-talent-challenge-internet_c1125092</v>
      </c>
    </row>
    <row r="42" spans="1:5" x14ac:dyDescent="0.25">
      <c r="A42" s="3" t="s">
        <v>43</v>
      </c>
      <c r="D42" s="8">
        <f t="shared" si="0"/>
        <v>74</v>
      </c>
      <c r="E42" s="8" t="str">
        <f t="shared" si="1"/>
        <v>http://www.geny.com/partants-pmu/2020-01-31-aqueduct-pmu-maiden-special-weight_c1125287</v>
      </c>
    </row>
    <row r="43" spans="1:5" x14ac:dyDescent="0.25">
      <c r="A43" s="3" t="s">
        <v>44</v>
      </c>
      <c r="D43" s="8">
        <f t="shared" si="0"/>
        <v>61</v>
      </c>
      <c r="E43" s="8" t="str">
        <f t="shared" si="1"/>
        <v>http://www.geny.com/partants-pmu/2020-01-31-aqueduct-pmu-claiming_c1125288</v>
      </c>
    </row>
    <row r="44" spans="1:5" x14ac:dyDescent="0.25">
      <c r="A44" s="3" t="s">
        <v>45</v>
      </c>
      <c r="D44" s="8">
        <f t="shared" si="0"/>
        <v>62</v>
      </c>
      <c r="E44" s="8" t="str">
        <f t="shared" si="1"/>
        <v>http://www.geny.com/partants-pmu/2020-01-31-aqueduct-pmu-allowance_c1125286</v>
      </c>
    </row>
    <row r="45" spans="1:5" x14ac:dyDescent="0.25">
      <c r="A45" s="3" t="s">
        <v>46</v>
      </c>
      <c r="D45" s="8">
        <f t="shared" si="0"/>
        <v>80</v>
      </c>
      <c r="E45" s="8" t="str">
        <f t="shared" si="1"/>
        <v>http://www.geny.com/partants-pmu/2020-01-31-aqueduct-pmu-allowance-optional-claiming_c1125289</v>
      </c>
    </row>
    <row r="46" spans="1:5" x14ac:dyDescent="0.25">
      <c r="A46" s="3" t="s">
        <v>47</v>
      </c>
      <c r="D46" s="8">
        <f t="shared" si="0"/>
        <v>77</v>
      </c>
      <c r="E46" s="8" t="str">
        <f t="shared" si="1"/>
        <v>http://www.geny.com/partants-pmu/2020-01-31-gulfstream-park-pmu-optional-claiming_c1125291</v>
      </c>
    </row>
    <row r="47" spans="1:5" x14ac:dyDescent="0.25">
      <c r="A47" s="3" t="s">
        <v>48</v>
      </c>
      <c r="D47" s="8">
        <f t="shared" si="0"/>
        <v>75</v>
      </c>
      <c r="E47" s="8" t="str">
        <f t="shared" si="1"/>
        <v>http://www.geny.com/partants-pmu/2020-01-31-gulfstream-park-pmu-maiden-claiming_c1125292</v>
      </c>
    </row>
    <row r="48" spans="1:5" x14ac:dyDescent="0.25">
      <c r="A48" s="3" t="s">
        <v>49</v>
      </c>
      <c r="D48" s="8">
        <f t="shared" si="0"/>
        <v>68</v>
      </c>
      <c r="E48" s="8" t="str">
        <f t="shared" si="1"/>
        <v>http://www.geny.com/partants-pmu/2020-01-31-gulfstream-park-pmu-claiming_c1125290</v>
      </c>
    </row>
  </sheetData>
  <hyperlinks>
    <hyperlink ref="A2" r:id="rId1" display="http://www.geny.com/reunions-courses-pmu?date=2020-01-30"/>
    <hyperlink ref="E2" r:id="rId2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6" name="Button 1">
              <controlPr defaultSize="0" print="0" autoFill="0" autoPict="0" macro="[0]!Go">
                <anchor moveWithCells="1" sizeWithCells="1">
                  <from>
                    <xdr:col>0</xdr:col>
                    <xdr:colOff>981075</xdr:colOff>
                    <xdr:row>0</xdr:row>
                    <xdr:rowOff>85725</xdr:rowOff>
                  </from>
                  <to>
                    <xdr:col>0</xdr:col>
                    <xdr:colOff>2657475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8"/>
  <sheetViews>
    <sheetView workbookViewId="0">
      <selection sqref="A1:K18"/>
    </sheetView>
  </sheetViews>
  <sheetFormatPr baseColWidth="10" defaultRowHeight="15" x14ac:dyDescent="0.25"/>
  <cols>
    <col min="1" max="1" width="9.5703125" bestFit="1" customWidth="1"/>
    <col min="2" max="2" width="17" bestFit="1" customWidth="1"/>
    <col min="3" max="5" width="9.5703125" bestFit="1" customWidth="1"/>
    <col min="6" max="6" width="16.85546875" bestFit="1" customWidth="1"/>
    <col min="7" max="7" width="16.42578125" bestFit="1" customWidth="1"/>
    <col min="8" max="8" width="11.140625" bestFit="1" customWidth="1"/>
    <col min="9" max="9" width="9.5703125" bestFit="1" customWidth="1"/>
    <col min="10" max="10" width="25.5703125" bestFit="1" customWidth="1"/>
    <col min="11" max="11" width="29" bestFit="1" customWidth="1"/>
  </cols>
  <sheetData>
    <row r="1" spans="1:11" x14ac:dyDescent="0.25">
      <c r="A1" s="8" t="s">
        <v>50</v>
      </c>
      <c r="B1" s="8" t="s">
        <v>51</v>
      </c>
      <c r="C1" s="8" t="s">
        <v>52</v>
      </c>
      <c r="D1" s="8" t="s">
        <v>53</v>
      </c>
      <c r="E1" s="8" t="s">
        <v>54</v>
      </c>
      <c r="F1" s="8" t="s">
        <v>55</v>
      </c>
      <c r="G1" s="8" t="s">
        <v>56</v>
      </c>
      <c r="H1" s="8" t="s">
        <v>57</v>
      </c>
      <c r="I1" s="8" t="s">
        <v>58</v>
      </c>
      <c r="J1" s="8" t="s">
        <v>59</v>
      </c>
      <c r="K1" s="8" t="s">
        <v>60</v>
      </c>
    </row>
    <row r="2" spans="1:11" x14ac:dyDescent="0.25">
      <c r="A2" s="8" t="s">
        <v>61</v>
      </c>
      <c r="B2" s="8" t="s">
        <v>61</v>
      </c>
      <c r="C2" s="8" t="s">
        <v>61</v>
      </c>
      <c r="D2" s="8" t="s">
        <v>61</v>
      </c>
      <c r="E2" s="8" t="s">
        <v>61</v>
      </c>
      <c r="F2" s="8" t="s">
        <v>61</v>
      </c>
      <c r="G2" s="8" t="s">
        <v>61</v>
      </c>
      <c r="H2" s="8" t="s">
        <v>61</v>
      </c>
      <c r="I2" s="8" t="s">
        <v>61</v>
      </c>
      <c r="J2" s="8" t="s">
        <v>61</v>
      </c>
      <c r="K2" s="8" t="s">
        <v>61</v>
      </c>
    </row>
    <row r="3" spans="1:11" x14ac:dyDescent="0.25">
      <c r="A3" s="8" t="s">
        <v>62</v>
      </c>
      <c r="B3" s="8" t="s">
        <v>63</v>
      </c>
      <c r="C3" s="8" t="s">
        <v>64</v>
      </c>
      <c r="D3" s="8" t="s">
        <v>65</v>
      </c>
      <c r="E3" s="8" t="s">
        <v>66</v>
      </c>
      <c r="F3" s="8" t="s">
        <v>67</v>
      </c>
      <c r="G3" s="8" t="s">
        <v>68</v>
      </c>
      <c r="H3" s="8" t="s">
        <v>69</v>
      </c>
      <c r="I3" s="8" t="s">
        <v>70</v>
      </c>
      <c r="J3" s="8" t="s">
        <v>165</v>
      </c>
      <c r="K3" s="8" t="s">
        <v>134</v>
      </c>
    </row>
    <row r="4" spans="1:11" x14ac:dyDescent="0.25">
      <c r="A4" s="8" t="s">
        <v>72</v>
      </c>
      <c r="B4" s="8" t="s">
        <v>73</v>
      </c>
      <c r="C4" s="8" t="s">
        <v>74</v>
      </c>
      <c r="D4" s="8" t="s">
        <v>75</v>
      </c>
      <c r="E4" s="8" t="s">
        <v>66</v>
      </c>
      <c r="F4" s="8" t="s">
        <v>76</v>
      </c>
      <c r="G4" s="8" t="s">
        <v>77</v>
      </c>
      <c r="H4" s="8" t="s">
        <v>78</v>
      </c>
      <c r="I4" s="8" t="s">
        <v>79</v>
      </c>
      <c r="J4" s="8" t="s">
        <v>172</v>
      </c>
      <c r="K4" s="8" t="s">
        <v>173</v>
      </c>
    </row>
    <row r="5" spans="1:11" x14ac:dyDescent="0.25">
      <c r="A5" s="8" t="s">
        <v>80</v>
      </c>
      <c r="B5" s="8" t="s">
        <v>81</v>
      </c>
      <c r="C5" s="8" t="s">
        <v>82</v>
      </c>
      <c r="D5" s="8" t="s">
        <v>83</v>
      </c>
      <c r="E5" s="8" t="s">
        <v>66</v>
      </c>
      <c r="F5" s="8" t="s">
        <v>84</v>
      </c>
      <c r="G5" s="8" t="s">
        <v>85</v>
      </c>
      <c r="H5" s="8" t="s">
        <v>86</v>
      </c>
      <c r="I5" s="8" t="s">
        <v>87</v>
      </c>
      <c r="J5" s="8" t="s">
        <v>147</v>
      </c>
      <c r="K5" s="8" t="s">
        <v>169</v>
      </c>
    </row>
    <row r="6" spans="1:11" x14ac:dyDescent="0.25">
      <c r="A6" s="8" t="s">
        <v>89</v>
      </c>
      <c r="B6" s="8" t="s">
        <v>90</v>
      </c>
      <c r="C6" s="8" t="s">
        <v>91</v>
      </c>
      <c r="D6" s="8" t="s">
        <v>83</v>
      </c>
      <c r="E6" s="8" t="s">
        <v>66</v>
      </c>
      <c r="F6" s="8" t="s">
        <v>92</v>
      </c>
      <c r="G6" s="8" t="s">
        <v>93</v>
      </c>
      <c r="H6" s="8" t="s">
        <v>94</v>
      </c>
      <c r="I6" s="8" t="s">
        <v>87</v>
      </c>
      <c r="J6" s="8" t="s">
        <v>166</v>
      </c>
      <c r="K6" s="8" t="s">
        <v>174</v>
      </c>
    </row>
    <row r="7" spans="1:11" x14ac:dyDescent="0.25">
      <c r="A7" s="8" t="s">
        <v>95</v>
      </c>
      <c r="B7" s="8" t="s">
        <v>96</v>
      </c>
      <c r="C7" s="8" t="s">
        <v>97</v>
      </c>
      <c r="D7" s="8" t="s">
        <v>83</v>
      </c>
      <c r="E7" s="8" t="s">
        <v>66</v>
      </c>
      <c r="F7" s="8" t="s">
        <v>98</v>
      </c>
      <c r="G7" s="8" t="s">
        <v>99</v>
      </c>
      <c r="H7" s="8" t="s">
        <v>100</v>
      </c>
      <c r="I7" s="8" t="s">
        <v>101</v>
      </c>
      <c r="J7" s="8" t="s">
        <v>89</v>
      </c>
      <c r="K7" s="8" t="s">
        <v>89</v>
      </c>
    </row>
    <row r="8" spans="1:11" x14ac:dyDescent="0.25">
      <c r="A8" s="8" t="s">
        <v>102</v>
      </c>
      <c r="B8" s="8" t="s">
        <v>103</v>
      </c>
      <c r="C8" s="8" t="s">
        <v>97</v>
      </c>
      <c r="D8" s="8" t="s">
        <v>83</v>
      </c>
      <c r="E8" s="8" t="s">
        <v>66</v>
      </c>
      <c r="F8" s="8" t="s">
        <v>104</v>
      </c>
      <c r="G8" s="8" t="s">
        <v>93</v>
      </c>
      <c r="H8" s="8" t="s">
        <v>105</v>
      </c>
      <c r="I8" s="8" t="s">
        <v>101</v>
      </c>
      <c r="J8" s="8" t="s">
        <v>167</v>
      </c>
      <c r="K8" s="8" t="s">
        <v>175</v>
      </c>
    </row>
    <row r="9" spans="1:11" x14ac:dyDescent="0.25">
      <c r="A9" s="8" t="s">
        <v>106</v>
      </c>
      <c r="B9" s="8" t="s">
        <v>107</v>
      </c>
      <c r="C9" s="8" t="s">
        <v>108</v>
      </c>
      <c r="D9" s="8" t="s">
        <v>109</v>
      </c>
      <c r="E9" s="8" t="s">
        <v>66</v>
      </c>
      <c r="F9" s="8" t="s">
        <v>110</v>
      </c>
      <c r="G9" s="8" t="s">
        <v>111</v>
      </c>
      <c r="H9" s="8" t="s">
        <v>112</v>
      </c>
      <c r="I9" s="8" t="s">
        <v>113</v>
      </c>
      <c r="J9" s="8" t="s">
        <v>166</v>
      </c>
      <c r="K9" s="8" t="s">
        <v>176</v>
      </c>
    </row>
    <row r="10" spans="1:11" x14ac:dyDescent="0.25">
      <c r="A10" s="8" t="s">
        <v>115</v>
      </c>
      <c r="B10" s="8" t="s">
        <v>116</v>
      </c>
      <c r="C10" s="8" t="s">
        <v>117</v>
      </c>
      <c r="D10" s="8" t="s">
        <v>118</v>
      </c>
      <c r="E10" s="8" t="s">
        <v>66</v>
      </c>
      <c r="F10" s="8" t="s">
        <v>119</v>
      </c>
      <c r="G10" s="8" t="s">
        <v>120</v>
      </c>
      <c r="H10" s="8" t="s">
        <v>121</v>
      </c>
      <c r="I10" s="8" t="s">
        <v>122</v>
      </c>
      <c r="J10" s="8" t="s">
        <v>147</v>
      </c>
      <c r="K10" s="8" t="s">
        <v>177</v>
      </c>
    </row>
    <row r="11" spans="1:11" x14ac:dyDescent="0.25">
      <c r="A11" s="8" t="s">
        <v>123</v>
      </c>
      <c r="B11" s="8" t="s">
        <v>124</v>
      </c>
      <c r="C11" s="8" t="s">
        <v>97</v>
      </c>
      <c r="D11" s="8" t="s">
        <v>118</v>
      </c>
      <c r="E11" s="8" t="s">
        <v>66</v>
      </c>
      <c r="F11" s="8" t="s">
        <v>125</v>
      </c>
      <c r="G11" s="8" t="s">
        <v>126</v>
      </c>
      <c r="H11" s="8" t="s">
        <v>127</v>
      </c>
      <c r="I11" s="8" t="s">
        <v>122</v>
      </c>
      <c r="J11" s="8" t="s">
        <v>71</v>
      </c>
      <c r="K11" s="8" t="s">
        <v>178</v>
      </c>
    </row>
    <row r="12" spans="1:11" x14ac:dyDescent="0.25">
      <c r="A12" s="8" t="s">
        <v>129</v>
      </c>
      <c r="B12" s="8" t="s">
        <v>130</v>
      </c>
      <c r="C12" s="8" t="s">
        <v>108</v>
      </c>
      <c r="D12" s="8" t="s">
        <v>118</v>
      </c>
      <c r="E12" s="8" t="s">
        <v>66</v>
      </c>
      <c r="F12" s="8" t="s">
        <v>131</v>
      </c>
      <c r="G12" s="8" t="s">
        <v>132</v>
      </c>
      <c r="H12" s="8" t="s">
        <v>133</v>
      </c>
      <c r="I12" s="8" t="s">
        <v>122</v>
      </c>
      <c r="J12" s="8" t="s">
        <v>129</v>
      </c>
      <c r="K12" s="8" t="s">
        <v>129</v>
      </c>
    </row>
    <row r="13" spans="1:11" x14ac:dyDescent="0.25">
      <c r="A13" s="8" t="s">
        <v>134</v>
      </c>
      <c r="B13" s="8" t="s">
        <v>135</v>
      </c>
      <c r="C13" s="8" t="s">
        <v>136</v>
      </c>
      <c r="D13" s="8" t="s">
        <v>118</v>
      </c>
      <c r="E13" s="8" t="s">
        <v>66</v>
      </c>
      <c r="F13" s="8" t="s">
        <v>137</v>
      </c>
      <c r="G13" s="8" t="s">
        <v>120</v>
      </c>
      <c r="H13" s="8" t="s">
        <v>138</v>
      </c>
      <c r="I13" s="8" t="s">
        <v>122</v>
      </c>
      <c r="J13" s="8" t="s">
        <v>179</v>
      </c>
      <c r="K13" s="8" t="s">
        <v>180</v>
      </c>
    </row>
    <row r="14" spans="1:11" x14ac:dyDescent="0.25">
      <c r="A14" s="8" t="s">
        <v>128</v>
      </c>
      <c r="B14" s="8" t="s">
        <v>139</v>
      </c>
      <c r="C14" s="8" t="s">
        <v>74</v>
      </c>
      <c r="D14" s="8" t="s">
        <v>118</v>
      </c>
      <c r="E14" s="8" t="s">
        <v>66</v>
      </c>
      <c r="F14" s="8" t="s">
        <v>140</v>
      </c>
      <c r="G14" s="8" t="s">
        <v>141</v>
      </c>
      <c r="H14" s="8" t="s">
        <v>142</v>
      </c>
      <c r="I14" s="8" t="s">
        <v>122</v>
      </c>
      <c r="J14" s="8" t="s">
        <v>168</v>
      </c>
      <c r="K14" s="8" t="s">
        <v>181</v>
      </c>
    </row>
    <row r="15" spans="1:11" x14ac:dyDescent="0.25">
      <c r="A15" s="8" t="s">
        <v>71</v>
      </c>
      <c r="B15" s="8" t="s">
        <v>143</v>
      </c>
      <c r="C15" s="8" t="s">
        <v>108</v>
      </c>
      <c r="D15" s="8" t="s">
        <v>118</v>
      </c>
      <c r="E15" s="8" t="s">
        <v>66</v>
      </c>
      <c r="F15" s="8" t="s">
        <v>144</v>
      </c>
      <c r="G15" s="8" t="s">
        <v>145</v>
      </c>
      <c r="H15" s="8" t="s">
        <v>146</v>
      </c>
      <c r="I15" s="8" t="s">
        <v>122</v>
      </c>
      <c r="J15" s="8" t="s">
        <v>71</v>
      </c>
      <c r="K15" s="8" t="s">
        <v>182</v>
      </c>
    </row>
    <row r="16" spans="1:11" x14ac:dyDescent="0.25">
      <c r="A16" s="8" t="s">
        <v>147</v>
      </c>
      <c r="B16" s="8" t="s">
        <v>148</v>
      </c>
      <c r="C16" s="8" t="s">
        <v>108</v>
      </c>
      <c r="D16" s="8" t="s">
        <v>149</v>
      </c>
      <c r="E16" s="8" t="s">
        <v>66</v>
      </c>
      <c r="F16" s="8" t="s">
        <v>150</v>
      </c>
      <c r="G16" s="8" t="s">
        <v>151</v>
      </c>
      <c r="H16" s="8" t="s">
        <v>152</v>
      </c>
      <c r="I16" s="8" t="s">
        <v>153</v>
      </c>
      <c r="J16" s="8" t="s">
        <v>147</v>
      </c>
      <c r="K16" s="8" t="s">
        <v>183</v>
      </c>
    </row>
    <row r="17" spans="1:11" x14ac:dyDescent="0.25">
      <c r="A17" s="8" t="s">
        <v>88</v>
      </c>
      <c r="B17" s="8" t="s">
        <v>154</v>
      </c>
      <c r="C17" s="8" t="s">
        <v>97</v>
      </c>
      <c r="D17" s="8" t="s">
        <v>149</v>
      </c>
      <c r="E17" s="8" t="s">
        <v>66</v>
      </c>
      <c r="F17" s="8" t="s">
        <v>155</v>
      </c>
      <c r="G17" s="8" t="s">
        <v>93</v>
      </c>
      <c r="H17" s="8" t="s">
        <v>156</v>
      </c>
      <c r="I17" s="8" t="s">
        <v>153</v>
      </c>
      <c r="J17" s="8" t="s">
        <v>170</v>
      </c>
      <c r="K17" s="8" t="s">
        <v>87</v>
      </c>
    </row>
    <row r="18" spans="1:11" x14ac:dyDescent="0.25">
      <c r="A18" s="8" t="s">
        <v>114</v>
      </c>
      <c r="B18" s="8" t="s">
        <v>157</v>
      </c>
      <c r="C18" s="8" t="s">
        <v>97</v>
      </c>
      <c r="D18" s="8" t="s">
        <v>158</v>
      </c>
      <c r="E18" s="8" t="s">
        <v>66</v>
      </c>
      <c r="F18" s="8" t="s">
        <v>159</v>
      </c>
      <c r="G18" s="8" t="s">
        <v>160</v>
      </c>
      <c r="H18" s="8" t="s">
        <v>161</v>
      </c>
      <c r="I18" s="8" t="s">
        <v>162</v>
      </c>
      <c r="J18" s="8" t="s">
        <v>163</v>
      </c>
      <c r="K18" s="8" t="s">
        <v>184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A2B98AA-6EAB-41B6-8438-846DCF17023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Feuil6</vt:lpstr>
      <vt:lpstr>parametre</vt:lpstr>
      <vt:lpstr>www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REMI GIE</cp:lastModifiedBy>
  <dcterms:created xsi:type="dcterms:W3CDTF">2016-12-04T08:52:18Z</dcterms:created>
  <dcterms:modified xsi:type="dcterms:W3CDTF">2020-01-31T11:38:48Z</dcterms:modified>
</cp:coreProperties>
</file>