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2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seph/Documents/Etudes/Bouygues/"/>
    </mc:Choice>
  </mc:AlternateContent>
  <xr:revisionPtr revIDLastSave="0" documentId="13_ncr:1_{86BF3A2B-CBB6-AA48-A150-177633174F12}" xr6:coauthVersionLast="45" xr6:coauthVersionMax="45" xr10:uidLastSave="{00000000-0000-0000-0000-000000000000}"/>
  <bookViews>
    <workbookView xWindow="51660" yWindow="460" windowWidth="33200" windowHeight="20660" activeTab="1" xr2:uid="{F2A7E9C0-48E7-5741-93A8-32A7C1134CFD}"/>
  </bookViews>
  <sheets>
    <sheet name="Feuil1" sheetId="1" r:id="rId1"/>
    <sheet name="Inventaire Murs" sheetId="2" r:id="rId2"/>
  </sheets>
  <externalReferences>
    <externalReference r:id="rId3"/>
  </externalReferences>
  <definedNames>
    <definedName name="_xlnm._FilterDatabase" localSheetId="1" hidden="1">'Inventaire Murs'!$A$2:$AC$460</definedName>
    <definedName name="BaseDD">[1]Base!$A$3:$AW$222</definedName>
  </definedNames>
  <calcPr calcId="18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2" i="2" l="1"/>
  <c r="T461" i="2"/>
  <c r="S461" i="2"/>
  <c r="R461" i="2"/>
  <c r="L461" i="2"/>
  <c r="K461" i="2"/>
  <c r="H461" i="2"/>
  <c r="W460" i="2"/>
  <c r="V460" i="2"/>
  <c r="W459" i="2"/>
  <c r="V459" i="2"/>
  <c r="W458" i="2"/>
  <c r="V458" i="2"/>
  <c r="W457" i="2"/>
  <c r="V457" i="2"/>
  <c r="W456" i="2"/>
  <c r="V456" i="2"/>
  <c r="W455" i="2"/>
  <c r="V455" i="2"/>
  <c r="W454" i="2"/>
  <c r="V454" i="2"/>
  <c r="W453" i="2"/>
  <c r="V453" i="2"/>
  <c r="W452" i="2"/>
  <c r="V452" i="2"/>
  <c r="W451" i="2"/>
  <c r="V451" i="2"/>
  <c r="W450" i="2"/>
  <c r="V450" i="2"/>
  <c r="W449" i="2"/>
  <c r="V449" i="2"/>
  <c r="W448" i="2"/>
  <c r="V448" i="2"/>
  <c r="W447" i="2"/>
  <c r="V447" i="2"/>
  <c r="W446" i="2"/>
  <c r="V446" i="2"/>
  <c r="W445" i="2"/>
  <c r="V445" i="2"/>
  <c r="W444" i="2"/>
  <c r="V444" i="2"/>
  <c r="W443" i="2"/>
  <c r="V443" i="2"/>
  <c r="W442" i="2"/>
  <c r="V442" i="2"/>
  <c r="W441" i="2"/>
  <c r="V441" i="2"/>
  <c r="W440" i="2"/>
  <c r="V440" i="2"/>
  <c r="W439" i="2"/>
  <c r="V439" i="2"/>
  <c r="W438" i="2"/>
  <c r="V438" i="2"/>
  <c r="W437" i="2"/>
  <c r="V437" i="2"/>
  <c r="W436" i="2"/>
  <c r="V436" i="2"/>
  <c r="W435" i="2"/>
  <c r="V435" i="2"/>
  <c r="W434" i="2"/>
  <c r="V434" i="2"/>
  <c r="W433" i="2"/>
  <c r="V433" i="2"/>
  <c r="W432" i="2"/>
  <c r="V432" i="2"/>
  <c r="W431" i="2"/>
  <c r="V431" i="2"/>
  <c r="W430" i="2"/>
  <c r="V430" i="2"/>
  <c r="W429" i="2"/>
  <c r="V429" i="2"/>
  <c r="W428" i="2"/>
  <c r="V428" i="2"/>
  <c r="W427" i="2"/>
  <c r="V427" i="2"/>
  <c r="W426" i="2"/>
  <c r="V426" i="2"/>
  <c r="W425" i="2"/>
  <c r="V425" i="2"/>
  <c r="W424" i="2"/>
  <c r="V424" i="2"/>
  <c r="W423" i="2"/>
  <c r="V423" i="2"/>
  <c r="W422" i="2"/>
  <c r="V422" i="2"/>
  <c r="W421" i="2"/>
  <c r="V421" i="2"/>
  <c r="W420" i="2"/>
  <c r="V420" i="2"/>
  <c r="W419" i="2"/>
  <c r="V419" i="2"/>
  <c r="W418" i="2"/>
  <c r="V418" i="2"/>
  <c r="W417" i="2"/>
  <c r="V417" i="2"/>
  <c r="W416" i="2"/>
  <c r="V416" i="2"/>
  <c r="W415" i="2"/>
  <c r="V415" i="2"/>
  <c r="W414" i="2"/>
  <c r="V414" i="2"/>
  <c r="W413" i="2"/>
  <c r="V413" i="2"/>
  <c r="W412" i="2"/>
  <c r="V412" i="2"/>
  <c r="W411" i="2"/>
  <c r="V411" i="2"/>
  <c r="W410" i="2"/>
  <c r="V410" i="2"/>
  <c r="W409" i="2"/>
  <c r="V409" i="2"/>
  <c r="W408" i="2"/>
  <c r="V408" i="2"/>
  <c r="W407" i="2"/>
  <c r="V407" i="2"/>
  <c r="W406" i="2"/>
  <c r="V406" i="2"/>
  <c r="W405" i="2"/>
  <c r="V405" i="2"/>
  <c r="W404" i="2"/>
  <c r="V404" i="2"/>
  <c r="W403" i="2"/>
  <c r="V403" i="2"/>
  <c r="W402" i="2"/>
  <c r="V402" i="2"/>
  <c r="W401" i="2"/>
  <c r="V401" i="2"/>
  <c r="W400" i="2"/>
  <c r="V400" i="2"/>
  <c r="W399" i="2"/>
  <c r="V399" i="2"/>
  <c r="W398" i="2"/>
  <c r="V398" i="2"/>
  <c r="W397" i="2"/>
  <c r="V397" i="2"/>
  <c r="W396" i="2"/>
  <c r="V396" i="2"/>
  <c r="W395" i="2"/>
  <c r="V395" i="2"/>
  <c r="W394" i="2"/>
  <c r="V394" i="2"/>
  <c r="W393" i="2"/>
  <c r="V393" i="2"/>
  <c r="W392" i="2"/>
  <c r="V392" i="2"/>
  <c r="W391" i="2"/>
  <c r="V391" i="2"/>
  <c r="W390" i="2"/>
  <c r="V390" i="2"/>
  <c r="W389" i="2"/>
  <c r="V389" i="2"/>
  <c r="W388" i="2"/>
  <c r="V388" i="2"/>
  <c r="W387" i="2"/>
  <c r="V387" i="2"/>
  <c r="W386" i="2"/>
  <c r="V386" i="2"/>
  <c r="W385" i="2"/>
  <c r="V385" i="2"/>
  <c r="W384" i="2"/>
  <c r="V384" i="2"/>
  <c r="W383" i="2"/>
  <c r="V383" i="2"/>
  <c r="W382" i="2"/>
  <c r="V382" i="2"/>
  <c r="W381" i="2"/>
  <c r="V381" i="2"/>
  <c r="W380" i="2"/>
  <c r="V380" i="2"/>
  <c r="W379" i="2"/>
  <c r="V379" i="2"/>
  <c r="W378" i="2"/>
  <c r="V378" i="2"/>
  <c r="W377" i="2"/>
  <c r="V377" i="2"/>
  <c r="W376" i="2"/>
  <c r="V376" i="2"/>
  <c r="W375" i="2"/>
  <c r="V375" i="2"/>
  <c r="W374" i="2"/>
  <c r="V374" i="2"/>
  <c r="W373" i="2"/>
  <c r="V373" i="2"/>
  <c r="W372" i="2"/>
  <c r="V372" i="2"/>
  <c r="W371" i="2"/>
  <c r="V371" i="2"/>
  <c r="W370" i="2"/>
  <c r="V370" i="2"/>
  <c r="W369" i="2"/>
  <c r="V369" i="2"/>
  <c r="W368" i="2"/>
  <c r="V368" i="2"/>
  <c r="W367" i="2"/>
  <c r="V367" i="2"/>
  <c r="W366" i="2"/>
  <c r="V366" i="2"/>
  <c r="W365" i="2"/>
  <c r="V365" i="2"/>
  <c r="W364" i="2"/>
  <c r="V364" i="2"/>
  <c r="W363" i="2"/>
  <c r="V363" i="2"/>
  <c r="W362" i="2"/>
  <c r="V362" i="2"/>
  <c r="W361" i="2"/>
  <c r="V361" i="2"/>
  <c r="W360" i="2"/>
  <c r="V360" i="2"/>
  <c r="W359" i="2"/>
  <c r="V359" i="2"/>
  <c r="W358" i="2"/>
  <c r="V358" i="2"/>
  <c r="W357" i="2"/>
  <c r="V357" i="2"/>
  <c r="W356" i="2"/>
  <c r="V356" i="2"/>
  <c r="W355" i="2"/>
  <c r="V355" i="2"/>
  <c r="W354" i="2"/>
  <c r="V354" i="2"/>
  <c r="W353" i="2"/>
  <c r="V353" i="2"/>
  <c r="W352" i="2"/>
  <c r="V352" i="2"/>
  <c r="W351" i="2"/>
  <c r="V351" i="2"/>
  <c r="W350" i="2"/>
  <c r="V350" i="2"/>
  <c r="W349" i="2"/>
  <c r="V349" i="2"/>
  <c r="W348" i="2"/>
  <c r="V348" i="2"/>
  <c r="W347" i="2"/>
  <c r="V347" i="2"/>
  <c r="W346" i="2"/>
  <c r="V346" i="2"/>
  <c r="W345" i="2"/>
  <c r="V345" i="2"/>
  <c r="W344" i="2"/>
  <c r="V344" i="2"/>
  <c r="W343" i="2"/>
  <c r="V343" i="2"/>
  <c r="W342" i="2"/>
  <c r="V342" i="2"/>
  <c r="W341" i="2"/>
  <c r="V341" i="2"/>
  <c r="W340" i="2"/>
  <c r="V340" i="2"/>
  <c r="W339" i="2"/>
  <c r="V339" i="2"/>
  <c r="W338" i="2"/>
  <c r="V338" i="2"/>
  <c r="W337" i="2"/>
  <c r="V337" i="2"/>
  <c r="W336" i="2"/>
  <c r="V336" i="2"/>
  <c r="W335" i="2"/>
  <c r="V335" i="2"/>
  <c r="W334" i="2"/>
  <c r="V334" i="2"/>
  <c r="W333" i="2"/>
  <c r="V333" i="2"/>
  <c r="W332" i="2"/>
  <c r="V332" i="2"/>
  <c r="W331" i="2"/>
  <c r="V331" i="2"/>
  <c r="W330" i="2"/>
  <c r="V330" i="2"/>
  <c r="W329" i="2"/>
  <c r="V329" i="2"/>
  <c r="W328" i="2"/>
  <c r="V328" i="2"/>
  <c r="W327" i="2"/>
  <c r="V327" i="2"/>
  <c r="W326" i="2"/>
  <c r="V326" i="2"/>
  <c r="W325" i="2"/>
  <c r="V325" i="2"/>
  <c r="W324" i="2"/>
  <c r="V324" i="2"/>
  <c r="W323" i="2"/>
  <c r="V323" i="2"/>
  <c r="W322" i="2"/>
  <c r="V322" i="2"/>
  <c r="W321" i="2"/>
  <c r="V321" i="2"/>
  <c r="W320" i="2"/>
  <c r="V320" i="2"/>
  <c r="W319" i="2"/>
  <c r="V319" i="2"/>
  <c r="W318" i="2"/>
  <c r="V318" i="2"/>
  <c r="W317" i="2"/>
  <c r="V317" i="2"/>
  <c r="W316" i="2"/>
  <c r="V316" i="2"/>
  <c r="W315" i="2"/>
  <c r="V315" i="2"/>
  <c r="W314" i="2"/>
  <c r="V314" i="2"/>
  <c r="W313" i="2"/>
  <c r="V313" i="2"/>
  <c r="W312" i="2"/>
  <c r="V312" i="2"/>
  <c r="W311" i="2"/>
  <c r="V311" i="2"/>
  <c r="W310" i="2"/>
  <c r="V310" i="2"/>
  <c r="W309" i="2"/>
  <c r="V309" i="2"/>
  <c r="W308" i="2"/>
  <c r="V308" i="2"/>
  <c r="W307" i="2"/>
  <c r="V307" i="2"/>
  <c r="W306" i="2"/>
  <c r="V306" i="2"/>
  <c r="W305" i="2"/>
  <c r="V305" i="2"/>
  <c r="W304" i="2"/>
  <c r="V304" i="2"/>
  <c r="W303" i="2"/>
  <c r="V303" i="2"/>
  <c r="W302" i="2"/>
  <c r="V302" i="2"/>
  <c r="W301" i="2"/>
  <c r="V301" i="2"/>
  <c r="W300" i="2"/>
  <c r="V300" i="2"/>
  <c r="W299" i="2"/>
  <c r="V299" i="2"/>
  <c r="W298" i="2"/>
  <c r="V298" i="2"/>
  <c r="W297" i="2"/>
  <c r="V297" i="2"/>
  <c r="W296" i="2"/>
  <c r="V296" i="2"/>
  <c r="W295" i="2"/>
  <c r="V295" i="2"/>
  <c r="W294" i="2"/>
  <c r="V294" i="2"/>
  <c r="W293" i="2"/>
  <c r="V293" i="2"/>
  <c r="W292" i="2"/>
  <c r="V292" i="2"/>
  <c r="W291" i="2"/>
  <c r="V291" i="2"/>
  <c r="W290" i="2"/>
  <c r="V290" i="2"/>
  <c r="W289" i="2"/>
  <c r="V289" i="2"/>
  <c r="W288" i="2"/>
  <c r="V288" i="2"/>
  <c r="W287" i="2"/>
  <c r="V287" i="2"/>
  <c r="W286" i="2"/>
  <c r="V286" i="2"/>
  <c r="W285" i="2"/>
  <c r="V285" i="2"/>
  <c r="W284" i="2"/>
  <c r="V284" i="2"/>
  <c r="W283" i="2"/>
  <c r="V283" i="2"/>
  <c r="W282" i="2"/>
  <c r="V282" i="2"/>
  <c r="W281" i="2"/>
  <c r="V281" i="2"/>
  <c r="W280" i="2"/>
  <c r="V280" i="2"/>
  <c r="W279" i="2"/>
  <c r="V279" i="2"/>
  <c r="W278" i="2"/>
  <c r="V278" i="2"/>
  <c r="W277" i="2"/>
  <c r="V277" i="2"/>
  <c r="W276" i="2"/>
  <c r="V276" i="2"/>
  <c r="W275" i="2"/>
  <c r="V275" i="2"/>
  <c r="W274" i="2"/>
  <c r="V274" i="2"/>
  <c r="W273" i="2"/>
  <c r="V273" i="2"/>
  <c r="W272" i="2"/>
  <c r="V272" i="2"/>
  <c r="W271" i="2"/>
  <c r="V271" i="2"/>
  <c r="W270" i="2"/>
  <c r="V270" i="2"/>
  <c r="W269" i="2"/>
  <c r="V269" i="2"/>
  <c r="W268" i="2"/>
  <c r="V268" i="2"/>
  <c r="W267" i="2"/>
  <c r="V267" i="2"/>
  <c r="W266" i="2"/>
  <c r="V266" i="2"/>
  <c r="W265" i="2"/>
  <c r="V265" i="2"/>
  <c r="W264" i="2"/>
  <c r="V264" i="2"/>
  <c r="W263" i="2"/>
  <c r="V263" i="2"/>
  <c r="W262" i="2"/>
  <c r="V262" i="2"/>
  <c r="W261" i="2"/>
  <c r="V261" i="2"/>
  <c r="W260" i="2"/>
  <c r="V260" i="2"/>
  <c r="W259" i="2"/>
  <c r="V259" i="2"/>
  <c r="W258" i="2"/>
  <c r="V258" i="2"/>
  <c r="W257" i="2"/>
  <c r="V257" i="2"/>
  <c r="W256" i="2"/>
  <c r="V256" i="2"/>
  <c r="W255" i="2"/>
  <c r="V255" i="2"/>
  <c r="W254" i="2"/>
  <c r="V254" i="2"/>
  <c r="W253" i="2"/>
  <c r="V253" i="2"/>
  <c r="W252" i="2"/>
  <c r="V252" i="2"/>
  <c r="W251" i="2"/>
  <c r="V251" i="2"/>
  <c r="W250" i="2"/>
  <c r="V250" i="2"/>
  <c r="W249" i="2"/>
  <c r="V249" i="2"/>
  <c r="W248" i="2"/>
  <c r="V248" i="2"/>
  <c r="W247" i="2"/>
  <c r="V247" i="2"/>
  <c r="W246" i="2"/>
  <c r="V246" i="2"/>
  <c r="W245" i="2"/>
  <c r="V245" i="2"/>
  <c r="W244" i="2"/>
  <c r="V244" i="2"/>
  <c r="W243" i="2"/>
  <c r="V243" i="2"/>
  <c r="W242" i="2"/>
  <c r="V242" i="2"/>
  <c r="W241" i="2"/>
  <c r="V241" i="2"/>
  <c r="W240" i="2"/>
  <c r="V240" i="2"/>
  <c r="W239" i="2"/>
  <c r="V239" i="2"/>
  <c r="W238" i="2"/>
  <c r="V238" i="2"/>
  <c r="W237" i="2"/>
  <c r="V237" i="2"/>
  <c r="W236" i="2"/>
  <c r="V236" i="2"/>
  <c r="W235" i="2"/>
  <c r="V235" i="2"/>
  <c r="W234" i="2"/>
  <c r="V234" i="2"/>
  <c r="W233" i="2"/>
  <c r="V233" i="2"/>
  <c r="W232" i="2"/>
  <c r="V232" i="2"/>
  <c r="W231" i="2"/>
  <c r="V231" i="2"/>
  <c r="W230" i="2"/>
  <c r="V230" i="2"/>
  <c r="W229" i="2"/>
  <c r="V229" i="2"/>
  <c r="W228" i="2"/>
  <c r="V228" i="2"/>
  <c r="W227" i="2"/>
  <c r="V227" i="2"/>
  <c r="W226" i="2"/>
  <c r="V226" i="2"/>
  <c r="W225" i="2"/>
  <c r="V225" i="2"/>
  <c r="W224" i="2"/>
  <c r="V224" i="2"/>
  <c r="W223" i="2"/>
  <c r="V223" i="2"/>
  <c r="W222" i="2"/>
  <c r="V222" i="2"/>
  <c r="W221" i="2"/>
  <c r="V221" i="2"/>
  <c r="W220" i="2"/>
  <c r="V220" i="2"/>
  <c r="W219" i="2"/>
  <c r="V219" i="2"/>
  <c r="W218" i="2"/>
  <c r="V218" i="2"/>
  <c r="W217" i="2"/>
  <c r="V217" i="2"/>
  <c r="W216" i="2"/>
  <c r="V216" i="2"/>
  <c r="W215" i="2"/>
  <c r="V215" i="2"/>
  <c r="W214" i="2"/>
  <c r="V214" i="2"/>
  <c r="W213" i="2"/>
  <c r="V213" i="2"/>
  <c r="W212" i="2"/>
  <c r="V212" i="2"/>
  <c r="W211" i="2"/>
  <c r="V211" i="2"/>
  <c r="W210" i="2"/>
  <c r="V210" i="2"/>
  <c r="W209" i="2"/>
  <c r="V209" i="2"/>
  <c r="W208" i="2"/>
  <c r="V208" i="2"/>
  <c r="W207" i="2"/>
  <c r="V207" i="2"/>
  <c r="W206" i="2"/>
  <c r="V206" i="2"/>
  <c r="W205" i="2"/>
  <c r="V205" i="2"/>
  <c r="W204" i="2"/>
  <c r="V204" i="2"/>
  <c r="W203" i="2"/>
  <c r="V203" i="2"/>
  <c r="W202" i="2"/>
  <c r="V202" i="2"/>
  <c r="W201" i="2"/>
  <c r="V201" i="2"/>
  <c r="W200" i="2"/>
  <c r="V200" i="2"/>
  <c r="W199" i="2"/>
  <c r="V199" i="2"/>
  <c r="W198" i="2"/>
  <c r="V198" i="2"/>
  <c r="W197" i="2"/>
  <c r="V197" i="2"/>
  <c r="W196" i="2"/>
  <c r="V196" i="2"/>
  <c r="W195" i="2"/>
  <c r="V195" i="2"/>
  <c r="W194" i="2"/>
  <c r="V194" i="2"/>
  <c r="W193" i="2"/>
  <c r="V193" i="2"/>
  <c r="W192" i="2"/>
  <c r="V192" i="2"/>
  <c r="W191" i="2"/>
  <c r="V191" i="2"/>
  <c r="W190" i="2"/>
  <c r="V190" i="2"/>
  <c r="W189" i="2"/>
  <c r="V189" i="2"/>
  <c r="W188" i="2"/>
  <c r="V188" i="2"/>
  <c r="W187" i="2"/>
  <c r="V187" i="2"/>
  <c r="W186" i="2"/>
  <c r="V186" i="2"/>
  <c r="W185" i="2"/>
  <c r="V185" i="2"/>
  <c r="W184" i="2"/>
  <c r="V184" i="2"/>
  <c r="W183" i="2"/>
  <c r="V183" i="2"/>
  <c r="W182" i="2"/>
  <c r="V182" i="2"/>
  <c r="W181" i="2"/>
  <c r="V181" i="2"/>
  <c r="W180" i="2"/>
  <c r="V180" i="2"/>
  <c r="W179" i="2"/>
  <c r="V179" i="2"/>
  <c r="W178" i="2"/>
  <c r="V178" i="2"/>
  <c r="W177" i="2"/>
  <c r="V177" i="2"/>
  <c r="W176" i="2"/>
  <c r="V176" i="2"/>
  <c r="W175" i="2"/>
  <c r="V175" i="2"/>
  <c r="W174" i="2"/>
  <c r="V174" i="2"/>
  <c r="W173" i="2"/>
  <c r="V173" i="2"/>
  <c r="W172" i="2"/>
  <c r="V172" i="2"/>
  <c r="W171" i="2"/>
  <c r="V171" i="2"/>
  <c r="W170" i="2"/>
  <c r="V170" i="2"/>
  <c r="W169" i="2"/>
  <c r="V169" i="2"/>
  <c r="W168" i="2"/>
  <c r="V168" i="2"/>
  <c r="W167" i="2"/>
  <c r="V167" i="2"/>
  <c r="W166" i="2"/>
  <c r="V166" i="2"/>
  <c r="W165" i="2"/>
  <c r="V165" i="2"/>
  <c r="W164" i="2"/>
  <c r="V164" i="2"/>
  <c r="W163" i="2"/>
  <c r="V163" i="2"/>
  <c r="W162" i="2"/>
  <c r="V162" i="2"/>
  <c r="W161" i="2"/>
  <c r="V161" i="2"/>
  <c r="W160" i="2"/>
  <c r="V160" i="2"/>
  <c r="W159" i="2"/>
  <c r="V159" i="2"/>
  <c r="W158" i="2"/>
  <c r="V158" i="2"/>
  <c r="W157" i="2"/>
  <c r="V157" i="2"/>
  <c r="W156" i="2"/>
  <c r="V156" i="2"/>
  <c r="W155" i="2"/>
  <c r="V155" i="2"/>
  <c r="W154" i="2"/>
  <c r="V154" i="2"/>
  <c r="W153" i="2"/>
  <c r="V153" i="2"/>
  <c r="W152" i="2"/>
  <c r="V152" i="2"/>
  <c r="W151" i="2"/>
  <c r="V151" i="2"/>
  <c r="W150" i="2"/>
  <c r="V150" i="2"/>
  <c r="W149" i="2"/>
  <c r="V149" i="2"/>
  <c r="W148" i="2"/>
  <c r="V148" i="2"/>
  <c r="W147" i="2"/>
  <c r="V147" i="2"/>
  <c r="W146" i="2"/>
  <c r="V146" i="2"/>
  <c r="W145" i="2"/>
  <c r="V145" i="2"/>
  <c r="W144" i="2"/>
  <c r="V144" i="2"/>
  <c r="W143" i="2"/>
  <c r="V143" i="2"/>
  <c r="W142" i="2"/>
  <c r="V142" i="2"/>
  <c r="W141" i="2"/>
  <c r="V141" i="2"/>
  <c r="W140" i="2"/>
  <c r="V140" i="2"/>
  <c r="W139" i="2"/>
  <c r="V139" i="2"/>
  <c r="W138" i="2"/>
  <c r="V138" i="2"/>
  <c r="W137" i="2"/>
  <c r="V137" i="2"/>
  <c r="W136" i="2"/>
  <c r="V136" i="2"/>
  <c r="W135" i="2"/>
  <c r="V135" i="2"/>
  <c r="W134" i="2"/>
  <c r="V134" i="2"/>
  <c r="W133" i="2"/>
  <c r="V133" i="2"/>
  <c r="W132" i="2"/>
  <c r="V132" i="2"/>
  <c r="W131" i="2"/>
  <c r="V131" i="2"/>
  <c r="W130" i="2"/>
  <c r="V130" i="2"/>
  <c r="W129" i="2"/>
  <c r="V129" i="2"/>
  <c r="W128" i="2"/>
  <c r="V128" i="2"/>
  <c r="W127" i="2"/>
  <c r="V127" i="2"/>
  <c r="W126" i="2"/>
  <c r="V126" i="2"/>
  <c r="W125" i="2"/>
  <c r="V125" i="2"/>
  <c r="W124" i="2"/>
  <c r="V124" i="2"/>
  <c r="W123" i="2"/>
  <c r="V123" i="2"/>
  <c r="W122" i="2"/>
  <c r="V122" i="2"/>
  <c r="W121" i="2"/>
  <c r="V121" i="2"/>
  <c r="W120" i="2"/>
  <c r="V120" i="2"/>
  <c r="W119" i="2"/>
  <c r="V119" i="2"/>
  <c r="W118" i="2"/>
  <c r="V118" i="2"/>
  <c r="W117" i="2"/>
  <c r="V117" i="2"/>
  <c r="W116" i="2"/>
  <c r="V116" i="2"/>
  <c r="W115" i="2"/>
  <c r="V115" i="2"/>
  <c r="W114" i="2"/>
  <c r="V114" i="2"/>
  <c r="W113" i="2"/>
  <c r="V113" i="2"/>
  <c r="W112" i="2"/>
  <c r="V112" i="2"/>
  <c r="W111" i="2"/>
  <c r="V111" i="2"/>
  <c r="W110" i="2"/>
  <c r="V110" i="2"/>
  <c r="W109" i="2"/>
  <c r="V109" i="2"/>
  <c r="W108" i="2"/>
  <c r="V108" i="2"/>
  <c r="W107" i="2"/>
  <c r="V107" i="2"/>
  <c r="W106" i="2"/>
  <c r="V106" i="2"/>
  <c r="W105" i="2"/>
  <c r="V105" i="2"/>
  <c r="W104" i="2"/>
  <c r="V104" i="2"/>
  <c r="W103" i="2"/>
  <c r="V103" i="2"/>
  <c r="W102" i="2"/>
  <c r="V102" i="2"/>
  <c r="W101" i="2"/>
  <c r="V101" i="2"/>
  <c r="W100" i="2"/>
  <c r="V100" i="2"/>
  <c r="W99" i="2"/>
  <c r="V99" i="2"/>
  <c r="W98" i="2"/>
  <c r="V98" i="2"/>
  <c r="W97" i="2"/>
  <c r="V97" i="2"/>
  <c r="W96" i="2"/>
  <c r="V96" i="2"/>
  <c r="W95" i="2"/>
  <c r="V95" i="2"/>
  <c r="W94" i="2"/>
  <c r="V94" i="2"/>
  <c r="W93" i="2"/>
  <c r="V93" i="2"/>
  <c r="W92" i="2"/>
  <c r="V92" i="2"/>
  <c r="W91" i="2"/>
  <c r="V91" i="2"/>
  <c r="W90" i="2"/>
  <c r="V90" i="2"/>
  <c r="W89" i="2"/>
  <c r="V89" i="2"/>
  <c r="W88" i="2"/>
  <c r="V88" i="2"/>
  <c r="W87" i="2"/>
  <c r="V87" i="2"/>
  <c r="W86" i="2"/>
  <c r="V86" i="2"/>
  <c r="W85" i="2"/>
  <c r="V85" i="2"/>
  <c r="W84" i="2"/>
  <c r="V84" i="2"/>
  <c r="W83" i="2"/>
  <c r="V83" i="2"/>
  <c r="W82" i="2"/>
  <c r="V82" i="2"/>
  <c r="W81" i="2"/>
  <c r="V81" i="2"/>
  <c r="W80" i="2"/>
  <c r="V80" i="2"/>
  <c r="W79" i="2"/>
  <c r="V79" i="2"/>
  <c r="W78" i="2"/>
  <c r="V78" i="2"/>
  <c r="W77" i="2"/>
  <c r="V77" i="2"/>
  <c r="W76" i="2"/>
  <c r="V76" i="2"/>
  <c r="W75" i="2"/>
  <c r="V75" i="2"/>
  <c r="W74" i="2"/>
  <c r="V74" i="2"/>
  <c r="W73" i="2"/>
  <c r="V73" i="2"/>
  <c r="W72" i="2"/>
  <c r="V72" i="2"/>
  <c r="W71" i="2"/>
  <c r="V71" i="2"/>
  <c r="W70" i="2"/>
  <c r="V70" i="2"/>
  <c r="W69" i="2"/>
  <c r="V69" i="2"/>
  <c r="W68" i="2"/>
  <c r="V68" i="2"/>
  <c r="W67" i="2"/>
  <c r="V67" i="2"/>
  <c r="W66" i="2"/>
  <c r="V66" i="2"/>
  <c r="W65" i="2"/>
  <c r="V65" i="2"/>
  <c r="W64" i="2"/>
  <c r="V64" i="2"/>
  <c r="W63" i="2"/>
  <c r="V63" i="2"/>
  <c r="W62" i="2"/>
  <c r="V62" i="2"/>
  <c r="W61" i="2"/>
  <c r="V61" i="2"/>
  <c r="W60" i="2"/>
  <c r="V60" i="2"/>
  <c r="W59" i="2"/>
  <c r="V59" i="2"/>
  <c r="W58" i="2"/>
  <c r="V58" i="2"/>
  <c r="W57" i="2"/>
  <c r="V57" i="2"/>
  <c r="W56" i="2"/>
  <c r="V56" i="2"/>
  <c r="W55" i="2"/>
  <c r="V55" i="2"/>
  <c r="W54" i="2"/>
  <c r="V54" i="2"/>
  <c r="W53" i="2"/>
  <c r="V53" i="2"/>
  <c r="W52" i="2"/>
  <c r="V52" i="2"/>
  <c r="W51" i="2"/>
  <c r="V51" i="2"/>
  <c r="W50" i="2"/>
  <c r="V50" i="2"/>
  <c r="W49" i="2"/>
  <c r="V49" i="2"/>
  <c r="W48" i="2"/>
  <c r="V48" i="2"/>
  <c r="W47" i="2"/>
  <c r="V47" i="2"/>
  <c r="W46" i="2"/>
  <c r="V46" i="2"/>
  <c r="W45" i="2"/>
  <c r="V45" i="2"/>
  <c r="W44" i="2"/>
  <c r="V44" i="2"/>
  <c r="W43" i="2"/>
  <c r="V43" i="2"/>
  <c r="W42" i="2"/>
  <c r="V42" i="2"/>
  <c r="W41" i="2"/>
  <c r="V41" i="2"/>
  <c r="W40" i="2"/>
  <c r="V40" i="2"/>
  <c r="W39" i="2"/>
  <c r="V39" i="2"/>
  <c r="W38" i="2"/>
  <c r="V38" i="2"/>
  <c r="W37" i="2"/>
  <c r="V37" i="2"/>
  <c r="W36" i="2"/>
  <c r="V36" i="2"/>
  <c r="W35" i="2"/>
  <c r="V35" i="2"/>
  <c r="W34" i="2"/>
  <c r="V34" i="2"/>
  <c r="W33" i="2"/>
  <c r="V33" i="2"/>
  <c r="W32" i="2"/>
  <c r="V32" i="2"/>
  <c r="W31" i="2"/>
  <c r="V31" i="2"/>
  <c r="W30" i="2"/>
  <c r="V30" i="2"/>
  <c r="W29" i="2"/>
  <c r="V29" i="2"/>
  <c r="W28" i="2"/>
  <c r="V28" i="2"/>
  <c r="W27" i="2"/>
  <c r="V27" i="2"/>
  <c r="W26" i="2"/>
  <c r="V26" i="2"/>
  <c r="W25" i="2"/>
  <c r="V25" i="2"/>
  <c r="W24" i="2"/>
  <c r="V24" i="2"/>
  <c r="W23" i="2"/>
  <c r="V23" i="2"/>
  <c r="W22" i="2"/>
  <c r="V22" i="2"/>
  <c r="W21" i="2"/>
  <c r="V21" i="2"/>
  <c r="W20" i="2"/>
  <c r="V20" i="2"/>
  <c r="W19" i="2"/>
  <c r="V19" i="2"/>
  <c r="W18" i="2"/>
  <c r="V18" i="2"/>
  <c r="W17" i="2"/>
  <c r="V17" i="2"/>
  <c r="W16" i="2"/>
  <c r="V16" i="2"/>
  <c r="W15" i="2"/>
  <c r="V15" i="2"/>
  <c r="W14" i="2"/>
  <c r="V14" i="2"/>
  <c r="W13" i="2"/>
  <c r="V13" i="2"/>
  <c r="W12" i="2"/>
  <c r="V12" i="2"/>
  <c r="W11" i="2"/>
  <c r="V11" i="2"/>
  <c r="W10" i="2"/>
  <c r="V10" i="2"/>
  <c r="W9" i="2"/>
  <c r="V9" i="2"/>
  <c r="W8" i="2"/>
  <c r="V8" i="2"/>
  <c r="W7" i="2"/>
  <c r="V7" i="2"/>
  <c r="W6" i="2"/>
  <c r="V6" i="2"/>
  <c r="W5" i="2"/>
  <c r="V5" i="2"/>
  <c r="W4" i="2"/>
  <c r="V4" i="2"/>
  <c r="X3" i="2"/>
  <c r="X3" i="2" a="1"/>
  <c r="W3" i="2"/>
  <c r="V3" i="2"/>
  <c r="V46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<sst xmlns="http://schemas.openxmlformats.org/spreadsheetml/2006/main" count="4709" uniqueCount="451">
  <si>
    <t>Inventaire Murs</t>
  </si>
  <si>
    <t>Etage d'implantation</t>
  </si>
  <si>
    <t>Type d'élément</t>
  </si>
  <si>
    <t>Stage</t>
  </si>
  <si>
    <t>CodeMetreParPalier</t>
  </si>
  <si>
    <t>CodeId</t>
  </si>
  <si>
    <t>Classement</t>
  </si>
  <si>
    <t>Epaisseur</t>
  </si>
  <si>
    <t>Lgr du Mur au centre</t>
  </si>
  <si>
    <t>Hauteur</t>
  </si>
  <si>
    <t>Superficie nette de Mur sur face extérieure</t>
  </si>
  <si>
    <t>Volume net [m3]</t>
  </si>
  <si>
    <t>Coffrage</t>
  </si>
  <si>
    <t>Superficie</t>
  </si>
  <si>
    <t>Largeur d'âme</t>
  </si>
  <si>
    <t>Hauteur / Diamètre d'âme</t>
  </si>
  <si>
    <t>Calque</t>
  </si>
  <si>
    <t>Superficie nette de l'Âme (sans haut/bas)</t>
  </si>
  <si>
    <t>Nombre de trous (Nombre d'ouvertures vides)</t>
  </si>
  <si>
    <t>Superficie analytique des ouvertures sur face extérieure</t>
  </si>
  <si>
    <t>Volume analytique des ouvertures</t>
  </si>
  <si>
    <t>Aciers HA m3</t>
  </si>
  <si>
    <t>Aciers HA Total</t>
  </si>
  <si>
    <t>Code Id</t>
  </si>
  <si>
    <t>TOTAL WEIGHT FOR ALL MEMBERS</t>
  </si>
  <si>
    <t>Ratios (Kg/m3)</t>
  </si>
  <si>
    <t>L2</t>
  </si>
  <si>
    <t>Mur</t>
  </si>
  <si>
    <t>1 Standard Concrete</t>
  </si>
  <si>
    <t>L2 F642</t>
  </si>
  <si>
    <t>W12.02-1</t>
  </si>
  <si>
    <t>thickness : &gt;150-300≤ mm</t>
  </si>
  <si>
    <t>---</t>
  </si>
  <si>
    <t>VoilesStrd</t>
  </si>
  <si>
    <t>14.L4-COLUMNS CG.13/CG.14/CF14</t>
  </si>
  <si>
    <t>W12.03</t>
  </si>
  <si>
    <t>WALLS 14.L4-W13.12 - WI.04 - W12.06 &amp; WI.03-1</t>
  </si>
  <si>
    <t>W12.05</t>
  </si>
  <si>
    <t>WALLS 14.L4-W13.08 - 1 &amp; 2</t>
  </si>
  <si>
    <t>W12.06</t>
  </si>
  <si>
    <t>WALLS 14.L4-W13.05 - 1 &amp; 2</t>
  </si>
  <si>
    <t>W13.02</t>
  </si>
  <si>
    <t>14.L4-WALLS W13.03-2 &amp; WI.03-2</t>
  </si>
  <si>
    <t>W13.02-1</t>
  </si>
  <si>
    <t>'thickness : &gt;150-300≤ mm</t>
  </si>
  <si>
    <t>Voiles2nd</t>
  </si>
  <si>
    <t>14.L4  - WALL W12.05-3</t>
  </si>
  <si>
    <t>W13.03</t>
  </si>
  <si>
    <t>14.L4-WALLS W13.06-2 - W14.02 &amp; WI.05</t>
  </si>
  <si>
    <t>W13.08-1</t>
  </si>
  <si>
    <t>14.L4M-ROFF SLAB NORTH</t>
  </si>
  <si>
    <t>W13.08-2</t>
  </si>
  <si>
    <t>WALL 14.L4-W12.02 - 1 &amp; 2</t>
  </si>
  <si>
    <t>W14.10-1</t>
  </si>
  <si>
    <t>WALL 14.L4-W14.07</t>
  </si>
  <si>
    <t>WA.02-1</t>
  </si>
  <si>
    <t>14.L4 - WALL WI.02-1-2 &amp; 3</t>
  </si>
  <si>
    <t>WA.02-2</t>
  </si>
  <si>
    <t>14.L4 - WALL WI.02-4</t>
  </si>
  <si>
    <t>WA.04</t>
  </si>
  <si>
    <t>14.L4 - WALL WI.02-5</t>
  </si>
  <si>
    <t>WI.03</t>
  </si>
  <si>
    <t>14.L4 - WALLS W13.06-1, W13.03-1 &amp; W12.05-2</t>
  </si>
  <si>
    <t>WI.04</t>
  </si>
  <si>
    <t>WALLS 14.L4-WA.06-1 &amp; 2</t>
  </si>
  <si>
    <t>WI.20-3</t>
  </si>
  <si>
    <t>WALLS 14.L4-WA.08-1,2 &amp; 3</t>
  </si>
  <si>
    <t>L2 F643</t>
  </si>
  <si>
    <t>LW13.01-1</t>
  </si>
  <si>
    <t>thickness : &gt;300-500≤ mm</t>
  </si>
  <si>
    <t>Intermediate slab L4M - south</t>
  </si>
  <si>
    <t>W13.06</t>
  </si>
  <si>
    <t>WALLS 14.L4-W14.10 - 2 &amp; 3</t>
  </si>
  <si>
    <t>W13.10</t>
  </si>
  <si>
    <t>'thickness : &gt;300-500≤ mm</t>
  </si>
  <si>
    <t>14.L4-WALL WI.01-2</t>
  </si>
  <si>
    <t>W14.01</t>
  </si>
  <si>
    <t>WALLS 14.L4-W13.10-1 &amp; 2 / WA.03</t>
  </si>
  <si>
    <t>W14.02</t>
  </si>
  <si>
    <t>WALLS 14.L4-W12.03 / WA.02- 1 &amp; 2</t>
  </si>
  <si>
    <t>W14.07</t>
  </si>
  <si>
    <t>WALLS W14.10-1 &amp; WB.01</t>
  </si>
  <si>
    <t>W14.10-2</t>
  </si>
  <si>
    <t>14.L4-WALL WI.01-1</t>
  </si>
  <si>
    <t>W14.10-3</t>
  </si>
  <si>
    <t>WALLS 14.L4-WB.02-1,2 &amp; 3</t>
  </si>
  <si>
    <t>W14.10-4</t>
  </si>
  <si>
    <t>WALL 14.L4-WA.04</t>
  </si>
  <si>
    <t>14.L4-WALLS W12.05-1 &amp; WH.05</t>
  </si>
  <si>
    <t>W14.10-5</t>
  </si>
  <si>
    <t>WALLS 14.L4 W12.04 &amp; W13.09</t>
  </si>
  <si>
    <t>W14.10-6</t>
  </si>
  <si>
    <t>14.L4-WALLS W14.14 &amp; WH.04</t>
  </si>
  <si>
    <t>WA.05-1</t>
  </si>
  <si>
    <t>Voiles3rd</t>
  </si>
  <si>
    <t>WALL 14.L4-W15.01-3 SOUTH</t>
  </si>
  <si>
    <t>WA.05-3</t>
  </si>
  <si>
    <t>14.L4-WALLS W13.01 - WH.01-1 &amp; WH.02-2</t>
  </si>
  <si>
    <t>WA.06</t>
  </si>
  <si>
    <t>SLAB 14.L5 - A1</t>
  </si>
  <si>
    <t>WA.08-1</t>
  </si>
  <si>
    <t>14.L5 SLAB - A2</t>
  </si>
  <si>
    <t>WA.08-2</t>
  </si>
  <si>
    <t>14.L5-SLAB AREA A2</t>
  </si>
  <si>
    <t>WA.08-3</t>
  </si>
  <si>
    <t>14.L5-SLAB AREA A1</t>
  </si>
  <si>
    <t>WE.01-2</t>
  </si>
  <si>
    <t>WALL WA.01 - 5 &amp; 6</t>
  </si>
  <si>
    <t>WE.01-3</t>
  </si>
  <si>
    <t>14.L5 WALL WJ.01-7-8</t>
  </si>
  <si>
    <t>WE.02</t>
  </si>
  <si>
    <t>14.L5 WALL W15.01-4-5</t>
  </si>
  <si>
    <t>WH.02-4</t>
  </si>
  <si>
    <t>14.L5 WALL W15.01-3</t>
  </si>
  <si>
    <t>WH.03</t>
  </si>
  <si>
    <t>WALLS 14.L5 W15.01-1 &amp; 2</t>
  </si>
  <si>
    <t>WH.05</t>
  </si>
  <si>
    <t>WALLS 14.L5 W13.10-1 &amp; 2 &amp; WA.03</t>
  </si>
  <si>
    <t>WI.01</t>
  </si>
  <si>
    <t>WALLS 14.L5-W12.03 &amp; WA.02-1 &amp; 2</t>
  </si>
  <si>
    <t>WI.02-1</t>
  </si>
  <si>
    <t>14.L5-WALL WF.02</t>
  </si>
  <si>
    <t>WI.02-2</t>
  </si>
  <si>
    <t>14.L5-WALLS W13.02-2 - WI.04 - W12.06 &amp; WI.03</t>
  </si>
  <si>
    <t>WI.02-4</t>
  </si>
  <si>
    <t>14.L5-WALL W14.10-8</t>
  </si>
  <si>
    <t>WI.02-5</t>
  </si>
  <si>
    <t>WALL W13.08</t>
  </si>
  <si>
    <t>L2 F644</t>
  </si>
  <si>
    <t>W13.01-2</t>
  </si>
  <si>
    <t>thickness : exceeding &gt;500 mm</t>
  </si>
  <si>
    <t>Walls 14.L5-WA.05-1&amp;2</t>
  </si>
  <si>
    <t>W14.08-1</t>
  </si>
  <si>
    <t>'thickness : exceeding &gt;500 mm</t>
  </si>
  <si>
    <t>14.L5-WALL W13.03</t>
  </si>
  <si>
    <t>W15.01</t>
  </si>
  <si>
    <t>14.L5-WALLS W12.05-2-3</t>
  </si>
  <si>
    <t>W15.01-1</t>
  </si>
  <si>
    <t>14.L5-WALLS W13.06- W14.02 &amp; WI.05</t>
  </si>
  <si>
    <t>W15.01-2</t>
  </si>
  <si>
    <t>14.L5M-ROOF SLAB NORTH</t>
  </si>
  <si>
    <t>W15.01-4</t>
  </si>
  <si>
    <t>Walls 14.L5-W12.02-1 &amp; 2</t>
  </si>
  <si>
    <t>W15.01-5</t>
  </si>
  <si>
    <t>Wall 14.L5-W14.07</t>
  </si>
  <si>
    <t>WA.01-8</t>
  </si>
  <si>
    <t>14.L5-WALLS WI.02-1,2&amp;3</t>
  </si>
  <si>
    <t>WA.01-9</t>
  </si>
  <si>
    <t>14.L5-WALL WI.02-4</t>
  </si>
  <si>
    <t>WH.02-1</t>
  </si>
  <si>
    <t>14.L5-WALL WI.02-5-6</t>
  </si>
  <si>
    <t>WH.02-2</t>
  </si>
  <si>
    <t>14.L5-WALLS W13.12 &amp; W13.02-1 &amp; WH.04</t>
  </si>
  <si>
    <t>Wall 14.L5-WA.06</t>
  </si>
  <si>
    <t>WJ.01-10</t>
  </si>
  <si>
    <t>Walls 14.L5-WA.08-1&amp;2</t>
  </si>
  <si>
    <t>WJ.01-9</t>
  </si>
  <si>
    <t>Intermediate slab L5M - south</t>
  </si>
  <si>
    <t>2nd Stage Wall</t>
  </si>
  <si>
    <t>W14.13</t>
  </si>
  <si>
    <t>INTERMEDIATE SLAB L5M - CENTRAL</t>
  </si>
  <si>
    <t>WH.07</t>
  </si>
  <si>
    <t>14.L5-WALL WI.01-2-3</t>
  </si>
  <si>
    <t>W14.08-2</t>
  </si>
  <si>
    <t>Wall 14.L5-WC.02</t>
  </si>
  <si>
    <t>Walls 14.L5 WC.03 &amp; W12.01-1 &amp; 2</t>
  </si>
  <si>
    <t>WA.03</t>
  </si>
  <si>
    <t>Walls W14.10-1 &amp; WB.01</t>
  </si>
  <si>
    <t>WA.05-4</t>
  </si>
  <si>
    <t>14.L5-WALL WI.01-1</t>
  </si>
  <si>
    <t>WC.02-2</t>
  </si>
  <si>
    <t>14.L5 - WALLS WF.01 &amp; WF.03</t>
  </si>
  <si>
    <t>WC.02-3</t>
  </si>
  <si>
    <t>14.L5-WALLS W13.13 &amp; WG.01</t>
  </si>
  <si>
    <t>WE.01-1</t>
  </si>
  <si>
    <t>WALLS W14.03-1&amp;2</t>
  </si>
  <si>
    <t>WF.02</t>
  </si>
  <si>
    <t>Wall 14.L5-WA.04</t>
  </si>
  <si>
    <t>WF.03</t>
  </si>
  <si>
    <t>14.L5-WALLS W12.05-1 &amp; WH.05</t>
  </si>
  <si>
    <t>WI.05</t>
  </si>
  <si>
    <t>Walls 14.L5 W12.04 &amp; W13.09</t>
  </si>
  <si>
    <t>3rd Stage Wall</t>
  </si>
  <si>
    <t>W12.02-2</t>
  </si>
  <si>
    <t>14.L5-WALS W14.01 &amp; WH.02-3</t>
  </si>
  <si>
    <t>W12.04</t>
  </si>
  <si>
    <t>Walls 14.L5-WB.02 &amp; WD.02</t>
  </si>
  <si>
    <t>W12.05-1</t>
  </si>
  <si>
    <t>Walls 14.L5 - WE.01 - 1 &amp; 2</t>
  </si>
  <si>
    <t>W12.06-2</t>
  </si>
  <si>
    <t>14.L5-WALLS W13.01 - WH.02-1 &amp; WH.02-2 &amp; Column CG.13</t>
  </si>
  <si>
    <t>W13.09</t>
  </si>
  <si>
    <t>14.L5-WALL W14.10-7</t>
  </si>
  <si>
    <t>W13.12</t>
  </si>
  <si>
    <t>14.L5-WALL W14.10-5-6</t>
  </si>
  <si>
    <t>Walls 14.L5-W14.10-2&amp;3</t>
  </si>
  <si>
    <t>Wall 14.L5 W14.10-4</t>
  </si>
  <si>
    <t>14.R1-SLAB AREA A2</t>
  </si>
  <si>
    <t>WC.02-1</t>
  </si>
  <si>
    <t>14.R1-SLAB AREA A 1</t>
  </si>
  <si>
    <t>WH.04</t>
  </si>
  <si>
    <t>WALLS WJ.01-4-6 &amp; W13.06 &amp; W14.02 &amp; WI.05</t>
  </si>
  <si>
    <t>Walls WA.03 &amp; W13.10</t>
  </si>
  <si>
    <t>14.R1-WALLS W13.02- WI,02-2 - W12,06 &amp; WI.03</t>
  </si>
  <si>
    <t>14.R1 - WALL WG.01</t>
  </si>
  <si>
    <t>Poteau</t>
  </si>
  <si>
    <t>L2 F654</t>
  </si>
  <si>
    <t>CB.13</t>
  </si>
  <si>
    <t>cross-sectional area : &gt;0.25-1≤ m2</t>
  </si>
  <si>
    <t>Poteaux Droit</t>
  </si>
  <si>
    <t>Walls 14.R1 WA.10 &amp; WA.11</t>
  </si>
  <si>
    <t>CB.14</t>
  </si>
  <si>
    <t>14.R1-WALL W13.03-2</t>
  </si>
  <si>
    <t>CC.13</t>
  </si>
  <si>
    <t>14.R1-WALLS W12.05-2 &amp; WI.02-1</t>
  </si>
  <si>
    <t>CC.14</t>
  </si>
  <si>
    <t>14.R1-PARAPETS-NORTH</t>
  </si>
  <si>
    <t>CD.13</t>
  </si>
  <si>
    <t>Walls 14 LR1 W14.07-1 &amp; 2</t>
  </si>
  <si>
    <t>CD.14</t>
  </si>
  <si>
    <t>WALLS 14.R1 WA.06 &amp; W12.02</t>
  </si>
  <si>
    <t>CE.13</t>
  </si>
  <si>
    <t>WALL 14.R1-W12.03</t>
  </si>
  <si>
    <t>CE.14</t>
  </si>
  <si>
    <t>Walls W14.10 &amp; WB.01</t>
  </si>
  <si>
    <t>CF.13</t>
  </si>
  <si>
    <t>14.R1-WALL WI.01-1</t>
  </si>
  <si>
    <t>CF.14</t>
  </si>
  <si>
    <t>14.R1-WALLS W12.10-1/WF.03-1/W13.01-1&amp; WF.04</t>
  </si>
  <si>
    <t>CG.13</t>
  </si>
  <si>
    <t>Walls WF.02, WE.04, W12.09 &amp; W12.13</t>
  </si>
  <si>
    <t>CG.14</t>
  </si>
  <si>
    <t>14.R1-WALLS W12.10-2 &amp; WH.02</t>
  </si>
  <si>
    <t>CI.14</t>
  </si>
  <si>
    <t>14.R1 - WALLS W13,03-1 &amp; W13.01-2</t>
  </si>
  <si>
    <t>L3</t>
  </si>
  <si>
    <t>L3 F642</t>
  </si>
  <si>
    <t>LW13.01</t>
  </si>
  <si>
    <t>Releves</t>
  </si>
  <si>
    <t>Slab14.R2</t>
  </si>
  <si>
    <t>14.R2-SLAB R2 NORTH</t>
  </si>
  <si>
    <t>14.R2-SLAB R2M-NORTH</t>
  </si>
  <si>
    <t>14.R2-PARAPETS-NORTH</t>
  </si>
  <si>
    <t>WALL W15.01 - 1&amp;2</t>
  </si>
  <si>
    <t>WALL 14.L3 - WA.01 - 8&amp;9</t>
  </si>
  <si>
    <t>14.L3-WJ.01-PLOT 9&amp;10</t>
  </si>
  <si>
    <t>14.L3-W15.01-5</t>
  </si>
  <si>
    <t>14.L3-W15.01-3&amp;4</t>
  </si>
  <si>
    <t>COLUMN 14.L3 CB.13-CB.14-CC.13 &amp; CC.14</t>
  </si>
  <si>
    <t>COLUMNS 14.L3 CS.13-CD.14 &amp; CE.14</t>
  </si>
  <si>
    <t>14.L3-CE.13-CF.13  CG.13</t>
  </si>
  <si>
    <t>14.L3-COLUMN CF.14/CG.14/CI.14</t>
  </si>
  <si>
    <t xml:space="preserve">14.L3- WALLS W13.02-2-WI.04-W12.06 &amp; WI.03 </t>
  </si>
  <si>
    <t>WALLS 14.L3-W13.08-1&amp;2</t>
  </si>
  <si>
    <t>14.L3- WALL W13.03</t>
  </si>
  <si>
    <t>14.L3- WALL W12.05-2</t>
  </si>
  <si>
    <t>L3 F643</t>
  </si>
  <si>
    <t>14.L3- WALLS W13.06-W14.02&amp;WI.05</t>
  </si>
  <si>
    <t>14.L3-ROOF SLAB NORTH BETWEEN WALLS WI.02 &amp; WI.01/WH.05/WH.04</t>
  </si>
  <si>
    <t>WALLS 14.L3-W12.02-1, 2 &amp; 3</t>
  </si>
  <si>
    <t>WALL 14.L3-W14.07</t>
  </si>
  <si>
    <t>14.L3- WALL WI.02 PLOTS 1-2&amp;3</t>
  </si>
  <si>
    <t>14.L3- WALL WI.02 PLOT 4</t>
  </si>
  <si>
    <t>14.L3- WALL WI.02 PLOT 5</t>
  </si>
  <si>
    <t>14.L3- WALLS W13.02-1/W13.12 &amp; WH.04</t>
  </si>
  <si>
    <t>WALLS 14.L3-WA.06-1&amp;2</t>
  </si>
  <si>
    <t>WALLS 14.L3-WA.08-1/2 &amp; 3</t>
  </si>
  <si>
    <t>SLAB 14.L3M-SOUTH</t>
  </si>
  <si>
    <t>WALL 14.L3 WALL W14.10-2</t>
  </si>
  <si>
    <t>14.L3 - WALL WI.01 PLOTS 1-2 &amp; 3</t>
  </si>
  <si>
    <t>WA.05-2</t>
  </si>
  <si>
    <t>WALL 14.L3 W13.10-1 &amp; WA.03</t>
  </si>
  <si>
    <t>WA.06-1</t>
  </si>
  <si>
    <t>WALLS 14.L3-W12.03 &amp; WA.02-1&amp;2</t>
  </si>
  <si>
    <t>WA.06-2</t>
  </si>
  <si>
    <t>WALL 14.L3-W14.10-1 &amp; WB.01</t>
  </si>
  <si>
    <t>WA.06-3</t>
  </si>
  <si>
    <t>14.L3- WALLS WH.01/W13.04 &amp; ROOF SALB NORTH 2ND STAGE</t>
  </si>
  <si>
    <t>14.L3-WF.02-LW13.01 &amp; W13.01-1</t>
  </si>
  <si>
    <t>WALLS 14.L3-WE.01-1/2 &amp; 3</t>
  </si>
  <si>
    <t>WALL 14.L3-WA.04 &amp; 14.L3-WF.01</t>
  </si>
  <si>
    <t>14.L3- WALLS W12.05-1 &amp; WH.05</t>
  </si>
  <si>
    <t>WALL 14.L3 W12.04 &amp; W13.09</t>
  </si>
  <si>
    <t>WALL WE.02 &amp; W14.08</t>
  </si>
  <si>
    <t>WH.02-3</t>
  </si>
  <si>
    <t>14.L3-W14.01</t>
  </si>
  <si>
    <t>WALLS 14.L3-WF.03 &amp; W14.08-2</t>
  </si>
  <si>
    <t>L3M SLAB-CENTRAL</t>
  </si>
  <si>
    <t>14.L3-WH.02-1-2-3-4</t>
  </si>
  <si>
    <t>14.L3-W13.01-2</t>
  </si>
  <si>
    <t>14.L3- WALL W14.10-5-6-W14.13-WH.07</t>
  </si>
  <si>
    <t>WALL 14.L3-W14.10-3</t>
  </si>
  <si>
    <t>WALL 11R1 W12.01-1</t>
  </si>
  <si>
    <t>L3 F644</t>
  </si>
  <si>
    <t>W13.01</t>
  </si>
  <si>
    <t>WALL 11R1-W12.01-PLOT3</t>
  </si>
  <si>
    <t>WALL 11R1 W12.01-4</t>
  </si>
  <si>
    <t>B14.B2_SS_LANDINGS</t>
  </si>
  <si>
    <t>14.R1-SLAB AREA A4</t>
  </si>
  <si>
    <t>W15.01-3</t>
  </si>
  <si>
    <t>14.R1-SLAB AREA A3</t>
  </si>
  <si>
    <t>WALLS 14.R1-WA.01-4 &amp; 6</t>
  </si>
  <si>
    <t>PARAPET-WALLS</t>
  </si>
  <si>
    <t>WA.01-6</t>
  </si>
  <si>
    <t>14.R2-PARAPET WALLS</t>
  </si>
  <si>
    <t>WA.01-7</t>
  </si>
  <si>
    <t>WALL WA.01-8 &amp; 9</t>
  </si>
  <si>
    <t>14.L2 - WALL W101-9 &amp; 10</t>
  </si>
  <si>
    <t>14.L2 - WALL W15,01-4</t>
  </si>
  <si>
    <t>14.L2-W15.01-PLOT 3</t>
  </si>
  <si>
    <t>WALL W15.01-1&amp;2</t>
  </si>
  <si>
    <t>COLUMNS CB.13 - CB.14 - CC.13 - CC.14</t>
  </si>
  <si>
    <t>COLUMNS CD.13 - CD.14 - CE.14</t>
  </si>
  <si>
    <t>14.L2-COLUMN CE.13,CF.13,CG.13</t>
  </si>
  <si>
    <t>14.L2-COLUMNS CF.14/CG.14/CI.14</t>
  </si>
  <si>
    <t>14.L2 - WALL W12,06 - WI.03 - W13.02-2 - WI.04</t>
  </si>
  <si>
    <t>Wall W13.08-1 W13.08-2</t>
  </si>
  <si>
    <t>Walls 14.L2 WA.05-1&amp;2</t>
  </si>
  <si>
    <t>14.12-WALL W13.03</t>
  </si>
  <si>
    <t>14.12-WALL W12.05-3</t>
  </si>
  <si>
    <t>14.L2-WALLS W14.02-WI.05&amp;W13.06</t>
  </si>
  <si>
    <t>14.L2 -L2M SLAB NORTH BETWEEN WALLS WI.02 &amp; WI.01/WH.05/WH.04</t>
  </si>
  <si>
    <t>WALL 14.L2-W12.02-1 &amp; 2</t>
  </si>
  <si>
    <t>W12.02-3</t>
  </si>
  <si>
    <t>Wall 14.L2-W14.07</t>
  </si>
  <si>
    <t>14.L2 -  WALL  Wl.02 PLOTS 1 &amp; 2</t>
  </si>
  <si>
    <t>14.L2—WALL WI.02 plot 3</t>
  </si>
  <si>
    <t>14.L2 - WALL WI,02 plot 4</t>
  </si>
  <si>
    <t>W13.04</t>
  </si>
  <si>
    <t>14.L2 - WALL W13,02-1 , W13.12 &amp; WH.04</t>
  </si>
  <si>
    <t>Wall 14.L2 WA.06</t>
  </si>
  <si>
    <t>WALL 14.L2 WA,08-1,2 &amp; 3</t>
  </si>
  <si>
    <t>14.L2 L2M Slab -South</t>
  </si>
  <si>
    <t>WALL 14.L2 W14,10-2</t>
  </si>
  <si>
    <t>14.L2 -WALL WI.01 Plots 1, 2 &amp; 3</t>
  </si>
  <si>
    <t>WALLS 14.L2 W13.10-1 &amp; WA.03</t>
  </si>
  <si>
    <t>WH.01</t>
  </si>
  <si>
    <t>Wall 14.L2 W12.03 &amp; WA.02-1 &amp; 2</t>
  </si>
  <si>
    <t>Wall 14.L2 W14.10-1 &amp; WC.01</t>
  </si>
  <si>
    <t>14.L2-WF.02 &amp; WG.01</t>
  </si>
  <si>
    <t>14.L2-W13.01-18, LW13.01</t>
  </si>
  <si>
    <t>WALL 14.L2 WE.01-1, 2 &amp; 3</t>
  </si>
  <si>
    <t>L3 F654</t>
  </si>
  <si>
    <t>WALL 14.L2-WA,04 &amp; 14.L2-WF.01</t>
  </si>
  <si>
    <t>14.L2 - WALL W12,05-1-2 &amp; WH.05</t>
  </si>
  <si>
    <t>WALL W12.04 &amp; W13.09</t>
  </si>
  <si>
    <t>Walls 14.L2 WE.02 &amp; W14.08-1</t>
  </si>
  <si>
    <t>14.L2-W14.01-2 &amp; WH.03</t>
  </si>
  <si>
    <t>Walls 14.L2 WC.02-1, 2 &amp; 3</t>
  </si>
  <si>
    <t>WALL 14.L2-WF.03 &amp; 14.L2-W14.08-2</t>
  </si>
  <si>
    <t>14.L2 - L2M SLAB - CENTRAL</t>
  </si>
  <si>
    <t>14.L2-WH.02-18,2 / W14.01-1</t>
  </si>
  <si>
    <t>14.L2-W13.01-2</t>
  </si>
  <si>
    <t>14.L2 - WALLSW14.10 - 5 &amp; 6 / W14.13 / WH.07</t>
  </si>
  <si>
    <t>CH.14</t>
  </si>
  <si>
    <t>WALL 1412-W14.10-3</t>
  </si>
  <si>
    <t>Slab14.L3 - A4</t>
  </si>
  <si>
    <t>L4</t>
  </si>
  <si>
    <t>L4 F642</t>
  </si>
  <si>
    <t>14.L3SLAB - A3</t>
  </si>
  <si>
    <t>14.L3-SLAB AREA A2</t>
  </si>
  <si>
    <t>14.L3-SLAB AREA A1</t>
  </si>
  <si>
    <t>Wall 14.L3 W15.01-1 &amp; 2</t>
  </si>
  <si>
    <t>Walls 14.L3-WA.05-1&amp;2</t>
  </si>
  <si>
    <t>Wall 14.L3-W14.10-4</t>
  </si>
  <si>
    <t>W13.08</t>
  </si>
  <si>
    <t>Slab14.L4 - A4</t>
  </si>
  <si>
    <t>14.L4 Slab - A2 &amp; A3</t>
  </si>
  <si>
    <t>14.L4-SLAB AREA A2</t>
  </si>
  <si>
    <t>14.L4-SLAB AREA A1</t>
  </si>
  <si>
    <t>Wall 14.L4-WA.01-4&amp;5</t>
  </si>
  <si>
    <t>WI.02</t>
  </si>
  <si>
    <t>14.L4-WALL WJ.01-7-8</t>
  </si>
  <si>
    <t>WI.02-3</t>
  </si>
  <si>
    <t>14.L4-WALLS W15.01-5 &amp; W15.01-4 nord</t>
  </si>
  <si>
    <t>14.L4-WALLS W15.01-3 nord W15,01-4 sud</t>
  </si>
  <si>
    <t>L4 F643</t>
  </si>
  <si>
    <t>Walls 14.L4-W15.01-1&amp;2</t>
  </si>
  <si>
    <t>W13.10-1</t>
  </si>
  <si>
    <t>Columns 14.L4-CC.13/CC.14/CD.13/ CD.14/CE.14 &amp; beam line T13.</t>
  </si>
  <si>
    <t>14.L4-COLUMNS CE.13/CF.13/CH14</t>
  </si>
  <si>
    <t>W14.14</t>
  </si>
  <si>
    <t>WB.02-2</t>
  </si>
  <si>
    <t>WB.02-3</t>
  </si>
  <si>
    <t>WI.01-1</t>
  </si>
  <si>
    <t>WI.01-2</t>
  </si>
  <si>
    <t>L4 F644</t>
  </si>
  <si>
    <t>WA.01-5</t>
  </si>
  <si>
    <t>WJ.01-7</t>
  </si>
  <si>
    <t>WJ.01-8</t>
  </si>
  <si>
    <t>WB.01</t>
  </si>
  <si>
    <t>L4 F654</t>
  </si>
  <si>
    <t>L5</t>
  </si>
  <si>
    <t>L5 F642</t>
  </si>
  <si>
    <t>W12.02</t>
  </si>
  <si>
    <t>W12.05-2</t>
  </si>
  <si>
    <t>W12.05-3</t>
  </si>
  <si>
    <t>W14.07-1</t>
  </si>
  <si>
    <t>WA.02-1&amp;2</t>
  </si>
  <si>
    <t>L5 F643</t>
  </si>
  <si>
    <t>W.14.023</t>
  </si>
  <si>
    <t>W13.13</t>
  </si>
  <si>
    <t>W14-03-2</t>
  </si>
  <si>
    <t>W14.10</t>
  </si>
  <si>
    <t>WD.02</t>
  </si>
  <si>
    <t>WG.01</t>
  </si>
  <si>
    <t>WH.02</t>
  </si>
  <si>
    <t>L5 F644</t>
  </si>
  <si>
    <t>WJ.01-4</t>
  </si>
  <si>
    <t>WJ.01-5</t>
  </si>
  <si>
    <t>WJ.01-6</t>
  </si>
  <si>
    <t>WC.02</t>
  </si>
  <si>
    <t>WC.03</t>
  </si>
  <si>
    <t>W12.01-1</t>
  </si>
  <si>
    <t>W12.01-2</t>
  </si>
  <si>
    <t>WF.01</t>
  </si>
  <si>
    <t>WI.02-6</t>
  </si>
  <si>
    <t>L5 F654</t>
  </si>
  <si>
    <t>R1</t>
  </si>
  <si>
    <t>R1 F642</t>
  </si>
  <si>
    <t>Attente</t>
  </si>
  <si>
    <t>Opening Type1</t>
  </si>
  <si>
    <t>W12.10</t>
  </si>
  <si>
    <t>WA.10</t>
  </si>
  <si>
    <t>WI.01-2 Rel</t>
  </si>
  <si>
    <t>R1 F643</t>
  </si>
  <si>
    <t>R1 F644</t>
  </si>
  <si>
    <t>W12.01</t>
  </si>
  <si>
    <t>W12.01-3</t>
  </si>
  <si>
    <t>W12.09</t>
  </si>
  <si>
    <t>W12.13</t>
  </si>
  <si>
    <t>W13.01-3</t>
  </si>
  <si>
    <t>W14.07-2</t>
  </si>
  <si>
    <t>WA.01-4</t>
  </si>
  <si>
    <t>WE.04</t>
  </si>
  <si>
    <t>WF.03-1</t>
  </si>
  <si>
    <t>WF.04</t>
  </si>
  <si>
    <t>WF13.01-1</t>
  </si>
  <si>
    <t>R2</t>
  </si>
  <si>
    <t>R2 F642</t>
  </si>
  <si>
    <t>Relevé</t>
  </si>
  <si>
    <t>R2 F644</t>
  </si>
  <si>
    <t>W13.01-1</t>
  </si>
  <si>
    <t>R2a</t>
  </si>
  <si>
    <t>R2a F642</t>
  </si>
  <si>
    <t>R2a F644</t>
  </si>
  <si>
    <t>W11.02</t>
  </si>
  <si>
    <t>W11.10</t>
  </si>
  <si>
    <t>WH.08</t>
  </si>
  <si>
    <t>WI.09</t>
  </si>
  <si>
    <t>WJ.01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</si>
</sst>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2"/>
      <color theme="1"/>
      <name val="Calibri"/>
      <family val="2"/>
      <scheme val="minor"/>
    </font>
    <font>
      <sz val="11"/>
      <name val="Calibri"/>
      <family val="2"/>
    </font>
    <font>
      <b/>
      <sz val="14"/>
      <name val="Arial"/>
      <family val="2"/>
    </font>
    <font>
      <sz val="11"/>
      <color theme="1"/>
      <name val="Calibri"/>
      <family val="2"/>
    </font>
    <font>
      <b/>
      <sz val="11"/>
      <name val="Arial"/>
      <family val="2"/>
    </font>
    <font>
      <b/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indexed="8"/>
      <name val="Calibri"/>
      <family val="2"/>
    </font>
    <font>
      <sz val="11"/>
      <name val="Arial"/>
      <family val="2"/>
    </font>
    <font>
      <sz val="11"/>
      <color rgb="FF0C0CDE"/>
      <name val="Arial"/>
      <family val="2"/>
    </font>
    <font>
      <sz val="11"/>
      <color rgb="FFFF0000"/>
      <name val="Calibri"/>
      <family val="2"/>
    </font>
    <font>
      <sz val="11"/>
      <color indexed="8"/>
      <name val="Calibri"/>
      <family val="2"/>
    </font>
    <font>
      <sz val="12"/>
      <name val="Arial"/>
      <family val="2"/>
    </font>
    <font>
      <sz val="11"/>
      <color rgb="FF0C0CDE"/>
      <name val="Calibri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6A6A6A"/>
      </left>
      <right style="thin">
        <color rgb="FF6A6A6A"/>
      </right>
      <top/>
      <bottom style="thin">
        <color rgb="FF6A6A6A"/>
      </bottom>
      <diagonal/>
    </border>
    <border>
      <left/>
      <right style="thin">
        <color rgb="FF6A6A6A"/>
      </right>
      <top/>
      <bottom style="thin">
        <color rgb="FF6A6A6A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6A6A6A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13" fillId="0" borderId="0"/>
  </cellStyleXfs>
  <cellXfs count="50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1" fillId="0" borderId="0" xfId="1"/>
    <xf numFmtId="0" fontId="3" fillId="0" borderId="0" xfId="1" applyFont="1"/>
    <xf numFmtId="0" fontId="4" fillId="0" borderId="5" xfId="1" applyFont="1" applyBorder="1" applyAlignment="1">
      <alignment horizontal="center" vertical="center" wrapText="1"/>
    </xf>
    <xf numFmtId="0" fontId="5" fillId="0" borderId="0" xfId="1" applyFont="1"/>
    <xf numFmtId="3" fontId="7" fillId="2" borderId="6" xfId="2" quotePrefix="1" applyNumberFormat="1" applyFont="1" applyFill="1" applyBorder="1" applyAlignment="1">
      <alignment horizontal="center" vertical="center"/>
    </xf>
    <xf numFmtId="3" fontId="8" fillId="2" borderId="7" xfId="2" quotePrefix="1" applyNumberFormat="1" applyFont="1" applyFill="1" applyBorder="1" applyAlignment="1">
      <alignment horizontal="center" vertical="center"/>
    </xf>
    <xf numFmtId="0" fontId="9" fillId="0" borderId="5" xfId="1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3" fillId="0" borderId="9" xfId="2" applyFont="1" applyBorder="1" applyAlignment="1" applyProtection="1">
      <alignment horizontal="center" vertical="center"/>
      <protection locked="0"/>
    </xf>
    <xf numFmtId="0" fontId="12" fillId="0" borderId="10" xfId="2" applyFont="1" applyBorder="1" applyAlignment="1" applyProtection="1">
      <alignment horizontal="center" vertical="center"/>
      <protection locked="0"/>
    </xf>
    <xf numFmtId="0" fontId="12" fillId="0" borderId="11" xfId="2" applyFont="1" applyBorder="1" applyAlignment="1" applyProtection="1">
      <alignment horizontal="center" vertical="center"/>
      <protection locked="0"/>
    </xf>
    <xf numFmtId="0" fontId="3" fillId="0" borderId="9" xfId="2" quotePrefix="1" applyFont="1" applyBorder="1" applyAlignment="1" applyProtection="1">
      <alignment horizontal="center" vertical="center"/>
      <protection locked="0"/>
    </xf>
    <xf numFmtId="0" fontId="12" fillId="0" borderId="10" xfId="2" quotePrefix="1" applyFont="1" applyBorder="1" applyAlignment="1" applyProtection="1">
      <alignment horizontal="center" vertical="center"/>
      <protection locked="0"/>
    </xf>
    <xf numFmtId="0" fontId="12" fillId="0" borderId="11" xfId="2" quotePrefix="1" applyFont="1" applyBorder="1" applyAlignment="1" applyProtection="1">
      <alignment horizontal="center" vertical="center"/>
      <protection locked="0"/>
    </xf>
    <xf numFmtId="0" fontId="1" fillId="0" borderId="10" xfId="3" applyFont="1" applyBorder="1" applyAlignment="1" applyProtection="1">
      <alignment horizontal="center" vertical="center"/>
      <protection locked="0"/>
    </xf>
    <xf numFmtId="0" fontId="1" fillId="0" borderId="11" xfId="3" applyFont="1" applyBorder="1" applyAlignment="1" applyProtection="1">
      <alignment horizontal="center" vertical="center"/>
      <protection locked="0"/>
    </xf>
    <xf numFmtId="0" fontId="1" fillId="0" borderId="10" xfId="3" quotePrefix="1" applyFont="1" applyBorder="1" applyAlignment="1" applyProtection="1">
      <alignment horizontal="center" vertical="center"/>
      <protection locked="0"/>
    </xf>
    <xf numFmtId="0" fontId="1" fillId="0" borderId="11" xfId="3" quotePrefix="1" applyFont="1" applyBorder="1" applyAlignment="1" applyProtection="1">
      <alignment horizontal="center" vertical="center"/>
      <protection locked="0"/>
    </xf>
    <xf numFmtId="0" fontId="3" fillId="0" borderId="11" xfId="2" quotePrefix="1" applyFont="1" applyBorder="1" applyAlignment="1" applyProtection="1">
      <alignment horizontal="center" vertical="center"/>
      <protection locked="0"/>
    </xf>
    <xf numFmtId="0" fontId="14" fillId="0" borderId="9" xfId="2" applyFont="1" applyBorder="1" applyAlignment="1" applyProtection="1">
      <alignment horizontal="center" vertical="center"/>
      <protection locked="0"/>
    </xf>
    <xf numFmtId="0" fontId="3" fillId="0" borderId="11" xfId="2" applyFont="1" applyBorder="1" applyAlignment="1">
      <alignment horizontal="center" vertical="center"/>
    </xf>
    <xf numFmtId="0" fontId="12" fillId="0" borderId="10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0" fontId="12" fillId="0" borderId="10" xfId="2" quotePrefix="1" applyFont="1" applyBorder="1" applyAlignment="1">
      <alignment horizontal="center" vertical="center"/>
    </xf>
    <xf numFmtId="0" fontId="14" fillId="0" borderId="9" xfId="2" applyFont="1" applyBorder="1" applyAlignment="1">
      <alignment horizontal="center" vertical="center"/>
    </xf>
    <xf numFmtId="0" fontId="12" fillId="0" borderId="11" xfId="2" quotePrefix="1" applyFont="1" applyBorder="1" applyAlignment="1">
      <alignment horizontal="center" vertical="center"/>
    </xf>
    <xf numFmtId="0" fontId="1" fillId="0" borderId="10" xfId="3" applyFont="1" applyBorder="1" applyAlignment="1">
      <alignment horizontal="center" vertical="center"/>
    </xf>
    <xf numFmtId="0" fontId="1" fillId="0" borderId="11" xfId="3" applyFont="1" applyBorder="1" applyAlignment="1">
      <alignment horizontal="center" vertical="center"/>
    </xf>
    <xf numFmtId="0" fontId="1" fillId="0" borderId="10" xfId="3" quotePrefix="1" applyFont="1" applyBorder="1" applyAlignment="1">
      <alignment horizontal="center" vertical="center"/>
    </xf>
    <xf numFmtId="0" fontId="1" fillId="0" borderId="11" xfId="3" quotePrefix="1" applyFont="1" applyBorder="1" applyAlignment="1">
      <alignment horizontal="center" vertical="center"/>
    </xf>
    <xf numFmtId="0" fontId="3" fillId="0" borderId="12" xfId="2" applyFont="1" applyBorder="1" applyAlignment="1" applyProtection="1">
      <alignment horizontal="center" vertical="center"/>
      <protection locked="0"/>
    </xf>
    <xf numFmtId="0" fontId="12" fillId="0" borderId="13" xfId="2" applyFont="1" applyBorder="1" applyAlignment="1" applyProtection="1">
      <alignment horizontal="center" vertical="center"/>
      <protection locked="0"/>
    </xf>
    <xf numFmtId="0" fontId="12" fillId="0" borderId="14" xfId="2" applyFont="1" applyBorder="1" applyAlignment="1" applyProtection="1">
      <alignment horizontal="center" vertical="center"/>
      <protection locked="0"/>
    </xf>
    <xf numFmtId="0" fontId="15" fillId="0" borderId="10" xfId="3" applyFont="1" applyBorder="1" applyAlignment="1" applyProtection="1">
      <alignment horizontal="center" vertical="center"/>
      <protection locked="0"/>
    </xf>
    <xf numFmtId="0" fontId="15" fillId="0" borderId="11" xfId="3" applyFont="1" applyBorder="1" applyAlignment="1" applyProtection="1">
      <alignment horizontal="center" vertical="center"/>
      <protection locked="0"/>
    </xf>
    <xf numFmtId="0" fontId="5" fillId="0" borderId="15" xfId="1" applyFont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 wrapText="1"/>
    </xf>
    <xf numFmtId="0" fontId="10" fillId="3" borderId="5" xfId="1" applyFont="1" applyFill="1" applyBorder="1" applyAlignment="1">
      <alignment horizontal="center" vertical="center" wrapText="1"/>
    </xf>
    <xf numFmtId="0" fontId="9" fillId="3" borderId="5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9" fillId="3" borderId="4" xfId="1" applyFont="1" applyFill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3" fontId="16" fillId="4" borderId="16" xfId="1" applyNumberFormat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</cellXfs>
  <cellStyles count="4">
    <cellStyle name="Normal" xfId="0" builtinId="0"/>
    <cellStyle name="Normal 2" xfId="2" xr:uid="{CD380BA7-C863-F349-A440-3AEF5B459ACD}"/>
    <cellStyle name="Normal 3" xfId="1" xr:uid="{2E865FF3-54AD-1B48-97B8-7B3D588E9E11}"/>
    <cellStyle name="Normal 4" xfId="3" xr:uid="{C381AA1D-0A7F-1742-98D4-1206BF77F0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5.4-Bending%20SchedulePlusAcie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iquette"/>
      <sheetName val="Base"/>
      <sheetName val="Inventaire Murs"/>
      <sheetName val="Joints et Coupleurs"/>
    </sheetNames>
    <sheetDataSet>
      <sheetData sheetId="0" refreshError="1"/>
      <sheetData sheetId="1">
        <row r="3">
          <cell r="A3" t="str">
            <v>Code Id</v>
          </cell>
          <cell r="B3" t="str">
            <v>TOTAL WEIGHT FOR ALL MEMBERS</v>
          </cell>
          <cell r="C3" t="str">
            <v>Ratios (Kg/m3)</v>
          </cell>
          <cell r="D3" t="str">
            <v>Coupler Total Number</v>
          </cell>
          <cell r="E3">
            <v>8</v>
          </cell>
          <cell r="F3">
            <v>10</v>
          </cell>
          <cell r="G3">
            <v>12</v>
          </cell>
          <cell r="H3">
            <v>14</v>
          </cell>
          <cell r="I3">
            <v>16</v>
          </cell>
          <cell r="J3">
            <v>20</v>
          </cell>
          <cell r="K3">
            <v>25</v>
          </cell>
          <cell r="L3">
            <v>32</v>
          </cell>
          <cell r="M3">
            <v>40</v>
          </cell>
          <cell r="N3">
            <v>8</v>
          </cell>
          <cell r="O3">
            <v>10</v>
          </cell>
          <cell r="P3">
            <v>12</v>
          </cell>
          <cell r="Q3">
            <v>14</v>
          </cell>
          <cell r="R3">
            <v>16</v>
          </cell>
          <cell r="S3">
            <v>20</v>
          </cell>
          <cell r="T3">
            <v>25</v>
          </cell>
          <cell r="U3">
            <v>32</v>
          </cell>
          <cell r="V3">
            <v>40</v>
          </cell>
          <cell r="W3">
            <v>8</v>
          </cell>
          <cell r="X3">
            <v>10</v>
          </cell>
          <cell r="Y3">
            <v>12</v>
          </cell>
          <cell r="Z3">
            <v>14</v>
          </cell>
          <cell r="AA3">
            <v>16</v>
          </cell>
          <cell r="AB3">
            <v>20</v>
          </cell>
          <cell r="AC3">
            <v>25</v>
          </cell>
          <cell r="AD3">
            <v>32</v>
          </cell>
          <cell r="AE3">
            <v>40</v>
          </cell>
          <cell r="AF3">
            <v>8</v>
          </cell>
          <cell r="AG3">
            <v>10</v>
          </cell>
          <cell r="AH3">
            <v>12</v>
          </cell>
          <cell r="AI3">
            <v>14</v>
          </cell>
          <cell r="AJ3">
            <v>16</v>
          </cell>
          <cell r="AK3">
            <v>20</v>
          </cell>
          <cell r="AL3">
            <v>25</v>
          </cell>
          <cell r="AM3">
            <v>32</v>
          </cell>
          <cell r="AN3">
            <v>40</v>
          </cell>
          <cell r="AO3">
            <v>8</v>
          </cell>
          <cell r="AP3">
            <v>10</v>
          </cell>
          <cell r="AQ3">
            <v>12</v>
          </cell>
          <cell r="AR3">
            <v>14</v>
          </cell>
          <cell r="AS3">
            <v>16</v>
          </cell>
          <cell r="AT3">
            <v>20</v>
          </cell>
          <cell r="AU3">
            <v>25</v>
          </cell>
          <cell r="AV3">
            <v>32</v>
          </cell>
          <cell r="AW3">
            <v>40</v>
          </cell>
        </row>
        <row r="4">
          <cell r="A4" t="str">
            <v>14.L4-COLUMNS CG.13/CG.14/CF14</v>
          </cell>
          <cell r="B4">
            <v>4867</v>
          </cell>
          <cell r="C4">
            <v>390</v>
          </cell>
          <cell r="D4">
            <v>84</v>
          </cell>
          <cell r="M4">
            <v>64</v>
          </cell>
          <cell r="U4">
            <v>36</v>
          </cell>
          <cell r="V4">
            <v>48</v>
          </cell>
        </row>
        <row r="5">
          <cell r="A5" t="str">
            <v>WALLS 14.L4-W13.12 - WI.04 - W12.06 &amp; WI.03-1</v>
          </cell>
          <cell r="B5">
            <v>3253</v>
          </cell>
          <cell r="C5">
            <v>108</v>
          </cell>
          <cell r="D5">
            <v>273</v>
          </cell>
          <cell r="G5">
            <v>546</v>
          </cell>
          <cell r="H5">
            <v>2</v>
          </cell>
          <cell r="J5">
            <v>6</v>
          </cell>
          <cell r="P5">
            <v>244</v>
          </cell>
          <cell r="Q5">
            <v>20</v>
          </cell>
          <cell r="S5">
            <v>7</v>
          </cell>
          <cell r="Y5">
            <v>2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</row>
        <row r="6">
          <cell r="A6" t="str">
            <v>WALLS 14.L4-W13.08 - 1 &amp; 2</v>
          </cell>
          <cell r="B6">
            <v>1748</v>
          </cell>
          <cell r="C6">
            <v>170</v>
          </cell>
          <cell r="D6">
            <v>216</v>
          </cell>
          <cell r="G6">
            <v>12</v>
          </cell>
          <cell r="H6">
            <v>92</v>
          </cell>
          <cell r="J6">
            <v>4</v>
          </cell>
          <cell r="P6">
            <v>6</v>
          </cell>
          <cell r="Q6">
            <v>118</v>
          </cell>
          <cell r="R6">
            <v>78</v>
          </cell>
          <cell r="S6">
            <v>10</v>
          </cell>
          <cell r="AB6">
            <v>4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</row>
        <row r="7">
          <cell r="A7" t="str">
            <v>WALLS 14.L4-W13.05 - 1 &amp; 2</v>
          </cell>
          <cell r="B7">
            <v>7504</v>
          </cell>
          <cell r="C7">
            <v>192</v>
          </cell>
          <cell r="D7">
            <v>598</v>
          </cell>
          <cell r="G7">
            <v>100</v>
          </cell>
          <cell r="H7">
            <v>46</v>
          </cell>
          <cell r="I7">
            <v>244</v>
          </cell>
          <cell r="J7">
            <v>39</v>
          </cell>
          <cell r="K7">
            <v>8</v>
          </cell>
          <cell r="P7">
            <v>80</v>
          </cell>
          <cell r="Q7">
            <v>112</v>
          </cell>
          <cell r="R7">
            <v>98</v>
          </cell>
          <cell r="S7">
            <v>133</v>
          </cell>
          <cell r="T7">
            <v>4</v>
          </cell>
          <cell r="Y7">
            <v>48</v>
          </cell>
          <cell r="AA7">
            <v>118</v>
          </cell>
          <cell r="AB7">
            <v>5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</row>
        <row r="8">
          <cell r="A8" t="str">
            <v>14.L4-WALLS W13.03-2 &amp; WI.03-2</v>
          </cell>
          <cell r="B8">
            <v>1497</v>
          </cell>
          <cell r="C8">
            <v>111</v>
          </cell>
          <cell r="D8">
            <v>140</v>
          </cell>
          <cell r="G8">
            <v>194</v>
          </cell>
          <cell r="H8">
            <v>16</v>
          </cell>
          <cell r="I8">
            <v>12</v>
          </cell>
          <cell r="J8">
            <v>10</v>
          </cell>
          <cell r="P8">
            <v>16</v>
          </cell>
          <cell r="Q8">
            <v>54</v>
          </cell>
          <cell r="S8">
            <v>12</v>
          </cell>
          <cell r="Y8">
            <v>50</v>
          </cell>
          <cell r="AB8">
            <v>8</v>
          </cell>
        </row>
        <row r="9">
          <cell r="A9" t="str">
            <v>14.L4  - WALL W12.05-3</v>
          </cell>
          <cell r="B9">
            <v>1433</v>
          </cell>
          <cell r="C9">
            <v>116</v>
          </cell>
          <cell r="D9">
            <v>158</v>
          </cell>
          <cell r="G9">
            <v>46</v>
          </cell>
          <cell r="H9">
            <v>14</v>
          </cell>
          <cell r="I9">
            <v>52</v>
          </cell>
          <cell r="J9">
            <v>12</v>
          </cell>
          <cell r="P9">
            <v>8</v>
          </cell>
          <cell r="Q9">
            <v>99</v>
          </cell>
          <cell r="R9">
            <v>10</v>
          </cell>
          <cell r="S9">
            <v>41</v>
          </cell>
        </row>
        <row r="10">
          <cell r="A10" t="str">
            <v>14.L4-WALLS W13.06-2 - W14.02 &amp; WI.05</v>
          </cell>
          <cell r="B10">
            <v>3484</v>
          </cell>
          <cell r="C10">
            <v>91</v>
          </cell>
          <cell r="D10">
            <v>235</v>
          </cell>
          <cell r="G10">
            <v>398</v>
          </cell>
          <cell r="I10">
            <v>110</v>
          </cell>
          <cell r="J10">
            <v>14</v>
          </cell>
          <cell r="P10">
            <v>70</v>
          </cell>
          <cell r="Q10">
            <v>55</v>
          </cell>
          <cell r="R10">
            <v>48</v>
          </cell>
          <cell r="AA10">
            <v>62</v>
          </cell>
        </row>
        <row r="11">
          <cell r="A11" t="str">
            <v>14.L4M-ROFF SLAB NORTH</v>
          </cell>
          <cell r="B11">
            <v>6029</v>
          </cell>
          <cell r="C11">
            <v>290</v>
          </cell>
          <cell r="D11">
            <v>512</v>
          </cell>
          <cell r="G11">
            <v>93</v>
          </cell>
          <cell r="H11">
            <v>114</v>
          </cell>
          <cell r="J11">
            <v>384</v>
          </cell>
          <cell r="K11">
            <v>37</v>
          </cell>
          <cell r="P11">
            <v>14</v>
          </cell>
          <cell r="Q11">
            <v>10</v>
          </cell>
          <cell r="S11">
            <v>18</v>
          </cell>
          <cell r="T11">
            <v>7</v>
          </cell>
          <cell r="Y11">
            <v>169</v>
          </cell>
          <cell r="Z11">
            <v>220</v>
          </cell>
          <cell r="AA11">
            <v>24</v>
          </cell>
          <cell r="AB11">
            <v>46</v>
          </cell>
          <cell r="AC11">
            <v>4</v>
          </cell>
        </row>
        <row r="12">
          <cell r="A12" t="str">
            <v>WALL 14.L4-W12.02 - 1 &amp; 2</v>
          </cell>
          <cell r="B12">
            <v>2046</v>
          </cell>
          <cell r="C12">
            <v>169</v>
          </cell>
          <cell r="D12">
            <v>200</v>
          </cell>
          <cell r="G12">
            <v>24</v>
          </cell>
          <cell r="H12">
            <v>136</v>
          </cell>
          <cell r="I12">
            <v>30</v>
          </cell>
          <cell r="J12">
            <v>6</v>
          </cell>
          <cell r="K12">
            <v>22</v>
          </cell>
          <cell r="P12">
            <v>6</v>
          </cell>
          <cell r="Q12">
            <v>112</v>
          </cell>
          <cell r="R12">
            <v>8</v>
          </cell>
          <cell r="Y12">
            <v>70</v>
          </cell>
          <cell r="AC12">
            <v>4</v>
          </cell>
        </row>
        <row r="13">
          <cell r="A13" t="str">
            <v>WALL 14.L4-W14.07</v>
          </cell>
          <cell r="B13">
            <v>1461</v>
          </cell>
          <cell r="C13">
            <v>92</v>
          </cell>
          <cell r="D13">
            <v>48</v>
          </cell>
          <cell r="G13">
            <v>30</v>
          </cell>
          <cell r="H13">
            <v>140</v>
          </cell>
          <cell r="I13">
            <v>28</v>
          </cell>
          <cell r="P13">
            <v>36</v>
          </cell>
          <cell r="R13">
            <v>12</v>
          </cell>
        </row>
        <row r="14">
          <cell r="A14" t="str">
            <v>14.L4 - WALL WI.02-1-2 &amp; 3</v>
          </cell>
          <cell r="B14">
            <v>2791</v>
          </cell>
          <cell r="C14">
            <v>197</v>
          </cell>
          <cell r="D14">
            <v>333</v>
          </cell>
          <cell r="G14">
            <v>60</v>
          </cell>
          <cell r="H14">
            <v>147</v>
          </cell>
          <cell r="J14">
            <v>61</v>
          </cell>
          <cell r="P14">
            <v>70</v>
          </cell>
          <cell r="Q14">
            <v>32</v>
          </cell>
          <cell r="S14">
            <v>68</v>
          </cell>
          <cell r="Y14">
            <v>38</v>
          </cell>
          <cell r="Z14">
            <v>72</v>
          </cell>
          <cell r="AB14">
            <v>53</v>
          </cell>
        </row>
        <row r="15">
          <cell r="A15" t="str">
            <v>14.L4 - WALL WI.02-4</v>
          </cell>
          <cell r="B15">
            <v>2830</v>
          </cell>
          <cell r="C15">
            <v>164</v>
          </cell>
          <cell r="D15">
            <v>555</v>
          </cell>
          <cell r="G15">
            <v>2</v>
          </cell>
          <cell r="H15">
            <v>43</v>
          </cell>
          <cell r="I15">
            <v>26</v>
          </cell>
          <cell r="J15">
            <v>12</v>
          </cell>
          <cell r="P15">
            <v>274</v>
          </cell>
          <cell r="Q15">
            <v>63</v>
          </cell>
          <cell r="R15">
            <v>28</v>
          </cell>
          <cell r="S15">
            <v>94</v>
          </cell>
          <cell r="Y15">
            <v>70</v>
          </cell>
          <cell r="Z15">
            <v>26</v>
          </cell>
        </row>
        <row r="16">
          <cell r="A16" t="str">
            <v>14.L4 - WALL WI.02-5</v>
          </cell>
          <cell r="B16">
            <v>2741</v>
          </cell>
          <cell r="C16">
            <v>113</v>
          </cell>
          <cell r="D16">
            <v>225</v>
          </cell>
          <cell r="G16">
            <v>90</v>
          </cell>
          <cell r="H16">
            <v>78</v>
          </cell>
          <cell r="P16">
            <v>56</v>
          </cell>
          <cell r="Q16">
            <v>51</v>
          </cell>
          <cell r="S16">
            <v>70</v>
          </cell>
          <cell r="Z16">
            <v>48</v>
          </cell>
        </row>
        <row r="17">
          <cell r="A17" t="str">
            <v>14.L4 - WALLS W13.06-1, W13.03-1 &amp; W12.05-2</v>
          </cell>
          <cell r="B17">
            <v>1526</v>
          </cell>
          <cell r="C17">
            <v>341</v>
          </cell>
          <cell r="D17">
            <v>332</v>
          </cell>
          <cell r="G17">
            <v>64</v>
          </cell>
          <cell r="I17">
            <v>356</v>
          </cell>
          <cell r="J17">
            <v>24</v>
          </cell>
          <cell r="P17">
            <v>10</v>
          </cell>
          <cell r="R17">
            <v>14</v>
          </cell>
          <cell r="Y17">
            <v>16</v>
          </cell>
          <cell r="AA17">
            <v>292</v>
          </cell>
        </row>
        <row r="18">
          <cell r="A18" t="str">
            <v>WALLS 14.L4-WA.06-1 &amp; 2</v>
          </cell>
          <cell r="B18">
            <v>3426</v>
          </cell>
          <cell r="C18">
            <v>190</v>
          </cell>
          <cell r="D18">
            <v>377</v>
          </cell>
          <cell r="G18">
            <v>74</v>
          </cell>
          <cell r="H18">
            <v>44</v>
          </cell>
          <cell r="I18">
            <v>32</v>
          </cell>
          <cell r="J18">
            <v>75</v>
          </cell>
          <cell r="P18">
            <v>4</v>
          </cell>
          <cell r="Q18">
            <v>84</v>
          </cell>
          <cell r="R18">
            <v>48</v>
          </cell>
          <cell r="S18">
            <v>131</v>
          </cell>
          <cell r="T18">
            <v>8</v>
          </cell>
          <cell r="Y18">
            <v>10</v>
          </cell>
          <cell r="AA18">
            <v>4</v>
          </cell>
          <cell r="AB18">
            <v>88</v>
          </cell>
        </row>
        <row r="19">
          <cell r="A19" t="str">
            <v>WALLS 14.L4-WA.08-1,2 &amp; 3</v>
          </cell>
          <cell r="B19">
            <v>33128</v>
          </cell>
          <cell r="C19">
            <v>224</v>
          </cell>
          <cell r="D19">
            <v>619</v>
          </cell>
          <cell r="G19">
            <v>130</v>
          </cell>
          <cell r="H19">
            <v>116</v>
          </cell>
          <cell r="I19">
            <v>54</v>
          </cell>
          <cell r="J19">
            <v>10</v>
          </cell>
          <cell r="K19">
            <v>44</v>
          </cell>
          <cell r="L19">
            <v>117</v>
          </cell>
          <cell r="P19">
            <v>6</v>
          </cell>
          <cell r="R19">
            <v>60</v>
          </cell>
          <cell r="S19">
            <v>230</v>
          </cell>
          <cell r="T19">
            <v>4</v>
          </cell>
          <cell r="U19">
            <v>82</v>
          </cell>
          <cell r="Y19">
            <v>10</v>
          </cell>
          <cell r="AA19">
            <v>42</v>
          </cell>
          <cell r="AC19">
            <v>50</v>
          </cell>
          <cell r="AD19">
            <v>102</v>
          </cell>
          <cell r="AE19">
            <v>33</v>
          </cell>
        </row>
        <row r="20">
          <cell r="A20" t="str">
            <v>Intermediate slab L4M - south</v>
          </cell>
          <cell r="B20">
            <v>6456</v>
          </cell>
          <cell r="C20">
            <v>329</v>
          </cell>
          <cell r="D20">
            <v>386</v>
          </cell>
          <cell r="H20">
            <v>18</v>
          </cell>
          <cell r="I20">
            <v>180</v>
          </cell>
          <cell r="J20">
            <v>397</v>
          </cell>
          <cell r="K20">
            <v>30</v>
          </cell>
          <cell r="R20">
            <v>32</v>
          </cell>
          <cell r="S20">
            <v>6</v>
          </cell>
          <cell r="Y20">
            <v>86</v>
          </cell>
          <cell r="Z20">
            <v>128</v>
          </cell>
          <cell r="AA20">
            <v>44</v>
          </cell>
          <cell r="AB20">
            <v>54</v>
          </cell>
          <cell r="AC20">
            <v>36</v>
          </cell>
        </row>
        <row r="21">
          <cell r="A21" t="str">
            <v>WALLS 14.L4-W14.10 - 2 &amp; 3</v>
          </cell>
          <cell r="B21">
            <v>5185</v>
          </cell>
          <cell r="C21">
            <v>309</v>
          </cell>
          <cell r="D21">
            <v>234</v>
          </cell>
          <cell r="G21">
            <v>17</v>
          </cell>
          <cell r="H21">
            <v>30</v>
          </cell>
          <cell r="I21">
            <v>64</v>
          </cell>
          <cell r="J21">
            <v>155</v>
          </cell>
          <cell r="K21">
            <v>34</v>
          </cell>
          <cell r="L21">
            <v>12</v>
          </cell>
          <cell r="R21">
            <v>8</v>
          </cell>
          <cell r="S21">
            <v>75</v>
          </cell>
          <cell r="T21">
            <v>20</v>
          </cell>
          <cell r="Y21">
            <v>35</v>
          </cell>
          <cell r="Z21">
            <v>30</v>
          </cell>
          <cell r="AA21">
            <v>52</v>
          </cell>
          <cell r="AB21">
            <v>14</v>
          </cell>
        </row>
        <row r="22">
          <cell r="A22" t="str">
            <v>14.L4-WALL WI.01-2</v>
          </cell>
          <cell r="B22">
            <v>23175</v>
          </cell>
          <cell r="C22">
            <v>272</v>
          </cell>
          <cell r="D22">
            <v>488</v>
          </cell>
          <cell r="G22">
            <v>22</v>
          </cell>
          <cell r="H22">
            <v>82</v>
          </cell>
          <cell r="I22">
            <v>66</v>
          </cell>
          <cell r="J22">
            <v>35</v>
          </cell>
          <cell r="K22">
            <v>37</v>
          </cell>
          <cell r="L22">
            <v>39</v>
          </cell>
          <cell r="P22">
            <v>28</v>
          </cell>
          <cell r="R22">
            <v>36</v>
          </cell>
          <cell r="S22">
            <v>146</v>
          </cell>
          <cell r="T22">
            <v>56</v>
          </cell>
          <cell r="U22">
            <v>78</v>
          </cell>
          <cell r="Y22">
            <v>78</v>
          </cell>
          <cell r="AA22">
            <v>40</v>
          </cell>
          <cell r="AD22">
            <v>26</v>
          </cell>
        </row>
        <row r="23">
          <cell r="A23" t="str">
            <v>WALLS 14.L4-W13.10-1 &amp; 2 / WA.03</v>
          </cell>
          <cell r="B23">
            <v>2477</v>
          </cell>
          <cell r="C23">
            <v>116</v>
          </cell>
          <cell r="D23">
            <v>238</v>
          </cell>
          <cell r="G23">
            <v>226</v>
          </cell>
          <cell r="H23">
            <v>136</v>
          </cell>
          <cell r="P23">
            <v>54</v>
          </cell>
          <cell r="Q23">
            <v>20</v>
          </cell>
          <cell r="Y23">
            <v>40</v>
          </cell>
          <cell r="Z23">
            <v>124</v>
          </cell>
        </row>
        <row r="24">
          <cell r="A24" t="str">
            <v>WALLS 14.L4-W12.03 / WA.02- 1 &amp; 2</v>
          </cell>
          <cell r="B24">
            <v>1198</v>
          </cell>
          <cell r="C24">
            <v>129</v>
          </cell>
          <cell r="D24">
            <v>82</v>
          </cell>
          <cell r="G24">
            <v>152</v>
          </cell>
          <cell r="P24">
            <v>82</v>
          </cell>
        </row>
        <row r="25">
          <cell r="A25" t="str">
            <v>WALLS W14.10-1 &amp; WB.01</v>
          </cell>
          <cell r="B25">
            <v>2196</v>
          </cell>
          <cell r="C25">
            <v>197</v>
          </cell>
          <cell r="D25">
            <v>138</v>
          </cell>
          <cell r="G25">
            <v>12</v>
          </cell>
          <cell r="H25">
            <v>110</v>
          </cell>
          <cell r="I25">
            <v>16</v>
          </cell>
          <cell r="J25">
            <v>30</v>
          </cell>
          <cell r="K25">
            <v>32</v>
          </cell>
          <cell r="L25">
            <v>4</v>
          </cell>
          <cell r="P25">
            <v>12</v>
          </cell>
          <cell r="Z25">
            <v>32</v>
          </cell>
          <cell r="AA25">
            <v>16</v>
          </cell>
          <cell r="AB25">
            <v>10</v>
          </cell>
          <cell r="AC25">
            <v>64</v>
          </cell>
          <cell r="AD25">
            <v>4</v>
          </cell>
        </row>
        <row r="26">
          <cell r="A26" t="str">
            <v>14.L4-WALL WI.01-1</v>
          </cell>
          <cell r="B26">
            <v>6210</v>
          </cell>
          <cell r="C26">
            <v>218</v>
          </cell>
          <cell r="D26">
            <v>286</v>
          </cell>
          <cell r="G26">
            <v>92</v>
          </cell>
          <cell r="I26">
            <v>40</v>
          </cell>
          <cell r="J26">
            <v>12</v>
          </cell>
          <cell r="K26">
            <v>67</v>
          </cell>
          <cell r="L26">
            <v>5</v>
          </cell>
          <cell r="P26">
            <v>22</v>
          </cell>
          <cell r="R26">
            <v>74</v>
          </cell>
          <cell r="S26">
            <v>34</v>
          </cell>
          <cell r="Y26">
            <v>30</v>
          </cell>
          <cell r="AC26">
            <v>121</v>
          </cell>
          <cell r="AD26">
            <v>5</v>
          </cell>
        </row>
        <row r="27">
          <cell r="A27" t="str">
            <v>WALLS 14.L4-WB.02-1,2 &amp; 3</v>
          </cell>
          <cell r="B27">
            <v>10337</v>
          </cell>
          <cell r="C27">
            <v>324</v>
          </cell>
          <cell r="D27">
            <v>124</v>
          </cell>
          <cell r="G27">
            <v>118</v>
          </cell>
          <cell r="I27">
            <v>16</v>
          </cell>
          <cell r="J27">
            <v>236</v>
          </cell>
          <cell r="K27">
            <v>30</v>
          </cell>
          <cell r="Z27">
            <v>58</v>
          </cell>
          <cell r="AB27">
            <v>66</v>
          </cell>
        </row>
        <row r="28">
          <cell r="A28" t="str">
            <v>WALL 14.L4-WA.04</v>
          </cell>
          <cell r="B28">
            <v>1042</v>
          </cell>
          <cell r="C28">
            <v>151</v>
          </cell>
          <cell r="D28">
            <v>122</v>
          </cell>
          <cell r="G28">
            <v>8</v>
          </cell>
          <cell r="H28">
            <v>108</v>
          </cell>
          <cell r="I28">
            <v>16</v>
          </cell>
          <cell r="P28">
            <v>78</v>
          </cell>
          <cell r="R28">
            <v>4</v>
          </cell>
          <cell r="Y28">
            <v>18</v>
          </cell>
          <cell r="Z28">
            <v>22</v>
          </cell>
        </row>
        <row r="29">
          <cell r="A29" t="str">
            <v>14.L4-WALLS W12.05-1 &amp; WH.05</v>
          </cell>
          <cell r="B29">
            <v>559</v>
          </cell>
          <cell r="C29">
            <v>148</v>
          </cell>
          <cell r="D29">
            <v>32</v>
          </cell>
          <cell r="G29">
            <v>46</v>
          </cell>
          <cell r="J29">
            <v>12</v>
          </cell>
          <cell r="P29">
            <v>4</v>
          </cell>
          <cell r="S29">
            <v>4</v>
          </cell>
          <cell r="Y29">
            <v>24</v>
          </cell>
        </row>
        <row r="30">
          <cell r="A30" t="str">
            <v>WALLS 14.L4 W12.04 &amp; W13.09</v>
          </cell>
          <cell r="B30">
            <v>867</v>
          </cell>
          <cell r="C30">
            <v>353</v>
          </cell>
          <cell r="D30">
            <v>312</v>
          </cell>
          <cell r="G30">
            <v>114</v>
          </cell>
          <cell r="I30">
            <v>40</v>
          </cell>
          <cell r="J30">
            <v>16</v>
          </cell>
          <cell r="P30">
            <v>58</v>
          </cell>
          <cell r="R30">
            <v>16</v>
          </cell>
          <cell r="Y30">
            <v>230</v>
          </cell>
          <cell r="AA30">
            <v>8</v>
          </cell>
        </row>
        <row r="31">
          <cell r="A31" t="str">
            <v>14.L4-WALLS W14.14 &amp; WH.04</v>
          </cell>
          <cell r="B31">
            <v>1381</v>
          </cell>
          <cell r="C31">
            <v>210</v>
          </cell>
          <cell r="D31">
            <v>76</v>
          </cell>
          <cell r="H31">
            <v>6</v>
          </cell>
          <cell r="J31">
            <v>98</v>
          </cell>
          <cell r="K31">
            <v>4</v>
          </cell>
          <cell r="S31">
            <v>6</v>
          </cell>
          <cell r="AB31">
            <v>66</v>
          </cell>
          <cell r="AC31">
            <v>4</v>
          </cell>
        </row>
        <row r="32">
          <cell r="A32" t="str">
            <v>WALL 14.L4-W15.01-3 SOUTH</v>
          </cell>
          <cell r="B32">
            <v>16737</v>
          </cell>
          <cell r="C32">
            <v>322</v>
          </cell>
          <cell r="D32">
            <v>294</v>
          </cell>
          <cell r="K32">
            <v>21</v>
          </cell>
          <cell r="M32">
            <v>300</v>
          </cell>
          <cell r="V32">
            <v>18</v>
          </cell>
          <cell r="AE32">
            <v>184</v>
          </cell>
          <cell r="AN32">
            <v>92</v>
          </cell>
        </row>
        <row r="33">
          <cell r="A33" t="str">
            <v>14.L4-WALLS W13.01 - WH.01-1 &amp; WH.02-2</v>
          </cell>
          <cell r="B33">
            <v>22491</v>
          </cell>
          <cell r="C33">
            <v>242</v>
          </cell>
          <cell r="D33">
            <v>292</v>
          </cell>
          <cell r="G33">
            <v>18</v>
          </cell>
          <cell r="L33">
            <v>238</v>
          </cell>
          <cell r="P33">
            <v>34</v>
          </cell>
          <cell r="R33">
            <v>4</v>
          </cell>
          <cell r="S33">
            <v>4</v>
          </cell>
          <cell r="U33">
            <v>102</v>
          </cell>
          <cell r="AB33">
            <v>6</v>
          </cell>
          <cell r="AC33">
            <v>12</v>
          </cell>
          <cell r="AD33">
            <v>130</v>
          </cell>
        </row>
        <row r="34">
          <cell r="A34" t="str">
            <v>SLAB 14.L5 - A1</v>
          </cell>
          <cell r="B34">
            <v>23844</v>
          </cell>
          <cell r="C34">
            <v>343</v>
          </cell>
          <cell r="D34">
            <v>388</v>
          </cell>
          <cell r="J34">
            <v>10</v>
          </cell>
          <cell r="L34">
            <v>4</v>
          </cell>
          <cell r="P34">
            <v>38</v>
          </cell>
          <cell r="Q34">
            <v>38</v>
          </cell>
          <cell r="R34">
            <v>8</v>
          </cell>
          <cell r="Y34">
            <v>6</v>
          </cell>
          <cell r="AB34">
            <v>12</v>
          </cell>
          <cell r="AC34">
            <v>70</v>
          </cell>
          <cell r="AD34">
            <v>216</v>
          </cell>
        </row>
        <row r="35">
          <cell r="A35" t="str">
            <v>14.L5 SLAB - A2</v>
          </cell>
          <cell r="B35">
            <v>155258</v>
          </cell>
          <cell r="C35">
            <v>222</v>
          </cell>
          <cell r="D35">
            <v>790</v>
          </cell>
          <cell r="G35">
            <v>192</v>
          </cell>
          <cell r="H35">
            <v>78</v>
          </cell>
          <cell r="I35">
            <v>14</v>
          </cell>
          <cell r="J35">
            <v>10</v>
          </cell>
          <cell r="K35">
            <v>79</v>
          </cell>
          <cell r="L35">
            <v>551</v>
          </cell>
          <cell r="M35">
            <v>11</v>
          </cell>
          <cell r="P35">
            <v>102</v>
          </cell>
          <cell r="Q35">
            <v>12</v>
          </cell>
          <cell r="R35">
            <v>26</v>
          </cell>
          <cell r="S35">
            <v>44</v>
          </cell>
          <cell r="U35">
            <v>110</v>
          </cell>
          <cell r="Y35">
            <v>18</v>
          </cell>
          <cell r="AC35">
            <v>18</v>
          </cell>
          <cell r="AD35">
            <v>310</v>
          </cell>
          <cell r="AE35">
            <v>150</v>
          </cell>
        </row>
        <row r="36">
          <cell r="A36" t="str">
            <v>14.L5-SLAB AREA A2</v>
          </cell>
          <cell r="B36">
            <v>100652</v>
          </cell>
          <cell r="C36">
            <v>200</v>
          </cell>
          <cell r="D36">
            <v>237</v>
          </cell>
          <cell r="G36">
            <v>26</v>
          </cell>
          <cell r="K36">
            <v>2</v>
          </cell>
          <cell r="L36">
            <v>114</v>
          </cell>
          <cell r="M36">
            <v>33</v>
          </cell>
          <cell r="P36">
            <v>24</v>
          </cell>
          <cell r="Q36">
            <v>6</v>
          </cell>
          <cell r="R36">
            <v>12</v>
          </cell>
          <cell r="S36">
            <v>51</v>
          </cell>
          <cell r="T36">
            <v>30</v>
          </cell>
          <cell r="U36">
            <v>114</v>
          </cell>
        </row>
        <row r="37">
          <cell r="A37" t="str">
            <v>14.L5-SLAB AREA A1</v>
          </cell>
          <cell r="B37">
            <v>71969</v>
          </cell>
          <cell r="C37">
            <v>195</v>
          </cell>
          <cell r="D37">
            <v>1146</v>
          </cell>
          <cell r="G37">
            <v>144</v>
          </cell>
          <cell r="H37">
            <v>4</v>
          </cell>
          <cell r="J37">
            <v>187</v>
          </cell>
          <cell r="K37">
            <v>176</v>
          </cell>
          <cell r="L37">
            <v>235</v>
          </cell>
          <cell r="M37">
            <v>15</v>
          </cell>
          <cell r="P37">
            <v>168</v>
          </cell>
          <cell r="Q37">
            <v>54</v>
          </cell>
          <cell r="R37">
            <v>20</v>
          </cell>
          <cell r="S37">
            <v>100</v>
          </cell>
          <cell r="T37">
            <v>101</v>
          </cell>
          <cell r="U37">
            <v>174</v>
          </cell>
          <cell r="Y37">
            <v>164</v>
          </cell>
          <cell r="AA37">
            <v>4</v>
          </cell>
          <cell r="AB37">
            <v>106</v>
          </cell>
          <cell r="AC37">
            <v>138</v>
          </cell>
          <cell r="AD37">
            <v>91</v>
          </cell>
          <cell r="AE37">
            <v>26</v>
          </cell>
        </row>
        <row r="38">
          <cell r="A38" t="str">
            <v>WALL WA.01 - 5 &amp; 6</v>
          </cell>
          <cell r="B38">
            <v>20889</v>
          </cell>
          <cell r="C38">
            <v>220</v>
          </cell>
          <cell r="D38">
            <v>543</v>
          </cell>
          <cell r="G38">
            <v>34</v>
          </cell>
          <cell r="H38">
            <v>44</v>
          </cell>
          <cell r="K38">
            <v>166</v>
          </cell>
          <cell r="P38">
            <v>236</v>
          </cell>
          <cell r="Q38">
            <v>98</v>
          </cell>
          <cell r="R38">
            <v>8</v>
          </cell>
          <cell r="T38">
            <v>86</v>
          </cell>
          <cell r="U38">
            <v>5</v>
          </cell>
          <cell r="AB38">
            <v>26</v>
          </cell>
          <cell r="AC38">
            <v>84</v>
          </cell>
        </row>
        <row r="39">
          <cell r="A39" t="str">
            <v>14.L5 WALL WJ.01-7-8</v>
          </cell>
          <cell r="B39">
            <v>20375</v>
          </cell>
          <cell r="C39">
            <v>214</v>
          </cell>
          <cell r="D39">
            <v>664</v>
          </cell>
          <cell r="G39">
            <v>18</v>
          </cell>
          <cell r="K39">
            <v>162</v>
          </cell>
          <cell r="P39">
            <v>346</v>
          </cell>
          <cell r="Q39">
            <v>4</v>
          </cell>
          <cell r="R39">
            <v>4</v>
          </cell>
          <cell r="S39">
            <v>70</v>
          </cell>
          <cell r="T39">
            <v>133</v>
          </cell>
          <cell r="U39">
            <v>3</v>
          </cell>
          <cell r="Z39">
            <v>30</v>
          </cell>
          <cell r="AC39">
            <v>74</v>
          </cell>
        </row>
        <row r="40">
          <cell r="A40" t="str">
            <v>14.L5 WALL W15.01-4-5</v>
          </cell>
          <cell r="B40">
            <v>25099</v>
          </cell>
          <cell r="C40">
            <v>211</v>
          </cell>
          <cell r="D40">
            <v>438</v>
          </cell>
          <cell r="G40">
            <v>62</v>
          </cell>
          <cell r="J40">
            <v>4</v>
          </cell>
          <cell r="K40">
            <v>717</v>
          </cell>
          <cell r="L40">
            <v>4</v>
          </cell>
          <cell r="M40">
            <v>20</v>
          </cell>
          <cell r="P40">
            <v>7</v>
          </cell>
          <cell r="Q40">
            <v>62</v>
          </cell>
          <cell r="S40">
            <v>33</v>
          </cell>
          <cell r="T40">
            <v>336</v>
          </cell>
        </row>
        <row r="41">
          <cell r="A41" t="str">
            <v>14.L5 WALL W15.01-3</v>
          </cell>
          <cell r="B41">
            <v>16548</v>
          </cell>
          <cell r="C41">
            <v>198</v>
          </cell>
          <cell r="D41">
            <v>366</v>
          </cell>
          <cell r="G41">
            <v>64</v>
          </cell>
          <cell r="K41">
            <v>548</v>
          </cell>
          <cell r="P41">
            <v>12</v>
          </cell>
          <cell r="T41">
            <v>354</v>
          </cell>
        </row>
        <row r="42">
          <cell r="A42" t="str">
            <v>WALLS 14.L5 W15.01-1 &amp; 2</v>
          </cell>
          <cell r="B42">
            <v>26845</v>
          </cell>
          <cell r="C42">
            <v>207</v>
          </cell>
          <cell r="D42">
            <v>646</v>
          </cell>
          <cell r="G42">
            <v>29</v>
          </cell>
          <cell r="H42">
            <v>98</v>
          </cell>
          <cell r="K42">
            <v>767</v>
          </cell>
          <cell r="L42">
            <v>8</v>
          </cell>
          <cell r="P42">
            <v>6</v>
          </cell>
          <cell r="Q42">
            <v>16</v>
          </cell>
          <cell r="S42">
            <v>82</v>
          </cell>
          <cell r="T42">
            <v>520</v>
          </cell>
          <cell r="AC42">
            <v>22</v>
          </cell>
        </row>
        <row r="43">
          <cell r="A43" t="str">
            <v>WALLS 14.L5 W13.10-1 &amp; 2 &amp; WA.03</v>
          </cell>
          <cell r="B43">
            <v>2155</v>
          </cell>
          <cell r="C43">
            <v>102</v>
          </cell>
          <cell r="D43">
            <v>124</v>
          </cell>
          <cell r="G43">
            <v>350</v>
          </cell>
          <cell r="I43">
            <v>12</v>
          </cell>
          <cell r="J43">
            <v>6</v>
          </cell>
          <cell r="K43">
            <v>23</v>
          </cell>
          <cell r="P43">
            <v>36</v>
          </cell>
          <cell r="Y43">
            <v>88</v>
          </cell>
        </row>
        <row r="44">
          <cell r="A44" t="str">
            <v>WALLS 14.L5-W12.03 &amp; WA.02-1 &amp; 2</v>
          </cell>
          <cell r="B44">
            <v>1142</v>
          </cell>
          <cell r="C44">
            <v>125</v>
          </cell>
          <cell r="D44">
            <v>70</v>
          </cell>
          <cell r="G44">
            <v>191</v>
          </cell>
          <cell r="J44">
            <v>8</v>
          </cell>
          <cell r="P44">
            <v>70</v>
          </cell>
        </row>
        <row r="45">
          <cell r="A45" t="str">
            <v>14.L5-WALL WF.02</v>
          </cell>
          <cell r="B45">
            <v>10886</v>
          </cell>
          <cell r="C45">
            <v>220</v>
          </cell>
          <cell r="D45">
            <v>198</v>
          </cell>
          <cell r="G45">
            <v>94</v>
          </cell>
          <cell r="J45">
            <v>167</v>
          </cell>
          <cell r="K45">
            <v>28</v>
          </cell>
          <cell r="Q45">
            <v>56</v>
          </cell>
          <cell r="R45">
            <v>4</v>
          </cell>
          <cell r="S45">
            <v>4</v>
          </cell>
          <cell r="T45">
            <v>12</v>
          </cell>
          <cell r="Y45">
            <v>26</v>
          </cell>
          <cell r="AA45">
            <v>44</v>
          </cell>
          <cell r="AC45">
            <v>52</v>
          </cell>
        </row>
        <row r="46">
          <cell r="A46" t="str">
            <v>14.L5-WALLS W13.02-2 - WI.04 - W12.06 &amp; WI.03</v>
          </cell>
          <cell r="B46">
            <v>3223</v>
          </cell>
          <cell r="C46">
            <v>104</v>
          </cell>
          <cell r="D46">
            <v>307</v>
          </cell>
          <cell r="G46">
            <v>494</v>
          </cell>
          <cell r="H46">
            <v>3</v>
          </cell>
          <cell r="I46">
            <v>16</v>
          </cell>
          <cell r="P46">
            <v>263</v>
          </cell>
          <cell r="Q46">
            <v>2</v>
          </cell>
          <cell r="R46">
            <v>8</v>
          </cell>
          <cell r="Y46">
            <v>34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</row>
        <row r="47">
          <cell r="A47" t="str">
            <v>14.L5-WALL W14.10-8</v>
          </cell>
          <cell r="B47">
            <v>3346</v>
          </cell>
          <cell r="C47">
            <v>185</v>
          </cell>
          <cell r="D47">
            <v>0</v>
          </cell>
          <cell r="G47">
            <v>144</v>
          </cell>
          <cell r="H47">
            <v>2</v>
          </cell>
          <cell r="J47">
            <v>136</v>
          </cell>
          <cell r="K47">
            <v>4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</row>
        <row r="48">
          <cell r="A48" t="str">
            <v>WALL W13.08</v>
          </cell>
          <cell r="B48">
            <v>754</v>
          </cell>
          <cell r="C48">
            <v>98</v>
          </cell>
          <cell r="D48">
            <v>50</v>
          </cell>
          <cell r="G48">
            <v>136</v>
          </cell>
          <cell r="J48">
            <v>4</v>
          </cell>
          <cell r="P48">
            <v>50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</row>
        <row r="49">
          <cell r="A49" t="str">
            <v>Walls 14.L5-WA.05-1&amp;2</v>
          </cell>
          <cell r="B49">
            <v>7477</v>
          </cell>
          <cell r="C49">
            <v>166</v>
          </cell>
          <cell r="D49">
            <v>662</v>
          </cell>
          <cell r="G49">
            <v>206</v>
          </cell>
          <cell r="H49">
            <v>250</v>
          </cell>
          <cell r="I49">
            <v>20</v>
          </cell>
          <cell r="J49">
            <v>47</v>
          </cell>
          <cell r="K49">
            <v>26</v>
          </cell>
          <cell r="L49">
            <v>9</v>
          </cell>
          <cell r="P49">
            <v>254</v>
          </cell>
          <cell r="Q49">
            <v>38</v>
          </cell>
          <cell r="R49">
            <v>44</v>
          </cell>
          <cell r="S49">
            <v>162</v>
          </cell>
          <cell r="T49">
            <v>4</v>
          </cell>
          <cell r="Y49">
            <v>74</v>
          </cell>
          <cell r="Z49">
            <v>86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</row>
        <row r="50">
          <cell r="A50" t="str">
            <v>14.L5-WALL W13.03</v>
          </cell>
          <cell r="B50">
            <v>1007</v>
          </cell>
          <cell r="C50">
            <v>89</v>
          </cell>
          <cell r="D50">
            <v>12</v>
          </cell>
          <cell r="G50">
            <v>172</v>
          </cell>
          <cell r="H50">
            <v>4</v>
          </cell>
          <cell r="Y50">
            <v>12</v>
          </cell>
        </row>
        <row r="51">
          <cell r="A51" t="str">
            <v>14.L5-WALLS W12.05-2-3</v>
          </cell>
          <cell r="B51">
            <v>1369</v>
          </cell>
          <cell r="C51">
            <v>116</v>
          </cell>
          <cell r="D51">
            <v>128</v>
          </cell>
          <cell r="G51">
            <v>152</v>
          </cell>
          <cell r="I51">
            <v>16</v>
          </cell>
          <cell r="P51">
            <v>70</v>
          </cell>
          <cell r="Q51">
            <v>42</v>
          </cell>
          <cell r="R51">
            <v>14</v>
          </cell>
          <cell r="Y51">
            <v>2</v>
          </cell>
        </row>
        <row r="52">
          <cell r="A52" t="str">
            <v>14.L5-WALLS W13.06- W14.02 &amp; WI.05</v>
          </cell>
          <cell r="B52">
            <v>3453</v>
          </cell>
          <cell r="C52">
            <v>88</v>
          </cell>
          <cell r="D52">
            <v>244</v>
          </cell>
          <cell r="G52">
            <v>524</v>
          </cell>
          <cell r="H52">
            <v>2</v>
          </cell>
          <cell r="K52">
            <v>4</v>
          </cell>
          <cell r="P52">
            <v>70</v>
          </cell>
          <cell r="Q52">
            <v>61</v>
          </cell>
          <cell r="R52">
            <v>4</v>
          </cell>
          <cell r="S52">
            <v>9</v>
          </cell>
          <cell r="Y52">
            <v>100</v>
          </cell>
        </row>
        <row r="53">
          <cell r="A53" t="str">
            <v>14.L5M-ROOF SLAB NORTH</v>
          </cell>
          <cell r="B53">
            <v>6596</v>
          </cell>
          <cell r="C53">
            <v>313</v>
          </cell>
          <cell r="D53">
            <v>368</v>
          </cell>
          <cell r="G53">
            <v>52</v>
          </cell>
          <cell r="H53">
            <v>140</v>
          </cell>
          <cell r="I53">
            <v>526</v>
          </cell>
          <cell r="P53">
            <v>2</v>
          </cell>
          <cell r="Q53">
            <v>28</v>
          </cell>
          <cell r="R53">
            <v>72</v>
          </cell>
          <cell r="Y53">
            <v>102</v>
          </cell>
          <cell r="Z53">
            <v>124</v>
          </cell>
          <cell r="AA53">
            <v>34</v>
          </cell>
          <cell r="AB53">
            <v>6</v>
          </cell>
        </row>
        <row r="54">
          <cell r="A54" t="str">
            <v>Walls 14.L5-W12.02-1 &amp; 2</v>
          </cell>
          <cell r="B54">
            <v>1559</v>
          </cell>
          <cell r="C54">
            <v>121</v>
          </cell>
          <cell r="D54">
            <v>230</v>
          </cell>
          <cell r="G54">
            <v>192</v>
          </cell>
          <cell r="I54">
            <v>16</v>
          </cell>
          <cell r="J54">
            <v>12</v>
          </cell>
          <cell r="P54">
            <v>114</v>
          </cell>
          <cell r="Q54">
            <v>72</v>
          </cell>
          <cell r="R54">
            <v>8</v>
          </cell>
          <cell r="Y54">
            <v>36</v>
          </cell>
        </row>
        <row r="55">
          <cell r="A55" t="str">
            <v>Wall 14.L5-W14.07</v>
          </cell>
          <cell r="B55">
            <v>1245</v>
          </cell>
          <cell r="C55">
            <v>80</v>
          </cell>
          <cell r="D55">
            <v>36</v>
          </cell>
          <cell r="G55">
            <v>251</v>
          </cell>
          <cell r="J55">
            <v>6</v>
          </cell>
          <cell r="P55">
            <v>36</v>
          </cell>
        </row>
        <row r="56">
          <cell r="A56" t="str">
            <v>14.L5-WALLS WI.02-1,2&amp;3</v>
          </cell>
          <cell r="B56">
            <v>4129</v>
          </cell>
          <cell r="C56">
            <v>251</v>
          </cell>
          <cell r="D56">
            <v>427</v>
          </cell>
          <cell r="G56">
            <v>79</v>
          </cell>
          <cell r="H56">
            <v>99</v>
          </cell>
          <cell r="J56">
            <v>144</v>
          </cell>
          <cell r="P56">
            <v>67</v>
          </cell>
          <cell r="Q56">
            <v>46</v>
          </cell>
          <cell r="S56">
            <v>142</v>
          </cell>
          <cell r="Y56">
            <v>40</v>
          </cell>
          <cell r="Z56">
            <v>42</v>
          </cell>
          <cell r="AB56">
            <v>90</v>
          </cell>
        </row>
        <row r="57">
          <cell r="A57" t="str">
            <v>14.L5-WALL WI.02-4</v>
          </cell>
          <cell r="B57">
            <v>2528</v>
          </cell>
          <cell r="C57">
            <v>125</v>
          </cell>
          <cell r="D57">
            <v>510</v>
          </cell>
          <cell r="G57">
            <v>220</v>
          </cell>
          <cell r="H57">
            <v>44</v>
          </cell>
          <cell r="J57">
            <v>14</v>
          </cell>
          <cell r="P57">
            <v>256</v>
          </cell>
          <cell r="Q57">
            <v>20</v>
          </cell>
          <cell r="S57">
            <v>112</v>
          </cell>
          <cell r="Y57">
            <v>118</v>
          </cell>
          <cell r="AB57">
            <v>4</v>
          </cell>
        </row>
        <row r="58">
          <cell r="A58" t="str">
            <v>14.L5-WALL WI.02-5-6</v>
          </cell>
          <cell r="B58">
            <v>2847</v>
          </cell>
          <cell r="C58">
            <v>148</v>
          </cell>
          <cell r="D58">
            <v>375</v>
          </cell>
          <cell r="G58">
            <v>8</v>
          </cell>
          <cell r="H58">
            <v>451</v>
          </cell>
          <cell r="I58">
            <v>4</v>
          </cell>
          <cell r="J58">
            <v>30</v>
          </cell>
          <cell r="P58">
            <v>2</v>
          </cell>
          <cell r="Q58">
            <v>96</v>
          </cell>
          <cell r="S58">
            <v>62</v>
          </cell>
          <cell r="Y58">
            <v>180</v>
          </cell>
          <cell r="Z58">
            <v>35</v>
          </cell>
        </row>
        <row r="59">
          <cell r="A59" t="str">
            <v>14.L5-WALLS W13.12 &amp; W13.02-1 &amp; WH.04</v>
          </cell>
          <cell r="B59">
            <v>1258</v>
          </cell>
          <cell r="C59">
            <v>166</v>
          </cell>
          <cell r="D59">
            <v>138</v>
          </cell>
          <cell r="G59">
            <v>207</v>
          </cell>
          <cell r="J59">
            <v>21</v>
          </cell>
          <cell r="P59">
            <v>16</v>
          </cell>
          <cell r="S59">
            <v>30</v>
          </cell>
          <cell r="Y59">
            <v>84</v>
          </cell>
          <cell r="AB59">
            <v>8</v>
          </cell>
        </row>
        <row r="60">
          <cell r="A60" t="str">
            <v>Wall 14.L5-WA.06</v>
          </cell>
          <cell r="B60">
            <v>1681</v>
          </cell>
          <cell r="C60">
            <v>193</v>
          </cell>
          <cell r="D60">
            <v>165</v>
          </cell>
          <cell r="G60">
            <v>24</v>
          </cell>
          <cell r="H60">
            <v>64</v>
          </cell>
          <cell r="I60">
            <v>38</v>
          </cell>
          <cell r="J60">
            <v>4</v>
          </cell>
          <cell r="P60">
            <v>46</v>
          </cell>
          <cell r="R60">
            <v>8</v>
          </cell>
          <cell r="S60">
            <v>22</v>
          </cell>
          <cell r="Y60">
            <v>34</v>
          </cell>
          <cell r="AA60">
            <v>8</v>
          </cell>
          <cell r="AB60">
            <v>47</v>
          </cell>
        </row>
        <row r="61">
          <cell r="A61" t="str">
            <v>Walls 14.L5-WA.08-1&amp;2</v>
          </cell>
          <cell r="B61">
            <v>9740</v>
          </cell>
          <cell r="C61">
            <v>206</v>
          </cell>
          <cell r="D61">
            <v>534</v>
          </cell>
          <cell r="G61">
            <v>90</v>
          </cell>
          <cell r="H61">
            <v>62</v>
          </cell>
          <cell r="I61">
            <v>272</v>
          </cell>
          <cell r="J61">
            <v>172</v>
          </cell>
          <cell r="K61">
            <v>2</v>
          </cell>
          <cell r="L61">
            <v>3</v>
          </cell>
          <cell r="P61">
            <v>46</v>
          </cell>
          <cell r="R61">
            <v>50</v>
          </cell>
          <cell r="S61">
            <v>262</v>
          </cell>
          <cell r="Y61">
            <v>50</v>
          </cell>
          <cell r="AA61">
            <v>104</v>
          </cell>
          <cell r="AB61">
            <v>20</v>
          </cell>
          <cell r="AC61">
            <v>2</v>
          </cell>
        </row>
        <row r="62">
          <cell r="A62" t="str">
            <v>Intermediate slab L5M - south</v>
          </cell>
          <cell r="B62">
            <v>7031</v>
          </cell>
          <cell r="C62">
            <v>322</v>
          </cell>
          <cell r="D62">
            <v>492</v>
          </cell>
          <cell r="G62">
            <v>48</v>
          </cell>
          <cell r="H62">
            <v>66</v>
          </cell>
          <cell r="I62">
            <v>80</v>
          </cell>
          <cell r="J62">
            <v>506</v>
          </cell>
          <cell r="S62">
            <v>28</v>
          </cell>
          <cell r="Y62">
            <v>104</v>
          </cell>
          <cell r="Z62">
            <v>186</v>
          </cell>
          <cell r="AA62">
            <v>40</v>
          </cell>
          <cell r="AB62">
            <v>134</v>
          </cell>
        </row>
        <row r="63">
          <cell r="A63" t="str">
            <v>INTERMEDIATE SLAB L5M - CENTRAL</v>
          </cell>
          <cell r="B63">
            <v>5489</v>
          </cell>
          <cell r="C63">
            <v>266</v>
          </cell>
          <cell r="D63">
            <v>0</v>
          </cell>
          <cell r="H63">
            <v>1</v>
          </cell>
          <cell r="I63">
            <v>269</v>
          </cell>
        </row>
        <row r="64">
          <cell r="A64" t="str">
            <v>14.L5-WALL WI.01-2-3</v>
          </cell>
          <cell r="B64">
            <v>3183</v>
          </cell>
          <cell r="C64">
            <v>107</v>
          </cell>
          <cell r="D64">
            <v>300</v>
          </cell>
          <cell r="G64">
            <v>97</v>
          </cell>
          <cell r="H64">
            <v>188</v>
          </cell>
          <cell r="J64">
            <v>13</v>
          </cell>
          <cell r="P64">
            <v>40</v>
          </cell>
          <cell r="Q64">
            <v>64</v>
          </cell>
          <cell r="R64">
            <v>64</v>
          </cell>
          <cell r="S64">
            <v>104</v>
          </cell>
          <cell r="Z64">
            <v>28</v>
          </cell>
        </row>
        <row r="65">
          <cell r="A65" t="str">
            <v>Wall 14.L5-WC.02</v>
          </cell>
          <cell r="B65">
            <v>2307</v>
          </cell>
          <cell r="C65">
            <v>384</v>
          </cell>
          <cell r="D65">
            <v>192</v>
          </cell>
          <cell r="G65">
            <v>6</v>
          </cell>
          <cell r="H65">
            <v>24</v>
          </cell>
          <cell r="J65">
            <v>34</v>
          </cell>
          <cell r="K65">
            <v>60</v>
          </cell>
          <cell r="P65">
            <v>4</v>
          </cell>
          <cell r="Z65">
            <v>126</v>
          </cell>
          <cell r="AB65">
            <v>12</v>
          </cell>
          <cell r="AC65">
            <v>50</v>
          </cell>
        </row>
        <row r="66">
          <cell r="A66" t="str">
            <v>Walls 14.L5 WC.03 &amp; W12.01-1 &amp; 2</v>
          </cell>
          <cell r="B66">
            <v>3303</v>
          </cell>
          <cell r="C66">
            <v>287</v>
          </cell>
          <cell r="D66">
            <v>58</v>
          </cell>
          <cell r="H66">
            <v>12</v>
          </cell>
          <cell r="J66">
            <v>86</v>
          </cell>
          <cell r="K66">
            <v>44</v>
          </cell>
          <cell r="T66">
            <v>13</v>
          </cell>
          <cell r="AB66">
            <v>14</v>
          </cell>
          <cell r="AC66">
            <v>31</v>
          </cell>
        </row>
        <row r="67">
          <cell r="A67" t="str">
            <v>Walls W14.10-1 &amp; WB.01</v>
          </cell>
          <cell r="B67">
            <v>1202</v>
          </cell>
          <cell r="C67">
            <v>125</v>
          </cell>
          <cell r="D67">
            <v>132</v>
          </cell>
          <cell r="G67">
            <v>106</v>
          </cell>
          <cell r="H67">
            <v>70</v>
          </cell>
          <cell r="I67">
            <v>8</v>
          </cell>
          <cell r="J67">
            <v>8</v>
          </cell>
          <cell r="P67">
            <v>4</v>
          </cell>
          <cell r="Y67">
            <v>58</v>
          </cell>
          <cell r="Z67">
            <v>70</v>
          </cell>
        </row>
        <row r="68">
          <cell r="A68" t="str">
            <v>14.L5-WALL WI.01-1</v>
          </cell>
          <cell r="B68">
            <v>6841</v>
          </cell>
          <cell r="C68">
            <v>158</v>
          </cell>
          <cell r="D68">
            <v>445</v>
          </cell>
          <cell r="G68">
            <v>38</v>
          </cell>
          <cell r="H68">
            <v>28</v>
          </cell>
          <cell r="I68">
            <v>28</v>
          </cell>
          <cell r="J68">
            <v>10</v>
          </cell>
          <cell r="K68">
            <v>47</v>
          </cell>
          <cell r="P68">
            <v>40</v>
          </cell>
          <cell r="Q68">
            <v>70</v>
          </cell>
          <cell r="R68">
            <v>71</v>
          </cell>
          <cell r="S68">
            <v>90</v>
          </cell>
          <cell r="T68">
            <v>20</v>
          </cell>
          <cell r="Y68">
            <v>44</v>
          </cell>
          <cell r="AA68">
            <v>84</v>
          </cell>
          <cell r="AC68">
            <v>26</v>
          </cell>
        </row>
        <row r="69">
          <cell r="A69" t="str">
            <v>14.L5 - WALLS WF.01 &amp; WF.03</v>
          </cell>
          <cell r="B69">
            <v>2783</v>
          </cell>
          <cell r="C69">
            <v>117</v>
          </cell>
          <cell r="D69">
            <v>106</v>
          </cell>
          <cell r="G69">
            <v>84</v>
          </cell>
          <cell r="I69">
            <v>224</v>
          </cell>
          <cell r="Y69">
            <v>106</v>
          </cell>
        </row>
        <row r="70">
          <cell r="A70" t="str">
            <v>14.L5-WALLS W13.13 &amp; WG.01</v>
          </cell>
          <cell r="B70">
            <v>5339</v>
          </cell>
          <cell r="C70">
            <v>129</v>
          </cell>
          <cell r="D70">
            <v>110</v>
          </cell>
          <cell r="G70">
            <v>46</v>
          </cell>
          <cell r="H70">
            <v>160</v>
          </cell>
          <cell r="I70">
            <v>76</v>
          </cell>
          <cell r="J70">
            <v>90</v>
          </cell>
          <cell r="K70">
            <v>8</v>
          </cell>
          <cell r="R70">
            <v>70</v>
          </cell>
          <cell r="Y70">
            <v>40</v>
          </cell>
        </row>
        <row r="71">
          <cell r="A71" t="str">
            <v>WALLS W14.03-1&amp;2</v>
          </cell>
          <cell r="B71">
            <v>11701</v>
          </cell>
          <cell r="C71">
            <v>172</v>
          </cell>
          <cell r="D71">
            <v>541</v>
          </cell>
          <cell r="G71">
            <v>34</v>
          </cell>
          <cell r="H71">
            <v>24</v>
          </cell>
          <cell r="I71">
            <v>309</v>
          </cell>
          <cell r="J71">
            <v>132</v>
          </cell>
          <cell r="P71">
            <v>4</v>
          </cell>
          <cell r="Q71">
            <v>1</v>
          </cell>
          <cell r="S71">
            <v>488</v>
          </cell>
          <cell r="AA71">
            <v>14</v>
          </cell>
          <cell r="AB71">
            <v>34</v>
          </cell>
        </row>
        <row r="72">
          <cell r="A72" t="str">
            <v>Wall 14.L5-WA.04</v>
          </cell>
          <cell r="B72">
            <v>823</v>
          </cell>
          <cell r="C72">
            <v>113</v>
          </cell>
          <cell r="D72">
            <v>92</v>
          </cell>
          <cell r="G72">
            <v>177</v>
          </cell>
          <cell r="H72">
            <v>4</v>
          </cell>
          <cell r="I72">
            <v>4</v>
          </cell>
          <cell r="J72">
            <v>4</v>
          </cell>
          <cell r="P72">
            <v>70</v>
          </cell>
          <cell r="Y72">
            <v>22</v>
          </cell>
        </row>
        <row r="73">
          <cell r="A73" t="str">
            <v>14.L5-WALLS W12.05-1 &amp; WH.05</v>
          </cell>
          <cell r="B73">
            <v>574</v>
          </cell>
          <cell r="C73">
            <v>152</v>
          </cell>
          <cell r="D73">
            <v>28</v>
          </cell>
          <cell r="G73">
            <v>46</v>
          </cell>
          <cell r="J73">
            <v>9</v>
          </cell>
          <cell r="P73">
            <v>4</v>
          </cell>
          <cell r="Y73">
            <v>24</v>
          </cell>
        </row>
        <row r="74">
          <cell r="A74" t="str">
            <v>Walls 14.L5 W12.04 &amp; W13.09</v>
          </cell>
          <cell r="B74">
            <v>784</v>
          </cell>
          <cell r="C74">
            <v>162</v>
          </cell>
          <cell r="D74">
            <v>126</v>
          </cell>
          <cell r="G74">
            <v>182</v>
          </cell>
          <cell r="Y74">
            <v>126</v>
          </cell>
        </row>
        <row r="75">
          <cell r="A75" t="str">
            <v>14.L5-WALS W14.01 &amp; WH.02-3</v>
          </cell>
          <cell r="B75">
            <v>3749</v>
          </cell>
          <cell r="C75">
            <v>117</v>
          </cell>
          <cell r="D75">
            <v>16</v>
          </cell>
          <cell r="G75">
            <v>76</v>
          </cell>
          <cell r="H75">
            <v>8</v>
          </cell>
          <cell r="I75">
            <v>70</v>
          </cell>
          <cell r="J75">
            <v>4</v>
          </cell>
          <cell r="Y75">
            <v>6</v>
          </cell>
          <cell r="AA75">
            <v>6</v>
          </cell>
          <cell r="AB75">
            <v>4</v>
          </cell>
        </row>
        <row r="76">
          <cell r="A76" t="str">
            <v>Walls 14.L5-WB.02 &amp; WD.02</v>
          </cell>
          <cell r="B76">
            <v>2434</v>
          </cell>
          <cell r="C76">
            <v>243</v>
          </cell>
          <cell r="D76">
            <v>75</v>
          </cell>
          <cell r="G76">
            <v>24</v>
          </cell>
          <cell r="J76">
            <v>132</v>
          </cell>
          <cell r="Y76">
            <v>16</v>
          </cell>
          <cell r="AB76">
            <v>59</v>
          </cell>
        </row>
        <row r="77">
          <cell r="A77" t="str">
            <v>Walls 14.L5 - WE.01 - 1 &amp; 2</v>
          </cell>
          <cell r="B77">
            <v>9059</v>
          </cell>
          <cell r="C77">
            <v>278</v>
          </cell>
          <cell r="D77">
            <v>573</v>
          </cell>
          <cell r="G77">
            <v>164</v>
          </cell>
          <cell r="I77">
            <v>92</v>
          </cell>
          <cell r="J77">
            <v>138</v>
          </cell>
          <cell r="K77">
            <v>172</v>
          </cell>
          <cell r="Y77">
            <v>330</v>
          </cell>
          <cell r="AA77">
            <v>196</v>
          </cell>
          <cell r="AB77">
            <v>33</v>
          </cell>
          <cell r="AC77">
            <v>14</v>
          </cell>
        </row>
        <row r="78">
          <cell r="A78" t="str">
            <v>14.L5-WALLS W13.01 - WH.02-1 &amp; WH.02-2 &amp; Column CG.13</v>
          </cell>
          <cell r="B78">
            <v>12856</v>
          </cell>
          <cell r="C78">
            <v>175</v>
          </cell>
          <cell r="D78">
            <v>342</v>
          </cell>
          <cell r="G78">
            <v>12</v>
          </cell>
          <cell r="I78">
            <v>168</v>
          </cell>
          <cell r="J78">
            <v>2</v>
          </cell>
          <cell r="K78">
            <v>130</v>
          </cell>
          <cell r="L78">
            <v>41</v>
          </cell>
          <cell r="M78">
            <v>16</v>
          </cell>
          <cell r="P78">
            <v>34</v>
          </cell>
          <cell r="R78">
            <v>84</v>
          </cell>
          <cell r="S78">
            <v>15</v>
          </cell>
          <cell r="T78">
            <v>61</v>
          </cell>
          <cell r="U78">
            <v>6</v>
          </cell>
          <cell r="Y78">
            <v>22</v>
          </cell>
          <cell r="AA78">
            <v>16</v>
          </cell>
          <cell r="AC78">
            <v>72</v>
          </cell>
          <cell r="AE78">
            <v>16</v>
          </cell>
          <cell r="AN78">
            <v>16</v>
          </cell>
        </row>
        <row r="79">
          <cell r="A79" t="str">
            <v>14.L5-WALL W14.10-7</v>
          </cell>
          <cell r="B79">
            <v>4510</v>
          </cell>
          <cell r="C79">
            <v>192</v>
          </cell>
          <cell r="D79">
            <v>175</v>
          </cell>
          <cell r="G79">
            <v>34</v>
          </cell>
          <cell r="H79">
            <v>16</v>
          </cell>
          <cell r="J79">
            <v>92</v>
          </cell>
          <cell r="P79">
            <v>73</v>
          </cell>
          <cell r="Q79">
            <v>4</v>
          </cell>
          <cell r="S79">
            <v>98</v>
          </cell>
        </row>
        <row r="80">
          <cell r="A80" t="str">
            <v>14.L5-WALL W14.10-5-6</v>
          </cell>
          <cell r="B80">
            <v>8625</v>
          </cell>
          <cell r="C80">
            <v>223</v>
          </cell>
          <cell r="D80">
            <v>379</v>
          </cell>
          <cell r="G80">
            <v>94</v>
          </cell>
          <cell r="H80">
            <v>54</v>
          </cell>
          <cell r="I80">
            <v>12</v>
          </cell>
          <cell r="J80">
            <v>368</v>
          </cell>
          <cell r="P80">
            <v>62</v>
          </cell>
          <cell r="R80">
            <v>138</v>
          </cell>
          <cell r="S80">
            <v>152</v>
          </cell>
          <cell r="Z80">
            <v>16</v>
          </cell>
          <cell r="AB80">
            <v>11</v>
          </cell>
        </row>
        <row r="81">
          <cell r="A81" t="str">
            <v>Walls 14.L5-W14.10-2&amp;3</v>
          </cell>
          <cell r="B81">
            <v>10367</v>
          </cell>
          <cell r="C81">
            <v>185</v>
          </cell>
          <cell r="D81">
            <v>153</v>
          </cell>
          <cell r="G81">
            <v>133</v>
          </cell>
          <cell r="H81">
            <v>18</v>
          </cell>
          <cell r="J81">
            <v>296</v>
          </cell>
          <cell r="P81">
            <v>46</v>
          </cell>
          <cell r="R81">
            <v>4</v>
          </cell>
          <cell r="S81">
            <v>93</v>
          </cell>
          <cell r="Y81">
            <v>2</v>
          </cell>
          <cell r="AB81">
            <v>8</v>
          </cell>
        </row>
        <row r="82">
          <cell r="A82" t="str">
            <v>Wall 14.L5 W14.10-4</v>
          </cell>
          <cell r="B82">
            <v>7862</v>
          </cell>
          <cell r="C82">
            <v>228</v>
          </cell>
          <cell r="D82">
            <v>280</v>
          </cell>
          <cell r="G82">
            <v>92</v>
          </cell>
          <cell r="H82">
            <v>8</v>
          </cell>
          <cell r="I82">
            <v>8</v>
          </cell>
          <cell r="J82">
            <v>300</v>
          </cell>
          <cell r="K82">
            <v>12</v>
          </cell>
          <cell r="P82">
            <v>22</v>
          </cell>
          <cell r="R82">
            <v>4</v>
          </cell>
          <cell r="S82">
            <v>120</v>
          </cell>
          <cell r="Y82">
            <v>28</v>
          </cell>
          <cell r="AB82">
            <v>106</v>
          </cell>
        </row>
        <row r="83">
          <cell r="A83" t="str">
            <v>14.R1-SLAB AREA A2</v>
          </cell>
          <cell r="B83">
            <v>83151</v>
          </cell>
          <cell r="C83">
            <v>377</v>
          </cell>
          <cell r="D83">
            <v>1486</v>
          </cell>
          <cell r="H83">
            <v>84</v>
          </cell>
          <cell r="K83">
            <v>6</v>
          </cell>
          <cell r="L83">
            <v>468</v>
          </cell>
          <cell r="Q83">
            <v>14</v>
          </cell>
          <cell r="S83">
            <v>16</v>
          </cell>
          <cell r="T83">
            <v>36</v>
          </cell>
          <cell r="U83">
            <v>224</v>
          </cell>
          <cell r="Y83">
            <v>368</v>
          </cell>
          <cell r="Z83">
            <v>140</v>
          </cell>
          <cell r="AA83">
            <v>86</v>
          </cell>
          <cell r="AB83">
            <v>232</v>
          </cell>
          <cell r="AC83">
            <v>172</v>
          </cell>
          <cell r="AD83">
            <v>39</v>
          </cell>
          <cell r="AE83">
            <v>159</v>
          </cell>
        </row>
        <row r="84">
          <cell r="A84" t="str">
            <v>14.R1-SLAB AREA A 1</v>
          </cell>
          <cell r="B84">
            <v>92195</v>
          </cell>
          <cell r="C84">
            <v>376</v>
          </cell>
          <cell r="D84">
            <v>3170</v>
          </cell>
          <cell r="G84">
            <v>899</v>
          </cell>
          <cell r="H84">
            <v>80</v>
          </cell>
          <cell r="I84">
            <v>8</v>
          </cell>
          <cell r="K84">
            <v>139</v>
          </cell>
          <cell r="L84">
            <v>647</v>
          </cell>
          <cell r="P84">
            <v>64</v>
          </cell>
          <cell r="Q84">
            <v>132</v>
          </cell>
          <cell r="R84">
            <v>22</v>
          </cell>
          <cell r="T84">
            <v>52</v>
          </cell>
          <cell r="U84">
            <v>492</v>
          </cell>
          <cell r="Y84">
            <v>1269</v>
          </cell>
          <cell r="Z84">
            <v>176</v>
          </cell>
          <cell r="AA84">
            <v>97</v>
          </cell>
          <cell r="AB84">
            <v>183</v>
          </cell>
          <cell r="AC84">
            <v>530</v>
          </cell>
          <cell r="AD84">
            <v>146</v>
          </cell>
          <cell r="AE84">
            <v>7</v>
          </cell>
        </row>
        <row r="85">
          <cell r="A85" t="str">
            <v>WALLS WJ.01-4-6 &amp; W13.06 &amp; W14.02 &amp; WI.05</v>
          </cell>
          <cell r="B85">
            <v>16108</v>
          </cell>
          <cell r="C85">
            <v>304</v>
          </cell>
          <cell r="D85">
            <v>524</v>
          </cell>
          <cell r="G85">
            <v>4</v>
          </cell>
          <cell r="H85">
            <v>48</v>
          </cell>
          <cell r="K85">
            <v>438</v>
          </cell>
          <cell r="L85">
            <v>66</v>
          </cell>
          <cell r="P85">
            <v>36</v>
          </cell>
          <cell r="Q85">
            <v>75</v>
          </cell>
          <cell r="S85">
            <v>8</v>
          </cell>
          <cell r="T85">
            <v>156</v>
          </cell>
          <cell r="U85">
            <v>53</v>
          </cell>
          <cell r="Y85">
            <v>2</v>
          </cell>
          <cell r="Z85">
            <v>48</v>
          </cell>
          <cell r="AA85">
            <v>42</v>
          </cell>
          <cell r="AC85">
            <v>33</v>
          </cell>
          <cell r="AD85">
            <v>71</v>
          </cell>
        </row>
        <row r="86">
          <cell r="A86" t="str">
            <v>Walls WA.03 &amp; W13.10</v>
          </cell>
          <cell r="B86">
            <v>3652</v>
          </cell>
          <cell r="C86">
            <v>272</v>
          </cell>
          <cell r="D86">
            <v>84</v>
          </cell>
          <cell r="G86">
            <v>18</v>
          </cell>
          <cell r="K86">
            <v>40</v>
          </cell>
          <cell r="Q86">
            <v>36</v>
          </cell>
          <cell r="T86">
            <v>36</v>
          </cell>
          <cell r="AC86">
            <v>12</v>
          </cell>
        </row>
        <row r="87">
          <cell r="A87" t="str">
            <v>14.R1-WALLS W13.02- WI,02-2 - W12,06 &amp; WI.03</v>
          </cell>
          <cell r="B87">
            <v>1723</v>
          </cell>
          <cell r="C87">
            <v>123</v>
          </cell>
          <cell r="D87">
            <v>174</v>
          </cell>
          <cell r="G87">
            <v>354</v>
          </cell>
          <cell r="H87">
            <v>2</v>
          </cell>
          <cell r="I87">
            <v>8</v>
          </cell>
          <cell r="J87">
            <v>12</v>
          </cell>
          <cell r="P87">
            <v>66</v>
          </cell>
          <cell r="Y87">
            <v>108</v>
          </cell>
        </row>
        <row r="88">
          <cell r="A88" t="str">
            <v>14.R1 - WALL WG.01</v>
          </cell>
          <cell r="B88">
            <v>10968</v>
          </cell>
          <cell r="C88">
            <v>274</v>
          </cell>
          <cell r="D88">
            <v>506</v>
          </cell>
          <cell r="I88">
            <v>34</v>
          </cell>
          <cell r="K88">
            <v>158</v>
          </cell>
          <cell r="L88">
            <v>5</v>
          </cell>
          <cell r="Q88">
            <v>5</v>
          </cell>
          <cell r="S88">
            <v>42</v>
          </cell>
          <cell r="T88">
            <v>118</v>
          </cell>
          <cell r="U88">
            <v>182</v>
          </cell>
          <cell r="Z88">
            <v>3</v>
          </cell>
          <cell r="AA88">
            <v>34</v>
          </cell>
          <cell r="AC88">
            <v>117</v>
          </cell>
          <cell r="AD88">
            <v>5</v>
          </cell>
        </row>
        <row r="89">
          <cell r="A89" t="str">
            <v>Walls 14.R1 WA.10 &amp; WA.11</v>
          </cell>
          <cell r="B89">
            <v>970</v>
          </cell>
          <cell r="C89">
            <v>225</v>
          </cell>
          <cell r="D89">
            <v>154</v>
          </cell>
          <cell r="G89">
            <v>99</v>
          </cell>
          <cell r="I89">
            <v>88</v>
          </cell>
          <cell r="R89">
            <v>2</v>
          </cell>
          <cell r="Y89">
            <v>104</v>
          </cell>
          <cell r="AA89">
            <v>48</v>
          </cell>
        </row>
        <row r="90">
          <cell r="A90" t="str">
            <v>14.R1-WALL W13.03-2</v>
          </cell>
          <cell r="B90">
            <v>5199</v>
          </cell>
          <cell r="C90">
            <v>300</v>
          </cell>
          <cell r="D90">
            <v>98</v>
          </cell>
          <cell r="H90">
            <v>3</v>
          </cell>
          <cell r="I90">
            <v>38</v>
          </cell>
          <cell r="K90">
            <v>130</v>
          </cell>
          <cell r="L90">
            <v>30</v>
          </cell>
          <cell r="T90">
            <v>14</v>
          </cell>
          <cell r="AA90">
            <v>38</v>
          </cell>
          <cell r="AD90">
            <v>46</v>
          </cell>
        </row>
        <row r="91">
          <cell r="A91" t="str">
            <v>14.R1-WALLS W12.05-2 &amp; WI.02-1</v>
          </cell>
          <cell r="B91">
            <v>2287</v>
          </cell>
          <cell r="C91">
            <v>197</v>
          </cell>
          <cell r="D91">
            <v>215</v>
          </cell>
          <cell r="G91">
            <v>90</v>
          </cell>
          <cell r="H91">
            <v>2</v>
          </cell>
          <cell r="I91">
            <v>90</v>
          </cell>
          <cell r="J91">
            <v>79</v>
          </cell>
          <cell r="K91">
            <v>6</v>
          </cell>
          <cell r="R91">
            <v>6</v>
          </cell>
          <cell r="Y91">
            <v>132</v>
          </cell>
          <cell r="Z91">
            <v>13</v>
          </cell>
          <cell r="AB91">
            <v>62</v>
          </cell>
          <cell r="AC91">
            <v>2</v>
          </cell>
        </row>
        <row r="92">
          <cell r="A92" t="str">
            <v>14.R1-PARAPETS-NORTH</v>
          </cell>
          <cell r="B92">
            <v>3092</v>
          </cell>
          <cell r="C92">
            <v>113</v>
          </cell>
          <cell r="D92">
            <v>81</v>
          </cell>
          <cell r="G92">
            <v>12</v>
          </cell>
          <cell r="H92">
            <v>107</v>
          </cell>
          <cell r="J92">
            <v>8</v>
          </cell>
          <cell r="P92">
            <v>28</v>
          </cell>
          <cell r="Q92">
            <v>53</v>
          </cell>
        </row>
        <row r="93">
          <cell r="A93" t="str">
            <v>Walls 14 LR1 W14.07-1 &amp; 2</v>
          </cell>
          <cell r="B93">
            <v>4600</v>
          </cell>
          <cell r="C93">
            <v>263</v>
          </cell>
          <cell r="D93">
            <v>142</v>
          </cell>
          <cell r="H93">
            <v>87</v>
          </cell>
          <cell r="I93">
            <v>22</v>
          </cell>
          <cell r="K93">
            <v>120</v>
          </cell>
          <cell r="R93">
            <v>36</v>
          </cell>
          <cell r="T93">
            <v>2</v>
          </cell>
          <cell r="Y93">
            <v>18</v>
          </cell>
          <cell r="AA93">
            <v>22</v>
          </cell>
          <cell r="AC93">
            <v>64</v>
          </cell>
        </row>
        <row r="94">
          <cell r="A94" t="str">
            <v>WALLS 14.R1 WA.06 &amp; W12.02</v>
          </cell>
          <cell r="B94">
            <v>3712</v>
          </cell>
          <cell r="C94">
            <v>242</v>
          </cell>
          <cell r="D94">
            <v>138</v>
          </cell>
          <cell r="G94">
            <v>82</v>
          </cell>
          <cell r="K94">
            <v>40</v>
          </cell>
          <cell r="P94">
            <v>36</v>
          </cell>
          <cell r="Q94">
            <v>3</v>
          </cell>
          <cell r="Y94">
            <v>48</v>
          </cell>
          <cell r="AC94">
            <v>46</v>
          </cell>
          <cell r="AD94">
            <v>5</v>
          </cell>
        </row>
        <row r="95">
          <cell r="A95" t="str">
            <v>WALL 14.R1-W12.03</v>
          </cell>
          <cell r="B95">
            <v>2800</v>
          </cell>
          <cell r="C95">
            <v>312</v>
          </cell>
          <cell r="D95">
            <v>98</v>
          </cell>
          <cell r="G95">
            <v>22</v>
          </cell>
          <cell r="H95">
            <v>3</v>
          </cell>
          <cell r="I95">
            <v>14</v>
          </cell>
          <cell r="K95">
            <v>70</v>
          </cell>
          <cell r="P95">
            <v>10</v>
          </cell>
          <cell r="T95">
            <v>6</v>
          </cell>
          <cell r="AA95">
            <v>38</v>
          </cell>
          <cell r="AC95">
            <v>44</v>
          </cell>
        </row>
        <row r="96">
          <cell r="A96" t="str">
            <v>Walls W14.10 &amp; WB.01</v>
          </cell>
          <cell r="B96">
            <v>8699</v>
          </cell>
          <cell r="C96">
            <v>242</v>
          </cell>
          <cell r="D96">
            <v>71</v>
          </cell>
          <cell r="G96">
            <v>14</v>
          </cell>
          <cell r="K96">
            <v>36</v>
          </cell>
          <cell r="P96">
            <v>2</v>
          </cell>
          <cell r="Q96">
            <v>3</v>
          </cell>
          <cell r="R96">
            <v>14</v>
          </cell>
          <cell r="T96">
            <v>52</v>
          </cell>
        </row>
        <row r="97">
          <cell r="A97" t="str">
            <v>14.R1-WALL WI.01-1</v>
          </cell>
          <cell r="B97">
            <v>6726</v>
          </cell>
          <cell r="C97">
            <v>287</v>
          </cell>
          <cell r="D97">
            <v>275</v>
          </cell>
          <cell r="G97">
            <v>80</v>
          </cell>
          <cell r="K97">
            <v>106</v>
          </cell>
          <cell r="L97">
            <v>53</v>
          </cell>
          <cell r="P97">
            <v>20</v>
          </cell>
          <cell r="Q97">
            <v>8</v>
          </cell>
          <cell r="R97">
            <v>6</v>
          </cell>
          <cell r="T97">
            <v>4</v>
          </cell>
          <cell r="U97">
            <v>198</v>
          </cell>
          <cell r="AC97">
            <v>34</v>
          </cell>
          <cell r="AD97">
            <v>5</v>
          </cell>
        </row>
        <row r="98">
          <cell r="A98" t="str">
            <v>14.R1-WALLS W12.10-1/WF.03-1/W13.01-1&amp; WF.04</v>
          </cell>
          <cell r="B98">
            <v>6383</v>
          </cell>
          <cell r="C98">
            <v>236</v>
          </cell>
          <cell r="D98">
            <v>46</v>
          </cell>
          <cell r="H98">
            <v>4</v>
          </cell>
          <cell r="K98">
            <v>252</v>
          </cell>
          <cell r="P98">
            <v>2</v>
          </cell>
          <cell r="Q98">
            <v>8</v>
          </cell>
          <cell r="AC98">
            <v>36</v>
          </cell>
        </row>
        <row r="99">
          <cell r="A99" t="str">
            <v>Walls WF.02, WE.04, W12.09 &amp; W12.13</v>
          </cell>
          <cell r="B99">
            <v>11926</v>
          </cell>
          <cell r="C99">
            <v>256</v>
          </cell>
          <cell r="D99">
            <v>128</v>
          </cell>
          <cell r="G99">
            <v>15</v>
          </cell>
          <cell r="K99">
            <v>170</v>
          </cell>
          <cell r="Q99">
            <v>2</v>
          </cell>
          <cell r="S99">
            <v>14</v>
          </cell>
          <cell r="T99">
            <v>78</v>
          </cell>
          <cell r="AC99">
            <v>34</v>
          </cell>
        </row>
        <row r="100">
          <cell r="A100" t="str">
            <v>14.R1-WALLS W12.10-2 &amp; WH.02</v>
          </cell>
          <cell r="B100">
            <v>3012</v>
          </cell>
          <cell r="C100">
            <v>267</v>
          </cell>
          <cell r="D100">
            <v>84</v>
          </cell>
          <cell r="H100">
            <v>70</v>
          </cell>
          <cell r="J100">
            <v>199</v>
          </cell>
          <cell r="K100">
            <v>19</v>
          </cell>
          <cell r="S100">
            <v>60</v>
          </cell>
          <cell r="Z100">
            <v>24</v>
          </cell>
        </row>
        <row r="101">
          <cell r="A101" t="str">
            <v>14.R1 - WALLS W13,03-1 &amp; W13.01-2</v>
          </cell>
          <cell r="B101">
            <v>41883</v>
          </cell>
          <cell r="C101">
            <v>346</v>
          </cell>
          <cell r="D101">
            <v>364</v>
          </cell>
          <cell r="H101">
            <v>4</v>
          </cell>
          <cell r="K101">
            <v>170</v>
          </cell>
          <cell r="L101">
            <v>468</v>
          </cell>
          <cell r="Q101">
            <v>24</v>
          </cell>
          <cell r="S101">
            <v>30</v>
          </cell>
          <cell r="T101">
            <v>4</v>
          </cell>
          <cell r="U101">
            <v>162</v>
          </cell>
          <cell r="Z101">
            <v>84</v>
          </cell>
          <cell r="AC101">
            <v>34</v>
          </cell>
          <cell r="AD101">
            <v>26</v>
          </cell>
        </row>
        <row r="102">
          <cell r="A102" t="str">
            <v>Slab14.R2</v>
          </cell>
          <cell r="B102">
            <v>19919</v>
          </cell>
          <cell r="C102">
            <v>213</v>
          </cell>
          <cell r="D102">
            <v>1659</v>
          </cell>
          <cell r="G102">
            <v>1519</v>
          </cell>
          <cell r="H102">
            <v>42</v>
          </cell>
          <cell r="I102">
            <v>70</v>
          </cell>
          <cell r="J102">
            <v>42</v>
          </cell>
          <cell r="K102">
            <v>140</v>
          </cell>
          <cell r="Q102">
            <v>4</v>
          </cell>
          <cell r="S102">
            <v>28</v>
          </cell>
          <cell r="T102">
            <v>77</v>
          </cell>
          <cell r="X102">
            <v>1487</v>
          </cell>
          <cell r="AC102">
            <v>63</v>
          </cell>
        </row>
        <row r="103">
          <cell r="A103" t="str">
            <v>14.R2-SLAB R2 NORTH</v>
          </cell>
          <cell r="B103">
            <v>55193</v>
          </cell>
          <cell r="C103">
            <v>393</v>
          </cell>
          <cell r="D103">
            <v>1754</v>
          </cell>
          <cell r="G103">
            <v>229</v>
          </cell>
          <cell r="J103">
            <v>30</v>
          </cell>
          <cell r="K103">
            <v>46</v>
          </cell>
          <cell r="L103">
            <v>556</v>
          </cell>
          <cell r="Q103">
            <v>4</v>
          </cell>
          <cell r="S103">
            <v>30</v>
          </cell>
          <cell r="T103">
            <v>44</v>
          </cell>
          <cell r="U103">
            <v>88</v>
          </cell>
          <cell r="Y103">
            <v>375</v>
          </cell>
          <cell r="Z103">
            <v>77</v>
          </cell>
          <cell r="AA103">
            <v>70</v>
          </cell>
          <cell r="AB103">
            <v>83</v>
          </cell>
          <cell r="AC103">
            <v>492</v>
          </cell>
          <cell r="AD103">
            <v>491</v>
          </cell>
        </row>
        <row r="104">
          <cell r="A104" t="str">
            <v>14.R2-SLAB R2M-NORTH</v>
          </cell>
          <cell r="B104">
            <v>26697</v>
          </cell>
          <cell r="C104">
            <v>420</v>
          </cell>
          <cell r="D104">
            <v>767</v>
          </cell>
          <cell r="G104">
            <v>44</v>
          </cell>
          <cell r="K104">
            <v>28</v>
          </cell>
          <cell r="L104">
            <v>250</v>
          </cell>
          <cell r="T104">
            <v>8</v>
          </cell>
          <cell r="Y104">
            <v>44</v>
          </cell>
          <cell r="AC104">
            <v>244</v>
          </cell>
          <cell r="AE104">
            <v>471</v>
          </cell>
        </row>
        <row r="105">
          <cell r="A105" t="str">
            <v>14.R2-PARAPETS-NORTH</v>
          </cell>
          <cell r="B105">
            <v>2229</v>
          </cell>
          <cell r="C105">
            <v>123</v>
          </cell>
          <cell r="D105">
            <v>12</v>
          </cell>
          <cell r="G105">
            <v>2</v>
          </cell>
          <cell r="H105">
            <v>6</v>
          </cell>
          <cell r="Y105">
            <v>2</v>
          </cell>
          <cell r="Z105">
            <v>10</v>
          </cell>
        </row>
        <row r="106">
          <cell r="A106" t="str">
            <v>WALL W15.01 - 1&amp;2</v>
          </cell>
          <cell r="B106">
            <v>7335</v>
          </cell>
          <cell r="C106">
            <v>176</v>
          </cell>
          <cell r="D106">
            <v>1036</v>
          </cell>
          <cell r="G106">
            <v>252</v>
          </cell>
          <cell r="H106">
            <v>149</v>
          </cell>
          <cell r="I106">
            <v>364</v>
          </cell>
          <cell r="Q106">
            <v>87</v>
          </cell>
          <cell r="R106">
            <v>60</v>
          </cell>
          <cell r="S106">
            <v>7</v>
          </cell>
          <cell r="Y106">
            <v>164</v>
          </cell>
          <cell r="Z106">
            <v>106</v>
          </cell>
          <cell r="AA106">
            <v>360</v>
          </cell>
          <cell r="AB106">
            <v>149</v>
          </cell>
          <cell r="AC106">
            <v>103</v>
          </cell>
        </row>
        <row r="107">
          <cell r="A107" t="str">
            <v>WALL 14.L3 - WA.01 - 8&amp;9</v>
          </cell>
          <cell r="B107">
            <v>17275</v>
          </cell>
          <cell r="C107">
            <v>196</v>
          </cell>
          <cell r="D107">
            <v>453</v>
          </cell>
          <cell r="K107">
            <v>79</v>
          </cell>
          <cell r="P107">
            <v>192</v>
          </cell>
          <cell r="Q107">
            <v>124</v>
          </cell>
          <cell r="R107">
            <v>8</v>
          </cell>
          <cell r="T107">
            <v>77</v>
          </cell>
          <cell r="AC107">
            <v>52</v>
          </cell>
        </row>
        <row r="108">
          <cell r="A108" t="str">
            <v>14.L3-WJ.01-PLOT 9&amp;10</v>
          </cell>
          <cell r="B108">
            <v>15921</v>
          </cell>
          <cell r="C108">
            <v>185</v>
          </cell>
          <cell r="D108">
            <v>553</v>
          </cell>
          <cell r="G108">
            <v>6</v>
          </cell>
          <cell r="I108">
            <v>13</v>
          </cell>
          <cell r="J108">
            <v>64</v>
          </cell>
          <cell r="P108">
            <v>404</v>
          </cell>
          <cell r="Q108">
            <v>8</v>
          </cell>
          <cell r="T108">
            <v>77</v>
          </cell>
          <cell r="AC108">
            <v>64</v>
          </cell>
        </row>
        <row r="109">
          <cell r="A109" t="str">
            <v>14.L3-W15.01-5</v>
          </cell>
          <cell r="B109">
            <v>15083</v>
          </cell>
          <cell r="C109">
            <v>223</v>
          </cell>
          <cell r="D109">
            <v>73</v>
          </cell>
          <cell r="G109">
            <v>24</v>
          </cell>
          <cell r="H109">
            <v>18</v>
          </cell>
          <cell r="I109">
            <v>34</v>
          </cell>
          <cell r="K109">
            <v>62</v>
          </cell>
          <cell r="P109">
            <v>8</v>
          </cell>
          <cell r="Q109">
            <v>50</v>
          </cell>
          <cell r="S109">
            <v>9</v>
          </cell>
          <cell r="T109">
            <v>6</v>
          </cell>
        </row>
        <row r="110">
          <cell r="A110" t="str">
            <v>14.L3-W15.01-3&amp;4</v>
          </cell>
          <cell r="B110">
            <v>18689</v>
          </cell>
          <cell r="C110">
            <v>210</v>
          </cell>
          <cell r="D110">
            <v>253</v>
          </cell>
          <cell r="G110">
            <v>54</v>
          </cell>
          <cell r="J110">
            <v>82</v>
          </cell>
          <cell r="K110">
            <v>199</v>
          </cell>
          <cell r="S110">
            <v>3</v>
          </cell>
          <cell r="T110">
            <v>58</v>
          </cell>
          <cell r="AB110">
            <v>76</v>
          </cell>
          <cell r="AC110">
            <v>116</v>
          </cell>
        </row>
        <row r="111">
          <cell r="A111" t="str">
            <v>COLUMN 14.L3 CB.13-CB.14-CC.13 &amp; CC.14</v>
          </cell>
          <cell r="B111">
            <v>3966</v>
          </cell>
          <cell r="C111">
            <v>236</v>
          </cell>
          <cell r="D111">
            <v>138</v>
          </cell>
          <cell r="G111">
            <v>58</v>
          </cell>
          <cell r="I111">
            <v>8</v>
          </cell>
          <cell r="J111">
            <v>14</v>
          </cell>
          <cell r="R111">
            <v>116</v>
          </cell>
          <cell r="S111">
            <v>8</v>
          </cell>
          <cell r="AB111">
            <v>14</v>
          </cell>
        </row>
        <row r="112">
          <cell r="A112" t="str">
            <v>COLUMNS 14.L3 CS.13-CD.14 &amp; CE.14</v>
          </cell>
          <cell r="B112">
            <v>5267</v>
          </cell>
          <cell r="C112">
            <v>378</v>
          </cell>
          <cell r="D112">
            <v>65</v>
          </cell>
          <cell r="K112">
            <v>58</v>
          </cell>
          <cell r="Q112">
            <v>5</v>
          </cell>
          <cell r="R112">
            <v>60</v>
          </cell>
        </row>
        <row r="113">
          <cell r="A113" t="str">
            <v>14.L3-CE.13-CF.13  CG.13</v>
          </cell>
          <cell r="B113">
            <v>5779</v>
          </cell>
          <cell r="C113">
            <v>515</v>
          </cell>
          <cell r="D113">
            <v>25</v>
          </cell>
          <cell r="I113">
            <v>8</v>
          </cell>
          <cell r="J113">
            <v>174</v>
          </cell>
          <cell r="K113">
            <v>128</v>
          </cell>
          <cell r="L113">
            <v>10</v>
          </cell>
          <cell r="M113">
            <v>13</v>
          </cell>
          <cell r="P113">
            <v>12</v>
          </cell>
          <cell r="V113">
            <v>13</v>
          </cell>
        </row>
        <row r="114">
          <cell r="A114" t="str">
            <v>14.L3-COLUMN CF.14/CG.14/CI.14</v>
          </cell>
          <cell r="B114">
            <v>3966</v>
          </cell>
          <cell r="C114">
            <v>266</v>
          </cell>
          <cell r="D114">
            <v>191</v>
          </cell>
          <cell r="G114">
            <v>6</v>
          </cell>
          <cell r="I114">
            <v>12</v>
          </cell>
          <cell r="J114">
            <v>14</v>
          </cell>
          <cell r="M114">
            <v>6</v>
          </cell>
          <cell r="P114">
            <v>167</v>
          </cell>
          <cell r="Q114">
            <v>4</v>
          </cell>
          <cell r="V114">
            <v>6</v>
          </cell>
          <cell r="AB114">
            <v>14</v>
          </cell>
        </row>
        <row r="115">
          <cell r="A115" t="str">
            <v xml:space="preserve">14.L3- WALLS W13.02-2-WI.04-W12.06 &amp; WI.03 </v>
          </cell>
          <cell r="B115">
            <v>2603</v>
          </cell>
          <cell r="C115">
            <v>100</v>
          </cell>
          <cell r="D115">
            <v>234</v>
          </cell>
          <cell r="G115">
            <v>375</v>
          </cell>
          <cell r="I115">
            <v>4</v>
          </cell>
          <cell r="P115">
            <v>192</v>
          </cell>
          <cell r="Y115">
            <v>42</v>
          </cell>
        </row>
        <row r="116">
          <cell r="A116" t="str">
            <v>WALLS 14.L3-W13.08-1&amp;2</v>
          </cell>
          <cell r="B116">
            <v>1087</v>
          </cell>
          <cell r="C116">
            <v>116</v>
          </cell>
          <cell r="D116">
            <v>182</v>
          </cell>
          <cell r="G116">
            <v>92</v>
          </cell>
          <cell r="I116">
            <v>16</v>
          </cell>
          <cell r="P116">
            <v>182</v>
          </cell>
        </row>
        <row r="117">
          <cell r="A117" t="str">
            <v>14.L3- WALL W13.03</v>
          </cell>
          <cell r="B117">
            <v>1001</v>
          </cell>
          <cell r="C117">
            <v>93</v>
          </cell>
          <cell r="D117">
            <v>66</v>
          </cell>
          <cell r="E117">
            <v>4</v>
          </cell>
          <cell r="G117">
            <v>108</v>
          </cell>
          <cell r="P117">
            <v>12</v>
          </cell>
          <cell r="Q117">
            <v>48</v>
          </cell>
          <cell r="R117">
            <v>4</v>
          </cell>
          <cell r="Y117">
            <v>2</v>
          </cell>
        </row>
        <row r="118">
          <cell r="A118" t="str">
            <v>14.L3- WALL W12.05-2</v>
          </cell>
          <cell r="B118">
            <v>2250</v>
          </cell>
          <cell r="C118">
            <v>160</v>
          </cell>
          <cell r="D118">
            <v>290</v>
          </cell>
          <cell r="G118">
            <v>74</v>
          </cell>
          <cell r="H118">
            <v>10</v>
          </cell>
          <cell r="I118">
            <v>52</v>
          </cell>
          <cell r="J118">
            <v>16</v>
          </cell>
          <cell r="P118">
            <v>2</v>
          </cell>
          <cell r="Q118">
            <v>132</v>
          </cell>
          <cell r="R118">
            <v>10</v>
          </cell>
          <cell r="S118">
            <v>12</v>
          </cell>
          <cell r="Y118">
            <v>18</v>
          </cell>
          <cell r="AA118">
            <v>92</v>
          </cell>
          <cell r="AB118">
            <v>12</v>
          </cell>
          <cell r="AC118">
            <v>12</v>
          </cell>
        </row>
        <row r="119">
          <cell r="A119" t="str">
            <v>14.L3- WALLS W13.06-W14.02&amp;WI.05</v>
          </cell>
          <cell r="B119">
            <v>2864</v>
          </cell>
          <cell r="C119">
            <v>81</v>
          </cell>
          <cell r="D119">
            <v>265</v>
          </cell>
          <cell r="G119">
            <v>463</v>
          </cell>
          <cell r="H119">
            <v>42</v>
          </cell>
          <cell r="P119">
            <v>24</v>
          </cell>
          <cell r="Q119">
            <v>52</v>
          </cell>
          <cell r="Y119">
            <v>189</v>
          </cell>
        </row>
        <row r="120">
          <cell r="A120" t="str">
            <v>14.L3-ROOF SLAB NORTH BETWEEN WALLS WI.02 &amp; WI.01/WH.05/WH.04</v>
          </cell>
          <cell r="B120">
            <v>4531</v>
          </cell>
          <cell r="C120">
            <v>237</v>
          </cell>
          <cell r="D120">
            <v>765</v>
          </cell>
          <cell r="G120">
            <v>87</v>
          </cell>
          <cell r="I120">
            <v>118</v>
          </cell>
          <cell r="Y120">
            <v>237</v>
          </cell>
          <cell r="Z120">
            <v>34</v>
          </cell>
          <cell r="AA120">
            <v>482</v>
          </cell>
          <cell r="AB120">
            <v>8</v>
          </cell>
          <cell r="AC120">
            <v>4</v>
          </cell>
        </row>
        <row r="121">
          <cell r="A121" t="str">
            <v>WALLS 14.L3-W12.02-1, 2 &amp; 3</v>
          </cell>
          <cell r="B121">
            <v>1518</v>
          </cell>
          <cell r="C121">
            <v>151</v>
          </cell>
          <cell r="D121">
            <v>242</v>
          </cell>
          <cell r="G121">
            <v>224</v>
          </cell>
          <cell r="I121">
            <v>18</v>
          </cell>
          <cell r="P121">
            <v>6</v>
          </cell>
          <cell r="Q121">
            <v>56</v>
          </cell>
          <cell r="Y121">
            <v>94</v>
          </cell>
          <cell r="Z121">
            <v>46</v>
          </cell>
          <cell r="AA121">
            <v>28</v>
          </cell>
          <cell r="AB121">
            <v>12</v>
          </cell>
        </row>
        <row r="122">
          <cell r="A122" t="str">
            <v>WALL 14.L3-W14.07</v>
          </cell>
          <cell r="B122">
            <v>1065</v>
          </cell>
          <cell r="C122">
            <v>74</v>
          </cell>
          <cell r="D122">
            <v>12</v>
          </cell>
          <cell r="G122">
            <v>192</v>
          </cell>
          <cell r="H122">
            <v>12</v>
          </cell>
          <cell r="P122">
            <v>12</v>
          </cell>
        </row>
        <row r="123">
          <cell r="A123" t="str">
            <v>14.L3- WALL WI.02 PLOTS 1-2&amp;3</v>
          </cell>
          <cell r="B123">
            <v>2434</v>
          </cell>
          <cell r="C123">
            <v>143</v>
          </cell>
          <cell r="D123">
            <v>209</v>
          </cell>
          <cell r="G123">
            <v>151</v>
          </cell>
          <cell r="H123">
            <v>20</v>
          </cell>
          <cell r="I123">
            <v>98</v>
          </cell>
          <cell r="Q123">
            <v>47</v>
          </cell>
          <cell r="R123">
            <v>4</v>
          </cell>
          <cell r="S123">
            <v>12</v>
          </cell>
          <cell r="Y123">
            <v>40</v>
          </cell>
          <cell r="Z123">
            <v>78</v>
          </cell>
          <cell r="AA123">
            <v>28</v>
          </cell>
        </row>
        <row r="124">
          <cell r="A124" t="str">
            <v>14.L3- WALL WI.02 PLOT 4</v>
          </cell>
          <cell r="B124">
            <v>2293</v>
          </cell>
          <cell r="C124">
            <v>139</v>
          </cell>
          <cell r="D124">
            <v>577</v>
          </cell>
          <cell r="G124">
            <v>300</v>
          </cell>
          <cell r="H124">
            <v>68</v>
          </cell>
          <cell r="I124">
            <v>78</v>
          </cell>
          <cell r="J124">
            <v>8</v>
          </cell>
          <cell r="P124">
            <v>194</v>
          </cell>
          <cell r="Q124">
            <v>59</v>
          </cell>
          <cell r="R124">
            <v>4</v>
          </cell>
          <cell r="Y124">
            <v>312</v>
          </cell>
          <cell r="Z124">
            <v>4</v>
          </cell>
          <cell r="AB124">
            <v>4</v>
          </cell>
        </row>
        <row r="125">
          <cell r="A125" t="str">
            <v>14.L3- WALL WI.02 PLOT 5</v>
          </cell>
          <cell r="B125">
            <v>2413</v>
          </cell>
          <cell r="C125">
            <v>119</v>
          </cell>
          <cell r="D125">
            <v>240</v>
          </cell>
          <cell r="G125">
            <v>211</v>
          </cell>
          <cell r="H125">
            <v>106</v>
          </cell>
          <cell r="I125">
            <v>76</v>
          </cell>
          <cell r="J125">
            <v>4</v>
          </cell>
          <cell r="P125">
            <v>64</v>
          </cell>
          <cell r="Q125">
            <v>6</v>
          </cell>
          <cell r="Y125">
            <v>124</v>
          </cell>
          <cell r="Z125">
            <v>46</v>
          </cell>
        </row>
        <row r="126">
          <cell r="A126" t="str">
            <v>14.L3- WALLS W13.02-1/W13.12 &amp; WH.04</v>
          </cell>
          <cell r="B126">
            <v>812</v>
          </cell>
          <cell r="C126">
            <v>130</v>
          </cell>
          <cell r="D126">
            <v>182</v>
          </cell>
          <cell r="G126">
            <v>184</v>
          </cell>
          <cell r="H126">
            <v>8</v>
          </cell>
          <cell r="I126">
            <v>14</v>
          </cell>
          <cell r="Y126">
            <v>182</v>
          </cell>
        </row>
        <row r="127">
          <cell r="A127" t="str">
            <v>WALLS 14.L3-WA.06-1&amp;2</v>
          </cell>
          <cell r="B127">
            <v>2697</v>
          </cell>
          <cell r="C127">
            <v>169</v>
          </cell>
          <cell r="D127">
            <v>468</v>
          </cell>
          <cell r="G127">
            <v>166</v>
          </cell>
          <cell r="H127">
            <v>36</v>
          </cell>
          <cell r="I127">
            <v>76</v>
          </cell>
          <cell r="J127">
            <v>12</v>
          </cell>
          <cell r="P127">
            <v>108</v>
          </cell>
          <cell r="Q127">
            <v>24</v>
          </cell>
          <cell r="R127">
            <v>174</v>
          </cell>
          <cell r="S127">
            <v>14</v>
          </cell>
          <cell r="Y127">
            <v>70</v>
          </cell>
          <cell r="AA127">
            <v>10</v>
          </cell>
          <cell r="AB127">
            <v>68</v>
          </cell>
        </row>
        <row r="128">
          <cell r="A128" t="str">
            <v>WALLS 14.L3-WA.08-1/2 &amp; 3</v>
          </cell>
          <cell r="B128">
            <v>4716</v>
          </cell>
          <cell r="C128">
            <v>128</v>
          </cell>
          <cell r="D128">
            <v>226</v>
          </cell>
          <cell r="G128">
            <v>196</v>
          </cell>
          <cell r="H128">
            <v>104</v>
          </cell>
          <cell r="I128">
            <v>306</v>
          </cell>
          <cell r="J128">
            <v>6</v>
          </cell>
          <cell r="Y128">
            <v>98</v>
          </cell>
          <cell r="AA128">
            <v>124</v>
          </cell>
          <cell r="AB128">
            <v>4</v>
          </cell>
        </row>
        <row r="129">
          <cell r="A129" t="str">
            <v>SLAB 14.L3M-SOUTH</v>
          </cell>
          <cell r="B129">
            <v>4129</v>
          </cell>
          <cell r="C129">
            <v>197</v>
          </cell>
          <cell r="D129">
            <v>717</v>
          </cell>
          <cell r="G129">
            <v>58</v>
          </cell>
          <cell r="H129">
            <v>20</v>
          </cell>
          <cell r="I129">
            <v>40</v>
          </cell>
          <cell r="Y129">
            <v>174</v>
          </cell>
          <cell r="Z129">
            <v>73</v>
          </cell>
          <cell r="AA129">
            <v>470</v>
          </cell>
        </row>
        <row r="130">
          <cell r="A130" t="str">
            <v>WALL 14.L3 WALL W14.10-2</v>
          </cell>
          <cell r="B130">
            <v>2141</v>
          </cell>
          <cell r="C130">
            <v>115</v>
          </cell>
          <cell r="D130">
            <v>2</v>
          </cell>
          <cell r="G130">
            <v>33</v>
          </cell>
          <cell r="H130">
            <v>8</v>
          </cell>
          <cell r="I130">
            <v>56</v>
          </cell>
          <cell r="P130">
            <v>2</v>
          </cell>
        </row>
        <row r="131">
          <cell r="A131" t="str">
            <v>14.L3 - WALL WI.01 PLOTS 1-2 &amp; 3</v>
          </cell>
          <cell r="B131">
            <v>6668</v>
          </cell>
          <cell r="C131">
            <v>118</v>
          </cell>
          <cell r="D131">
            <v>287</v>
          </cell>
          <cell r="G131">
            <v>361</v>
          </cell>
          <cell r="H131">
            <v>24</v>
          </cell>
          <cell r="I131">
            <v>286</v>
          </cell>
          <cell r="J131">
            <v>12</v>
          </cell>
          <cell r="K131">
            <v>19</v>
          </cell>
          <cell r="P131">
            <v>47</v>
          </cell>
          <cell r="Q131">
            <v>4</v>
          </cell>
          <cell r="R131">
            <v>21</v>
          </cell>
          <cell r="T131">
            <v>9</v>
          </cell>
          <cell r="Y131">
            <v>44</v>
          </cell>
          <cell r="AA131">
            <v>130</v>
          </cell>
          <cell r="AC131">
            <v>28</v>
          </cell>
          <cell r="AD131">
            <v>4</v>
          </cell>
        </row>
        <row r="132">
          <cell r="A132" t="str">
            <v>WALL 14.L3 W13.10-1 &amp; WA.03</v>
          </cell>
          <cell r="B132">
            <v>1645</v>
          </cell>
          <cell r="C132">
            <v>84</v>
          </cell>
          <cell r="D132">
            <v>204</v>
          </cell>
          <cell r="G132">
            <v>268</v>
          </cell>
          <cell r="H132">
            <v>32</v>
          </cell>
          <cell r="P132">
            <v>12</v>
          </cell>
          <cell r="Y132">
            <v>192</v>
          </cell>
        </row>
        <row r="133">
          <cell r="A133" t="str">
            <v>WALLS 14.L3-W12.03 &amp; WA.02-1&amp;2</v>
          </cell>
          <cell r="B133">
            <v>984</v>
          </cell>
          <cell r="C133">
            <v>117</v>
          </cell>
          <cell r="D133">
            <v>76</v>
          </cell>
          <cell r="G133">
            <v>134</v>
          </cell>
          <cell r="H133">
            <v>6</v>
          </cell>
          <cell r="P133">
            <v>76</v>
          </cell>
        </row>
        <row r="134">
          <cell r="A134" t="str">
            <v>WALL 14.L3-W14.10-1 &amp; WB.01</v>
          </cell>
          <cell r="B134">
            <v>909</v>
          </cell>
          <cell r="C134">
            <v>102</v>
          </cell>
          <cell r="D134">
            <v>110</v>
          </cell>
          <cell r="G134">
            <v>172</v>
          </cell>
          <cell r="H134">
            <v>12</v>
          </cell>
          <cell r="P134">
            <v>12</v>
          </cell>
          <cell r="Y134">
            <v>98</v>
          </cell>
        </row>
        <row r="135">
          <cell r="A135" t="str">
            <v>14.L3- WALLS WH.01/W13.04 &amp; ROOF SALB NORTH 2ND STAGE</v>
          </cell>
          <cell r="B135">
            <v>2909</v>
          </cell>
          <cell r="C135">
            <v>160</v>
          </cell>
          <cell r="D135">
            <v>38</v>
          </cell>
          <cell r="I135">
            <v>196</v>
          </cell>
          <cell r="J135">
            <v>39</v>
          </cell>
          <cell r="AA135">
            <v>38</v>
          </cell>
        </row>
        <row r="136">
          <cell r="A136" t="str">
            <v>14.L3-WF.02-LW13.01 &amp; W13.01-1</v>
          </cell>
          <cell r="B136">
            <v>5859</v>
          </cell>
          <cell r="C136">
            <v>178</v>
          </cell>
          <cell r="D136">
            <v>474</v>
          </cell>
          <cell r="G136">
            <v>12</v>
          </cell>
          <cell r="I136">
            <v>142</v>
          </cell>
          <cell r="J136">
            <v>80</v>
          </cell>
          <cell r="K136">
            <v>58</v>
          </cell>
          <cell r="Y136">
            <v>80</v>
          </cell>
          <cell r="AA136">
            <v>150</v>
          </cell>
          <cell r="AB136">
            <v>232</v>
          </cell>
          <cell r="AC136">
            <v>12</v>
          </cell>
        </row>
        <row r="137">
          <cell r="A137" t="str">
            <v>WALLS 14.L3-WE.01-1/2 &amp; 3</v>
          </cell>
          <cell r="B137">
            <v>10535</v>
          </cell>
          <cell r="C137">
            <v>256</v>
          </cell>
          <cell r="D137">
            <v>567</v>
          </cell>
          <cell r="G137">
            <v>48</v>
          </cell>
          <cell r="H137">
            <v>35</v>
          </cell>
          <cell r="I137">
            <v>100</v>
          </cell>
          <cell r="J137">
            <v>28</v>
          </cell>
          <cell r="K137">
            <v>200</v>
          </cell>
          <cell r="P137">
            <v>12</v>
          </cell>
          <cell r="R137">
            <v>12</v>
          </cell>
          <cell r="S137">
            <v>38</v>
          </cell>
          <cell r="T137">
            <v>46</v>
          </cell>
          <cell r="Y137">
            <v>68</v>
          </cell>
          <cell r="Z137">
            <v>31</v>
          </cell>
          <cell r="AC137">
            <v>360</v>
          </cell>
        </row>
        <row r="138">
          <cell r="A138" t="str">
            <v>WALL 14.L3-WA.04 &amp; 14.L3-WF.01</v>
          </cell>
          <cell r="B138">
            <v>1320</v>
          </cell>
          <cell r="C138">
            <v>127</v>
          </cell>
          <cell r="D138">
            <v>377</v>
          </cell>
          <cell r="G138">
            <v>114</v>
          </cell>
          <cell r="P138">
            <v>180</v>
          </cell>
          <cell r="Y138">
            <v>197</v>
          </cell>
        </row>
        <row r="139">
          <cell r="A139" t="str">
            <v>14.L3- WALLS W12.05-1 &amp; WH.05</v>
          </cell>
          <cell r="B139">
            <v>409</v>
          </cell>
          <cell r="C139">
            <v>94</v>
          </cell>
          <cell r="D139">
            <v>92</v>
          </cell>
          <cell r="G139">
            <v>77</v>
          </cell>
          <cell r="I139">
            <v>6</v>
          </cell>
          <cell r="Y139">
            <v>75</v>
          </cell>
          <cell r="Z139">
            <v>11</v>
          </cell>
          <cell r="AA139">
            <v>6</v>
          </cell>
        </row>
        <row r="140">
          <cell r="A140" t="str">
            <v>WALL 14.L3 W12.04 &amp; W13.09</v>
          </cell>
          <cell r="B140">
            <v>325</v>
          </cell>
          <cell r="C140">
            <v>106</v>
          </cell>
          <cell r="D140">
            <v>203</v>
          </cell>
          <cell r="G140">
            <v>62</v>
          </cell>
          <cell r="Y140">
            <v>203</v>
          </cell>
        </row>
        <row r="141">
          <cell r="A141" t="str">
            <v>WALL WE.02 &amp; W14.08</v>
          </cell>
          <cell r="B141">
            <v>2512</v>
          </cell>
          <cell r="C141">
            <v>179</v>
          </cell>
          <cell r="D141">
            <v>180</v>
          </cell>
          <cell r="G141">
            <v>117</v>
          </cell>
          <cell r="H141">
            <v>76</v>
          </cell>
          <cell r="I141">
            <v>63</v>
          </cell>
          <cell r="J141">
            <v>78</v>
          </cell>
          <cell r="P141">
            <v>12</v>
          </cell>
          <cell r="S141">
            <v>40</v>
          </cell>
          <cell r="Y141">
            <v>96</v>
          </cell>
          <cell r="Z141">
            <v>4</v>
          </cell>
          <cell r="AB141">
            <v>28</v>
          </cell>
        </row>
        <row r="142">
          <cell r="A142" t="str">
            <v>14.L3-W14.01</v>
          </cell>
          <cell r="B142">
            <v>1635</v>
          </cell>
          <cell r="C142">
            <v>74</v>
          </cell>
          <cell r="D142">
            <v>82</v>
          </cell>
          <cell r="G142">
            <v>193</v>
          </cell>
          <cell r="H142">
            <v>22</v>
          </cell>
          <cell r="I142">
            <v>12</v>
          </cell>
          <cell r="Y142">
            <v>82</v>
          </cell>
        </row>
        <row r="143">
          <cell r="A143" t="str">
            <v>WALLS 14.L3-WF.03 &amp; W14.08-2</v>
          </cell>
          <cell r="B143">
            <v>2300</v>
          </cell>
          <cell r="C143">
            <v>118</v>
          </cell>
          <cell r="D143">
            <v>216</v>
          </cell>
          <cell r="G143">
            <v>35</v>
          </cell>
          <cell r="H143">
            <v>60</v>
          </cell>
          <cell r="I143">
            <v>201</v>
          </cell>
          <cell r="P143">
            <v>5</v>
          </cell>
          <cell r="Q143">
            <v>30</v>
          </cell>
          <cell r="R143">
            <v>87</v>
          </cell>
          <cell r="Y143">
            <v>36</v>
          </cell>
          <cell r="Z143">
            <v>58</v>
          </cell>
        </row>
        <row r="144">
          <cell r="A144" t="str">
            <v>L3M SLAB-CENTRAL</v>
          </cell>
          <cell r="B144">
            <v>2261</v>
          </cell>
          <cell r="C144">
            <v>197</v>
          </cell>
          <cell r="D144">
            <v>158</v>
          </cell>
          <cell r="Y144">
            <v>30</v>
          </cell>
          <cell r="Z144">
            <v>3</v>
          </cell>
          <cell r="AA144">
            <v>125</v>
          </cell>
        </row>
        <row r="145">
          <cell r="A145" t="str">
            <v>14.L3-WH.02-1-2-3-4</v>
          </cell>
          <cell r="B145">
            <v>7937</v>
          </cell>
          <cell r="C145">
            <v>188</v>
          </cell>
          <cell r="D145">
            <v>487</v>
          </cell>
          <cell r="G145">
            <v>76</v>
          </cell>
          <cell r="H145">
            <v>14</v>
          </cell>
          <cell r="I145">
            <v>170</v>
          </cell>
          <cell r="J145">
            <v>110</v>
          </cell>
          <cell r="K145">
            <v>4</v>
          </cell>
          <cell r="P145">
            <v>58</v>
          </cell>
          <cell r="Q145">
            <v>34</v>
          </cell>
          <cell r="R145">
            <v>42</v>
          </cell>
          <cell r="S145">
            <v>115</v>
          </cell>
          <cell r="Y145">
            <v>10</v>
          </cell>
          <cell r="AA145">
            <v>130</v>
          </cell>
          <cell r="AB145">
            <v>46</v>
          </cell>
          <cell r="AC145">
            <v>44</v>
          </cell>
          <cell r="AD145">
            <v>8</v>
          </cell>
        </row>
        <row r="146">
          <cell r="A146" t="str">
            <v>14.L3-W13.01-2</v>
          </cell>
          <cell r="B146">
            <v>3713</v>
          </cell>
          <cell r="C146">
            <v>88</v>
          </cell>
          <cell r="D146">
            <v>89</v>
          </cell>
          <cell r="G146">
            <v>85</v>
          </cell>
          <cell r="H146">
            <v>4</v>
          </cell>
          <cell r="I146">
            <v>39</v>
          </cell>
          <cell r="J146">
            <v>12</v>
          </cell>
          <cell r="L146">
            <v>8</v>
          </cell>
          <cell r="P146">
            <v>12</v>
          </cell>
          <cell r="R146">
            <v>43</v>
          </cell>
          <cell r="T146">
            <v>4</v>
          </cell>
          <cell r="U146">
            <v>11</v>
          </cell>
          <cell r="Y146">
            <v>19</v>
          </cell>
        </row>
        <row r="147">
          <cell r="A147" t="str">
            <v>14.L3- WALL W14.10-5-6-W14.13-WH.07</v>
          </cell>
          <cell r="B147">
            <v>5962</v>
          </cell>
          <cell r="C147">
            <v>157</v>
          </cell>
          <cell r="D147">
            <v>840</v>
          </cell>
          <cell r="G147">
            <v>114</v>
          </cell>
          <cell r="H147">
            <v>337</v>
          </cell>
          <cell r="I147">
            <v>270</v>
          </cell>
          <cell r="J147">
            <v>3</v>
          </cell>
          <cell r="R147">
            <v>32</v>
          </cell>
          <cell r="S147">
            <v>62</v>
          </cell>
          <cell r="Y147">
            <v>164</v>
          </cell>
          <cell r="Z147">
            <v>261</v>
          </cell>
          <cell r="AA147">
            <v>321</v>
          </cell>
        </row>
        <row r="148">
          <cell r="A148" t="str">
            <v>WALL 14.L3-W14.10-3</v>
          </cell>
          <cell r="B148">
            <v>3951</v>
          </cell>
          <cell r="D148">
            <v>242</v>
          </cell>
          <cell r="G148">
            <v>88</v>
          </cell>
          <cell r="H148">
            <v>36</v>
          </cell>
          <cell r="I148">
            <v>88</v>
          </cell>
          <cell r="Y148">
            <v>88</v>
          </cell>
          <cell r="Z148">
            <v>82</v>
          </cell>
          <cell r="AA148">
            <v>72</v>
          </cell>
        </row>
        <row r="149">
          <cell r="A149" t="str">
            <v>WALL 11R1 W12.01-1</v>
          </cell>
          <cell r="B149">
            <v>7901</v>
          </cell>
          <cell r="C149">
            <v>485</v>
          </cell>
          <cell r="D149">
            <v>80</v>
          </cell>
          <cell r="G149">
            <v>40</v>
          </cell>
          <cell r="H149">
            <v>22</v>
          </cell>
          <cell r="J149">
            <v>2</v>
          </cell>
          <cell r="K149">
            <v>76</v>
          </cell>
          <cell r="L149">
            <v>2</v>
          </cell>
          <cell r="AD149">
            <v>80</v>
          </cell>
        </row>
        <row r="150">
          <cell r="A150" t="str">
            <v>WALL 11R1-W12.01-PLOT3</v>
          </cell>
          <cell r="B150">
            <v>18049</v>
          </cell>
          <cell r="C150">
            <v>453</v>
          </cell>
          <cell r="D150">
            <v>176</v>
          </cell>
          <cell r="K150">
            <v>42</v>
          </cell>
          <cell r="L150">
            <v>54</v>
          </cell>
          <cell r="AD150">
            <v>176</v>
          </cell>
        </row>
        <row r="151">
          <cell r="A151" t="str">
            <v>WALL 11R1 W12.01-4</v>
          </cell>
          <cell r="B151">
            <v>13850</v>
          </cell>
          <cell r="C151">
            <v>317</v>
          </cell>
          <cell r="D151">
            <v>499</v>
          </cell>
          <cell r="G151">
            <v>29</v>
          </cell>
          <cell r="H151">
            <v>17</v>
          </cell>
          <cell r="I151">
            <v>45</v>
          </cell>
          <cell r="J151">
            <v>33</v>
          </cell>
          <cell r="K151">
            <v>38</v>
          </cell>
          <cell r="L151">
            <v>208</v>
          </cell>
          <cell r="Q151">
            <v>42</v>
          </cell>
          <cell r="U151">
            <v>205</v>
          </cell>
          <cell r="Z151">
            <v>16</v>
          </cell>
          <cell r="AA151">
            <v>40</v>
          </cell>
          <cell r="AD151">
            <v>196</v>
          </cell>
        </row>
        <row r="152">
          <cell r="A152" t="str">
            <v>B14.B2_SS_LANDINGS</v>
          </cell>
          <cell r="B152">
            <v>219</v>
          </cell>
          <cell r="D152">
            <v>12</v>
          </cell>
          <cell r="H152">
            <v>27</v>
          </cell>
          <cell r="Q152">
            <v>5</v>
          </cell>
          <cell r="AA152">
            <v>7</v>
          </cell>
        </row>
        <row r="153">
          <cell r="A153" t="str">
            <v>14.R1-SLAB AREA A4</v>
          </cell>
          <cell r="B153">
            <v>131677</v>
          </cell>
          <cell r="C153">
            <v>385</v>
          </cell>
          <cell r="D153">
            <v>3750</v>
          </cell>
          <cell r="G153">
            <v>721</v>
          </cell>
          <cell r="H153">
            <v>160</v>
          </cell>
          <cell r="I153">
            <v>24</v>
          </cell>
          <cell r="J153">
            <v>24</v>
          </cell>
          <cell r="K153">
            <v>115</v>
          </cell>
          <cell r="L153">
            <v>749</v>
          </cell>
          <cell r="P153">
            <v>16</v>
          </cell>
          <cell r="Q153">
            <v>121</v>
          </cell>
          <cell r="R153">
            <v>10</v>
          </cell>
          <cell r="T153">
            <v>96</v>
          </cell>
          <cell r="U153">
            <v>5</v>
          </cell>
          <cell r="Y153">
            <v>1499</v>
          </cell>
          <cell r="Z153">
            <v>273</v>
          </cell>
          <cell r="AA153">
            <v>364</v>
          </cell>
          <cell r="AB153">
            <v>265</v>
          </cell>
          <cell r="AC153">
            <v>438</v>
          </cell>
          <cell r="AD153">
            <v>501</v>
          </cell>
          <cell r="AE153">
            <v>162</v>
          </cell>
        </row>
        <row r="154">
          <cell r="A154" t="str">
            <v>14.R1-SLAB AREA A3</v>
          </cell>
          <cell r="B154">
            <v>123563</v>
          </cell>
          <cell r="C154">
            <v>409</v>
          </cell>
          <cell r="D154">
            <v>3062</v>
          </cell>
          <cell r="G154">
            <v>555</v>
          </cell>
          <cell r="H154">
            <v>50</v>
          </cell>
          <cell r="I154">
            <v>14</v>
          </cell>
          <cell r="J154">
            <v>50</v>
          </cell>
          <cell r="K154">
            <v>89</v>
          </cell>
          <cell r="L154">
            <v>136</v>
          </cell>
          <cell r="Q154">
            <v>27</v>
          </cell>
          <cell r="T154">
            <v>72</v>
          </cell>
          <cell r="U154">
            <v>364</v>
          </cell>
          <cell r="Y154">
            <v>1067</v>
          </cell>
          <cell r="Z154">
            <v>20</v>
          </cell>
          <cell r="AA154">
            <v>129</v>
          </cell>
          <cell r="AB154">
            <v>337</v>
          </cell>
          <cell r="AC154">
            <v>477</v>
          </cell>
          <cell r="AD154">
            <v>373</v>
          </cell>
          <cell r="AE154">
            <v>196</v>
          </cell>
        </row>
        <row r="155">
          <cell r="A155" t="str">
            <v>WALLS 14.R1-WA.01-4 &amp; 6</v>
          </cell>
          <cell r="B155">
            <v>10359</v>
          </cell>
          <cell r="C155">
            <v>284</v>
          </cell>
          <cell r="D155">
            <v>365</v>
          </cell>
          <cell r="G155">
            <v>1</v>
          </cell>
          <cell r="K155">
            <v>80</v>
          </cell>
          <cell r="L155">
            <v>29</v>
          </cell>
          <cell r="P155">
            <v>17</v>
          </cell>
          <cell r="Q155">
            <v>107</v>
          </cell>
          <cell r="T155">
            <v>104</v>
          </cell>
          <cell r="U155">
            <v>79</v>
          </cell>
          <cell r="Y155">
            <v>20</v>
          </cell>
          <cell r="AC155">
            <v>36</v>
          </cell>
          <cell r="AD155">
            <v>2</v>
          </cell>
        </row>
        <row r="156">
          <cell r="A156" t="str">
            <v>PARAPET-WALLS</v>
          </cell>
          <cell r="B156">
            <v>4353</v>
          </cell>
          <cell r="C156">
            <v>148</v>
          </cell>
          <cell r="D156">
            <v>320</v>
          </cell>
          <cell r="G156">
            <v>50</v>
          </cell>
          <cell r="H156">
            <v>174</v>
          </cell>
          <cell r="P156">
            <v>32</v>
          </cell>
          <cell r="Q156">
            <v>76</v>
          </cell>
          <cell r="Y156">
            <v>44</v>
          </cell>
          <cell r="Z156">
            <v>82</v>
          </cell>
          <cell r="AA156">
            <v>28</v>
          </cell>
          <cell r="AB156">
            <v>58</v>
          </cell>
        </row>
        <row r="157">
          <cell r="A157" t="str">
            <v>14.R2-PARAPET WALLS</v>
          </cell>
          <cell r="B157">
            <v>2626</v>
          </cell>
          <cell r="C157">
            <v>127</v>
          </cell>
          <cell r="D157">
            <v>111</v>
          </cell>
          <cell r="Y157">
            <v>32</v>
          </cell>
          <cell r="Z157">
            <v>4</v>
          </cell>
          <cell r="AA157">
            <v>75</v>
          </cell>
        </row>
        <row r="158">
          <cell r="A158" t="str">
            <v>WALL WA.01-8 &amp; 9</v>
          </cell>
          <cell r="B158">
            <v>17612</v>
          </cell>
          <cell r="C158">
            <v>200</v>
          </cell>
          <cell r="D158">
            <v>413</v>
          </cell>
          <cell r="K158">
            <v>43</v>
          </cell>
          <cell r="Q158">
            <v>316</v>
          </cell>
          <cell r="T158">
            <v>33</v>
          </cell>
          <cell r="AC158">
            <v>64</v>
          </cell>
        </row>
        <row r="159">
          <cell r="A159" t="str">
            <v>14.L2 - WALL W101-9 &amp; 10</v>
          </cell>
          <cell r="B159">
            <v>14680</v>
          </cell>
          <cell r="C159">
            <v>176</v>
          </cell>
          <cell r="D159">
            <v>759</v>
          </cell>
          <cell r="H159">
            <v>28</v>
          </cell>
          <cell r="I159">
            <v>44</v>
          </cell>
          <cell r="K159">
            <v>67</v>
          </cell>
          <cell r="P159">
            <v>230</v>
          </cell>
          <cell r="Q159">
            <v>188</v>
          </cell>
          <cell r="R159">
            <v>16</v>
          </cell>
          <cell r="S159">
            <v>13</v>
          </cell>
          <cell r="T159">
            <v>85</v>
          </cell>
          <cell r="Z159">
            <v>28</v>
          </cell>
          <cell r="AA159">
            <v>44</v>
          </cell>
          <cell r="AC159">
            <v>151</v>
          </cell>
          <cell r="AD159">
            <v>4</v>
          </cell>
        </row>
        <row r="160">
          <cell r="A160" t="str">
            <v>14.L2 - WALL W15,01-4</v>
          </cell>
          <cell r="B160">
            <v>22104</v>
          </cell>
          <cell r="C160">
            <v>219</v>
          </cell>
          <cell r="D160">
            <v>314</v>
          </cell>
          <cell r="H160">
            <v>26</v>
          </cell>
          <cell r="K160">
            <v>285</v>
          </cell>
          <cell r="P160">
            <v>2</v>
          </cell>
          <cell r="Q160">
            <v>65</v>
          </cell>
          <cell r="R160">
            <v>30</v>
          </cell>
          <cell r="T160">
            <v>217</v>
          </cell>
        </row>
        <row r="161">
          <cell r="A161" t="str">
            <v>14.L2-W15.01-PLOT 3</v>
          </cell>
          <cell r="B161">
            <v>15172</v>
          </cell>
          <cell r="C161">
            <v>206</v>
          </cell>
          <cell r="D161">
            <v>92</v>
          </cell>
          <cell r="G161">
            <v>54</v>
          </cell>
          <cell r="H161">
            <v>26</v>
          </cell>
          <cell r="Q161">
            <v>10</v>
          </cell>
          <cell r="T161">
            <v>68</v>
          </cell>
          <cell r="AC161">
            <v>14</v>
          </cell>
        </row>
        <row r="162">
          <cell r="A162" t="str">
            <v>WALL W15.01-1&amp;2</v>
          </cell>
          <cell r="B162">
            <v>28252</v>
          </cell>
          <cell r="C162">
            <v>218</v>
          </cell>
          <cell r="D162">
            <v>189</v>
          </cell>
          <cell r="H162">
            <v>26</v>
          </cell>
          <cell r="I162">
            <v>28</v>
          </cell>
          <cell r="J162">
            <v>2</v>
          </cell>
          <cell r="K162">
            <v>28</v>
          </cell>
          <cell r="R162">
            <v>152</v>
          </cell>
          <cell r="S162">
            <v>12</v>
          </cell>
          <cell r="T162">
            <v>25</v>
          </cell>
        </row>
        <row r="163">
          <cell r="A163" t="str">
            <v>COLUMNS CB.13 - CB.14 - CC.13 - CC.14</v>
          </cell>
          <cell r="B163">
            <v>4396</v>
          </cell>
          <cell r="C163">
            <v>191</v>
          </cell>
          <cell r="D163">
            <v>349</v>
          </cell>
          <cell r="G163">
            <v>125</v>
          </cell>
          <cell r="H163">
            <v>20</v>
          </cell>
          <cell r="J163">
            <v>6</v>
          </cell>
          <cell r="K163">
            <v>38</v>
          </cell>
          <cell r="L163">
            <v>12</v>
          </cell>
          <cell r="Q163">
            <v>243</v>
          </cell>
          <cell r="R163">
            <v>16</v>
          </cell>
          <cell r="S163">
            <v>8</v>
          </cell>
          <cell r="T163">
            <v>6</v>
          </cell>
          <cell r="U163">
            <v>12</v>
          </cell>
          <cell r="AC163">
            <v>56</v>
          </cell>
          <cell r="AD163">
            <v>8</v>
          </cell>
        </row>
        <row r="164">
          <cell r="A164" t="str">
            <v>COLUMNS CD.13 - CD.14 - CE.14</v>
          </cell>
          <cell r="B164">
            <v>5579</v>
          </cell>
          <cell r="C164">
            <v>294</v>
          </cell>
          <cell r="D164">
            <v>519</v>
          </cell>
          <cell r="I164">
            <v>2</v>
          </cell>
          <cell r="J164">
            <v>36</v>
          </cell>
          <cell r="K164">
            <v>48</v>
          </cell>
          <cell r="L164">
            <v>36</v>
          </cell>
          <cell r="P164">
            <v>4</v>
          </cell>
          <cell r="R164">
            <v>4</v>
          </cell>
          <cell r="S164">
            <v>350</v>
          </cell>
          <cell r="U164">
            <v>33</v>
          </cell>
          <cell r="AC164">
            <v>108</v>
          </cell>
          <cell r="AD164">
            <v>20</v>
          </cell>
        </row>
        <row r="165">
          <cell r="A165" t="str">
            <v>14.L2-COLUMN CE.13,CF.13,CG.13</v>
          </cell>
          <cell r="B165">
            <v>5289</v>
          </cell>
          <cell r="C165">
            <v>278</v>
          </cell>
          <cell r="D165">
            <v>568</v>
          </cell>
          <cell r="H165">
            <v>16</v>
          </cell>
          <cell r="K165">
            <v>52</v>
          </cell>
          <cell r="L165">
            <v>18</v>
          </cell>
          <cell r="P165">
            <v>68</v>
          </cell>
          <cell r="Q165">
            <v>16</v>
          </cell>
          <cell r="S165">
            <v>306</v>
          </cell>
          <cell r="T165">
            <v>64</v>
          </cell>
          <cell r="U165">
            <v>18</v>
          </cell>
          <cell r="AC165">
            <v>84</v>
          </cell>
          <cell r="AD165">
            <v>12</v>
          </cell>
        </row>
        <row r="166">
          <cell r="A166" t="str">
            <v>14.L2-COLUMNS CF.14/CG.14/CI.14</v>
          </cell>
          <cell r="B166">
            <v>3882</v>
          </cell>
          <cell r="C166">
            <v>169</v>
          </cell>
          <cell r="D166">
            <v>294</v>
          </cell>
          <cell r="H166">
            <v>12</v>
          </cell>
          <cell r="I166">
            <v>10</v>
          </cell>
          <cell r="J166">
            <v>6</v>
          </cell>
          <cell r="K166">
            <v>32</v>
          </cell>
          <cell r="L166">
            <v>12</v>
          </cell>
          <cell r="Q166">
            <v>134</v>
          </cell>
          <cell r="R166">
            <v>64</v>
          </cell>
          <cell r="S166">
            <v>6</v>
          </cell>
          <cell r="U166">
            <v>12</v>
          </cell>
          <cell r="AC166">
            <v>70</v>
          </cell>
          <cell r="AD166">
            <v>8</v>
          </cell>
        </row>
        <row r="167">
          <cell r="A167" t="str">
            <v>14.L2 - WALL W12,06 - WI.03 - W13.02-2 - WI.04</v>
          </cell>
          <cell r="B167">
            <v>2784</v>
          </cell>
          <cell r="C167">
            <v>106</v>
          </cell>
          <cell r="D167">
            <v>427</v>
          </cell>
          <cell r="G167">
            <v>440</v>
          </cell>
          <cell r="H167">
            <v>120</v>
          </cell>
          <cell r="P167">
            <v>244</v>
          </cell>
          <cell r="T167">
            <v>5</v>
          </cell>
          <cell r="Y167">
            <v>166</v>
          </cell>
          <cell r="Z167">
            <v>4</v>
          </cell>
          <cell r="AA167">
            <v>8</v>
          </cell>
        </row>
        <row r="168">
          <cell r="A168" t="str">
            <v>Wall W13.08-1 W13.08-2</v>
          </cell>
          <cell r="B168">
            <v>1260</v>
          </cell>
          <cell r="C168">
            <v>128</v>
          </cell>
          <cell r="D168">
            <v>232</v>
          </cell>
          <cell r="G168">
            <v>73</v>
          </cell>
          <cell r="I168">
            <v>22</v>
          </cell>
          <cell r="P168">
            <v>71</v>
          </cell>
          <cell r="R168">
            <v>111</v>
          </cell>
          <cell r="Z168">
            <v>38</v>
          </cell>
          <cell r="AA168">
            <v>8</v>
          </cell>
          <cell r="AB168">
            <v>3</v>
          </cell>
          <cell r="AC168">
            <v>1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</row>
        <row r="169">
          <cell r="A169" t="str">
            <v>Walls 14.L2 WA.05-1&amp;2</v>
          </cell>
          <cell r="B169">
            <v>5282</v>
          </cell>
          <cell r="C169">
            <v>0</v>
          </cell>
          <cell r="D169">
            <v>855</v>
          </cell>
          <cell r="G169">
            <v>43</v>
          </cell>
          <cell r="H169">
            <v>194</v>
          </cell>
          <cell r="I169">
            <v>322</v>
          </cell>
          <cell r="J169">
            <v>18</v>
          </cell>
          <cell r="K169">
            <v>4</v>
          </cell>
          <cell r="P169">
            <v>6</v>
          </cell>
          <cell r="Q169">
            <v>212</v>
          </cell>
          <cell r="R169">
            <v>243</v>
          </cell>
          <cell r="S169">
            <v>18</v>
          </cell>
          <cell r="T169">
            <v>0</v>
          </cell>
          <cell r="Z169">
            <v>96</v>
          </cell>
          <cell r="AA169">
            <v>256</v>
          </cell>
          <cell r="AB169">
            <v>2</v>
          </cell>
          <cell r="AC169">
            <v>22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</row>
        <row r="170">
          <cell r="A170" t="str">
            <v>14.12-WALL W13.03</v>
          </cell>
          <cell r="B170">
            <v>1023</v>
          </cell>
          <cell r="C170">
            <v>96</v>
          </cell>
          <cell r="D170">
            <v>104</v>
          </cell>
          <cell r="G170">
            <v>106</v>
          </cell>
          <cell r="P170">
            <v>6</v>
          </cell>
          <cell r="Q170">
            <v>46</v>
          </cell>
          <cell r="R170">
            <v>4</v>
          </cell>
          <cell r="Y170">
            <v>46</v>
          </cell>
          <cell r="AA170">
            <v>2</v>
          </cell>
        </row>
        <row r="171">
          <cell r="A171" t="str">
            <v>14.12-WALL W12.05-3</v>
          </cell>
          <cell r="B171">
            <v>909</v>
          </cell>
          <cell r="C171">
            <v>121</v>
          </cell>
          <cell r="D171">
            <v>78</v>
          </cell>
          <cell r="F171">
            <v>4</v>
          </cell>
          <cell r="G171">
            <v>0</v>
          </cell>
          <cell r="H171">
            <v>76</v>
          </cell>
          <cell r="I171">
            <v>0</v>
          </cell>
          <cell r="Q171">
            <v>30</v>
          </cell>
          <cell r="Y171">
            <v>46</v>
          </cell>
          <cell r="AA171">
            <v>2</v>
          </cell>
        </row>
        <row r="172">
          <cell r="A172" t="str">
            <v>14.L2-WALLS W14.02-WI.05&amp;W13.06</v>
          </cell>
          <cell r="B172">
            <v>3887</v>
          </cell>
          <cell r="C172">
            <v>111</v>
          </cell>
          <cell r="D172">
            <v>407</v>
          </cell>
          <cell r="F172">
            <v>14</v>
          </cell>
          <cell r="G172">
            <v>0</v>
          </cell>
          <cell r="H172">
            <v>368</v>
          </cell>
          <cell r="I172">
            <v>0</v>
          </cell>
          <cell r="J172">
            <v>16</v>
          </cell>
          <cell r="Q172">
            <v>166</v>
          </cell>
          <cell r="S172">
            <v>16</v>
          </cell>
          <cell r="X172">
            <v>28</v>
          </cell>
          <cell r="Y172">
            <v>8</v>
          </cell>
          <cell r="Z172">
            <v>177</v>
          </cell>
          <cell r="AA172">
            <v>8</v>
          </cell>
          <cell r="AB172">
            <v>4</v>
          </cell>
        </row>
        <row r="173">
          <cell r="A173" t="str">
            <v>14.L2 -L2M SLAB NORTH BETWEEN WALLS WI.02 &amp; WI.01/WH.05/WH.04</v>
          </cell>
          <cell r="B173">
            <v>4437</v>
          </cell>
          <cell r="C173">
            <v>218</v>
          </cell>
          <cell r="D173">
            <v>272</v>
          </cell>
          <cell r="G173">
            <v>10</v>
          </cell>
          <cell r="H173">
            <v>107</v>
          </cell>
          <cell r="I173">
            <v>509</v>
          </cell>
          <cell r="J173">
            <v>22</v>
          </cell>
          <cell r="Q173">
            <v>23</v>
          </cell>
          <cell r="R173">
            <v>37</v>
          </cell>
          <cell r="Y173">
            <v>26</v>
          </cell>
          <cell r="Z173">
            <v>130</v>
          </cell>
          <cell r="AA173">
            <v>56</v>
          </cell>
        </row>
        <row r="174">
          <cell r="A174" t="str">
            <v>WALL 14.L2-W12.02-1 &amp; 2</v>
          </cell>
          <cell r="B174">
            <v>1490</v>
          </cell>
          <cell r="C174">
            <v>134</v>
          </cell>
          <cell r="D174">
            <v>265</v>
          </cell>
          <cell r="H174">
            <v>128</v>
          </cell>
          <cell r="J174">
            <v>4</v>
          </cell>
          <cell r="P174">
            <v>21</v>
          </cell>
          <cell r="Q174">
            <v>64</v>
          </cell>
          <cell r="R174">
            <v>64</v>
          </cell>
          <cell r="Z174">
            <v>72</v>
          </cell>
          <cell r="AA174">
            <v>44</v>
          </cell>
        </row>
        <row r="175">
          <cell r="A175" t="str">
            <v>Wall 14.L2-W14.07</v>
          </cell>
          <cell r="B175">
            <v>1431</v>
          </cell>
          <cell r="C175">
            <v>100</v>
          </cell>
          <cell r="D175">
            <v>108</v>
          </cell>
          <cell r="H175">
            <v>154</v>
          </cell>
          <cell r="Q175">
            <v>42</v>
          </cell>
          <cell r="R175">
            <v>12</v>
          </cell>
          <cell r="Z175">
            <v>54</v>
          </cell>
        </row>
        <row r="176">
          <cell r="A176" t="str">
            <v>14.L2 -  WALL  Wl.02 PLOTS 1 &amp; 2</v>
          </cell>
          <cell r="B176">
            <v>1611</v>
          </cell>
          <cell r="C176">
            <v>171</v>
          </cell>
          <cell r="D176">
            <v>391</v>
          </cell>
          <cell r="G176">
            <v>38</v>
          </cell>
          <cell r="H176">
            <v>50</v>
          </cell>
          <cell r="I176">
            <v>26</v>
          </cell>
          <cell r="J176">
            <v>4</v>
          </cell>
          <cell r="K176">
            <v>10</v>
          </cell>
          <cell r="P176">
            <v>110</v>
          </cell>
          <cell r="Q176">
            <v>58</v>
          </cell>
          <cell r="R176">
            <v>32</v>
          </cell>
          <cell r="S176">
            <v>24</v>
          </cell>
          <cell r="Y176">
            <v>57</v>
          </cell>
          <cell r="AA176">
            <v>106</v>
          </cell>
          <cell r="AB176">
            <v>4</v>
          </cell>
        </row>
        <row r="177">
          <cell r="A177" t="str">
            <v>14.L2—WALL WI.02 plot 3</v>
          </cell>
          <cell r="B177">
            <v>2246</v>
          </cell>
          <cell r="C177">
            <v>146</v>
          </cell>
          <cell r="D177">
            <v>554</v>
          </cell>
          <cell r="G177">
            <v>32</v>
          </cell>
          <cell r="H177">
            <v>208</v>
          </cell>
          <cell r="I177">
            <v>2</v>
          </cell>
          <cell r="P177">
            <v>166</v>
          </cell>
          <cell r="Q177">
            <v>106</v>
          </cell>
          <cell r="R177">
            <v>12</v>
          </cell>
          <cell r="Y177">
            <v>30</v>
          </cell>
          <cell r="Z177">
            <v>136</v>
          </cell>
          <cell r="AA177">
            <v>102</v>
          </cell>
          <cell r="AB177">
            <v>2</v>
          </cell>
        </row>
        <row r="178">
          <cell r="A178" t="str">
            <v>14.L2 - WALL WI,02 plot 4</v>
          </cell>
          <cell r="B178">
            <v>2678</v>
          </cell>
          <cell r="C178">
            <v>109</v>
          </cell>
          <cell r="D178">
            <v>380</v>
          </cell>
          <cell r="G178">
            <v>92</v>
          </cell>
          <cell r="H178">
            <v>139</v>
          </cell>
          <cell r="Q178">
            <v>98</v>
          </cell>
          <cell r="R178">
            <v>94</v>
          </cell>
          <cell r="T178">
            <v>4</v>
          </cell>
          <cell r="Y178">
            <v>94</v>
          </cell>
          <cell r="Z178">
            <v>28</v>
          </cell>
          <cell r="AA178">
            <v>48</v>
          </cell>
          <cell r="AB178">
            <v>10</v>
          </cell>
          <cell r="AC178">
            <v>4</v>
          </cell>
        </row>
        <row r="179">
          <cell r="A179" t="str">
            <v>14.L2 - WALL W13,02-1 , W13.12 &amp; WH.04</v>
          </cell>
          <cell r="B179">
            <v>1065</v>
          </cell>
          <cell r="C179">
            <v>171</v>
          </cell>
          <cell r="D179">
            <v>226</v>
          </cell>
          <cell r="G179">
            <v>82</v>
          </cell>
          <cell r="H179">
            <v>74</v>
          </cell>
          <cell r="I179">
            <v>10</v>
          </cell>
          <cell r="P179">
            <v>34</v>
          </cell>
          <cell r="R179">
            <v>6</v>
          </cell>
          <cell r="Y179">
            <v>28</v>
          </cell>
          <cell r="Z179">
            <v>150</v>
          </cell>
          <cell r="AA179">
            <v>8</v>
          </cell>
        </row>
        <row r="180">
          <cell r="A180" t="str">
            <v>Wall 14.L2 WA.06</v>
          </cell>
          <cell r="B180">
            <v>2834</v>
          </cell>
          <cell r="C180">
            <v>178</v>
          </cell>
          <cell r="D180">
            <v>412</v>
          </cell>
          <cell r="G180">
            <v>132</v>
          </cell>
          <cell r="H180">
            <v>80</v>
          </cell>
          <cell r="I180">
            <v>12</v>
          </cell>
          <cell r="J180">
            <v>2</v>
          </cell>
          <cell r="P180">
            <v>94</v>
          </cell>
          <cell r="Q180">
            <v>74</v>
          </cell>
          <cell r="R180">
            <v>88</v>
          </cell>
          <cell r="S180">
            <v>24</v>
          </cell>
          <cell r="Y180">
            <v>6</v>
          </cell>
          <cell r="Z180">
            <v>6</v>
          </cell>
          <cell r="AA180">
            <v>28</v>
          </cell>
          <cell r="AB180">
            <v>92</v>
          </cell>
        </row>
        <row r="181">
          <cell r="A181" t="str">
            <v>WALL 14.L2 WA,08-1,2 &amp; 3</v>
          </cell>
          <cell r="B181">
            <v>5122</v>
          </cell>
          <cell r="C181">
            <v>122</v>
          </cell>
          <cell r="D181">
            <v>597</v>
          </cell>
          <cell r="F181">
            <v>4</v>
          </cell>
          <cell r="G181">
            <v>72</v>
          </cell>
          <cell r="H181">
            <v>393</v>
          </cell>
          <cell r="I181">
            <v>4</v>
          </cell>
          <cell r="J181">
            <v>2</v>
          </cell>
          <cell r="K181">
            <v>2</v>
          </cell>
          <cell r="O181">
            <v>4</v>
          </cell>
          <cell r="P181">
            <v>7</v>
          </cell>
          <cell r="Q181">
            <v>47</v>
          </cell>
          <cell r="R181">
            <v>120</v>
          </cell>
          <cell r="S181">
            <v>16</v>
          </cell>
          <cell r="X181">
            <v>0</v>
          </cell>
          <cell r="Y181">
            <v>125</v>
          </cell>
          <cell r="Z181">
            <v>121</v>
          </cell>
          <cell r="AA181">
            <v>0</v>
          </cell>
          <cell r="AB181">
            <v>153</v>
          </cell>
          <cell r="AC181">
            <v>3</v>
          </cell>
          <cell r="AD181">
            <v>1</v>
          </cell>
        </row>
        <row r="182">
          <cell r="A182" t="str">
            <v>14.L2 L2M Slab -South</v>
          </cell>
          <cell r="B182">
            <v>5492</v>
          </cell>
          <cell r="C182">
            <v>184</v>
          </cell>
          <cell r="D182">
            <v>315</v>
          </cell>
          <cell r="G182">
            <v>84</v>
          </cell>
          <cell r="H182">
            <v>578</v>
          </cell>
          <cell r="I182">
            <v>54</v>
          </cell>
          <cell r="R182">
            <v>38</v>
          </cell>
          <cell r="Y182">
            <v>247</v>
          </cell>
          <cell r="Z182">
            <v>2</v>
          </cell>
          <cell r="AA182">
            <v>4</v>
          </cell>
          <cell r="AB182">
            <v>24</v>
          </cell>
        </row>
        <row r="183">
          <cell r="A183" t="str">
            <v>WALL 14.L2 W14,10-2</v>
          </cell>
          <cell r="B183">
            <v>3377</v>
          </cell>
          <cell r="C183">
            <v>134</v>
          </cell>
          <cell r="D183">
            <v>222</v>
          </cell>
          <cell r="H183">
            <v>28</v>
          </cell>
          <cell r="I183">
            <v>64</v>
          </cell>
          <cell r="Q183">
            <v>12</v>
          </cell>
          <cell r="R183">
            <v>104</v>
          </cell>
          <cell r="AA183">
            <v>4</v>
          </cell>
          <cell r="AB183">
            <v>70</v>
          </cell>
          <cell r="AC183">
            <v>32</v>
          </cell>
        </row>
        <row r="184">
          <cell r="A184" t="str">
            <v>14.L2 -WALL WI.01 Plots 1, 2 &amp; 3</v>
          </cell>
          <cell r="B184">
            <v>6887</v>
          </cell>
          <cell r="C184">
            <v>145</v>
          </cell>
          <cell r="D184">
            <v>855</v>
          </cell>
          <cell r="G184">
            <v>56</v>
          </cell>
          <cell r="H184">
            <v>243</v>
          </cell>
          <cell r="I184">
            <v>125</v>
          </cell>
          <cell r="J184">
            <v>8</v>
          </cell>
          <cell r="K184">
            <v>4</v>
          </cell>
          <cell r="P184">
            <v>39</v>
          </cell>
          <cell r="Q184">
            <v>71</v>
          </cell>
          <cell r="R184">
            <v>200</v>
          </cell>
          <cell r="S184">
            <v>87</v>
          </cell>
          <cell r="T184">
            <v>26</v>
          </cell>
          <cell r="Y184">
            <v>56</v>
          </cell>
          <cell r="Z184">
            <v>103</v>
          </cell>
          <cell r="AA184">
            <v>165</v>
          </cell>
          <cell r="AB184">
            <v>20</v>
          </cell>
          <cell r="AC184">
            <v>88</v>
          </cell>
        </row>
        <row r="185">
          <cell r="A185" t="str">
            <v>WALLS 14.L2 W13.10-1 &amp; WA.03</v>
          </cell>
          <cell r="B185">
            <v>2277</v>
          </cell>
          <cell r="C185">
            <v>115</v>
          </cell>
          <cell r="D185">
            <v>266</v>
          </cell>
          <cell r="F185">
            <v>24</v>
          </cell>
          <cell r="H185">
            <v>286</v>
          </cell>
          <cell r="J185">
            <v>8</v>
          </cell>
          <cell r="P185">
            <v>4</v>
          </cell>
          <cell r="Q185">
            <v>114</v>
          </cell>
          <cell r="R185">
            <v>12</v>
          </cell>
          <cell r="X185">
            <v>24</v>
          </cell>
          <cell r="Z185">
            <v>108</v>
          </cell>
          <cell r="AB185">
            <v>4</v>
          </cell>
        </row>
        <row r="186">
          <cell r="A186" t="str">
            <v>Wall 14.L2 W12.03 &amp; WA.02-1 &amp; 2</v>
          </cell>
          <cell r="B186">
            <v>1015</v>
          </cell>
          <cell r="C186">
            <v>130</v>
          </cell>
          <cell r="D186">
            <v>117</v>
          </cell>
          <cell r="G186">
            <v>64</v>
          </cell>
          <cell r="H186">
            <v>64</v>
          </cell>
          <cell r="P186">
            <v>70</v>
          </cell>
          <cell r="Q186">
            <v>6</v>
          </cell>
          <cell r="Y186">
            <v>20</v>
          </cell>
          <cell r="Z186">
            <v>19</v>
          </cell>
          <cell r="AB186">
            <v>2</v>
          </cell>
        </row>
        <row r="187">
          <cell r="A187" t="str">
            <v>Wall 14.L2 W14.10-1 &amp; WC.01</v>
          </cell>
          <cell r="B187">
            <v>1415</v>
          </cell>
          <cell r="C187">
            <v>155</v>
          </cell>
          <cell r="D187">
            <v>179</v>
          </cell>
          <cell r="H187">
            <v>130</v>
          </cell>
          <cell r="I187">
            <v>2</v>
          </cell>
          <cell r="Q187">
            <v>20</v>
          </cell>
          <cell r="R187">
            <v>2</v>
          </cell>
          <cell r="Y187">
            <v>15</v>
          </cell>
          <cell r="Z187">
            <v>116</v>
          </cell>
          <cell r="AA187">
            <v>26</v>
          </cell>
        </row>
        <row r="188">
          <cell r="A188" t="str">
            <v>14.L2-WF.02 &amp; WG.01</v>
          </cell>
          <cell r="B188">
            <v>8553</v>
          </cell>
          <cell r="C188">
            <v>298</v>
          </cell>
          <cell r="D188">
            <v>492</v>
          </cell>
          <cell r="J188">
            <v>64</v>
          </cell>
          <cell r="K188">
            <v>180</v>
          </cell>
          <cell r="T188">
            <v>116</v>
          </cell>
          <cell r="Y188">
            <v>58</v>
          </cell>
          <cell r="AA188">
            <v>64</v>
          </cell>
          <cell r="AB188">
            <v>124</v>
          </cell>
          <cell r="AC188">
            <v>130</v>
          </cell>
        </row>
        <row r="189">
          <cell r="A189" t="str">
            <v>14.L2-W13.01-18, LW13.01</v>
          </cell>
          <cell r="B189">
            <v>4445</v>
          </cell>
          <cell r="C189">
            <v>215</v>
          </cell>
          <cell r="D189">
            <v>274</v>
          </cell>
          <cell r="G189">
            <v>68</v>
          </cell>
          <cell r="I189">
            <v>30</v>
          </cell>
          <cell r="J189">
            <v>208</v>
          </cell>
          <cell r="K189">
            <v>4</v>
          </cell>
          <cell r="Y189">
            <v>78</v>
          </cell>
          <cell r="Z189">
            <v>16</v>
          </cell>
          <cell r="AA189">
            <v>30</v>
          </cell>
          <cell r="AB189">
            <v>68</v>
          </cell>
          <cell r="AC189">
            <v>82</v>
          </cell>
        </row>
        <row r="190">
          <cell r="A190" t="str">
            <v>WALL 14.L2 WE.01-1, 2 &amp; 3</v>
          </cell>
          <cell r="B190">
            <v>6941</v>
          </cell>
          <cell r="C190">
            <v>173</v>
          </cell>
          <cell r="D190">
            <v>476</v>
          </cell>
          <cell r="F190">
            <v>22</v>
          </cell>
          <cell r="H190">
            <v>48</v>
          </cell>
          <cell r="J190">
            <v>238</v>
          </cell>
          <cell r="Q190">
            <v>26</v>
          </cell>
          <cell r="R190">
            <v>42</v>
          </cell>
          <cell r="S190">
            <v>14</v>
          </cell>
          <cell r="X190">
            <v>22</v>
          </cell>
          <cell r="Y190">
            <v>32</v>
          </cell>
          <cell r="Z190">
            <v>28</v>
          </cell>
          <cell r="AA190">
            <v>20</v>
          </cell>
          <cell r="AB190">
            <v>210</v>
          </cell>
          <cell r="AC190">
            <v>82</v>
          </cell>
        </row>
        <row r="191">
          <cell r="A191" t="str">
            <v>WALL 14.L2-WA,04 &amp; 14.L2-WF.01</v>
          </cell>
          <cell r="B191">
            <v>1487</v>
          </cell>
          <cell r="C191">
            <v>167</v>
          </cell>
          <cell r="D191">
            <v>353</v>
          </cell>
          <cell r="G191">
            <v>16</v>
          </cell>
          <cell r="H191">
            <v>63</v>
          </cell>
          <cell r="I191">
            <v>108</v>
          </cell>
          <cell r="P191">
            <v>6</v>
          </cell>
          <cell r="Q191">
            <v>64</v>
          </cell>
          <cell r="Y191">
            <v>145</v>
          </cell>
          <cell r="Z191">
            <v>100</v>
          </cell>
          <cell r="AA191">
            <v>34</v>
          </cell>
          <cell r="AB191">
            <v>4</v>
          </cell>
        </row>
        <row r="192">
          <cell r="A192" t="str">
            <v>14.L2 - WALL W12,05-1-2 &amp; WH.05</v>
          </cell>
          <cell r="B192">
            <v>959</v>
          </cell>
          <cell r="C192">
            <v>199</v>
          </cell>
          <cell r="D192">
            <v>181</v>
          </cell>
          <cell r="F192">
            <v>8</v>
          </cell>
          <cell r="G192">
            <v>28</v>
          </cell>
          <cell r="H192">
            <v>88</v>
          </cell>
          <cell r="Y192">
            <v>39</v>
          </cell>
          <cell r="Z192">
            <v>126</v>
          </cell>
          <cell r="AA192">
            <v>12</v>
          </cell>
          <cell r="AB192">
            <v>4</v>
          </cell>
        </row>
        <row r="193">
          <cell r="A193" t="str">
            <v>WALL W12.04 &amp; W13.09</v>
          </cell>
          <cell r="B193">
            <v>670</v>
          </cell>
          <cell r="C193">
            <v>228</v>
          </cell>
          <cell r="D193">
            <v>170</v>
          </cell>
          <cell r="G193">
            <v>14</v>
          </cell>
          <cell r="H193">
            <v>66</v>
          </cell>
          <cell r="Q193">
            <v>16</v>
          </cell>
          <cell r="Y193">
            <v>10</v>
          </cell>
          <cell r="Z193">
            <v>138</v>
          </cell>
          <cell r="AA193">
            <v>6</v>
          </cell>
        </row>
        <row r="194">
          <cell r="A194" t="str">
            <v>Walls 14.L2 WE.02 &amp; W14.08-1</v>
          </cell>
          <cell r="B194">
            <v>2483</v>
          </cell>
          <cell r="C194">
            <v>153</v>
          </cell>
          <cell r="D194">
            <v>216</v>
          </cell>
          <cell r="H194">
            <v>34</v>
          </cell>
          <cell r="I194">
            <v>113</v>
          </cell>
          <cell r="J194">
            <v>4</v>
          </cell>
          <cell r="K194">
            <v>4</v>
          </cell>
          <cell r="Q194">
            <v>6</v>
          </cell>
          <cell r="R194">
            <v>128</v>
          </cell>
          <cell r="S194">
            <v>15</v>
          </cell>
          <cell r="Z194">
            <v>50</v>
          </cell>
          <cell r="AB194">
            <v>13</v>
          </cell>
          <cell r="AD194">
            <v>4</v>
          </cell>
        </row>
        <row r="195">
          <cell r="A195" t="str">
            <v>14.L2-W14.01-2 &amp; WH.03</v>
          </cell>
          <cell r="B195">
            <v>4475</v>
          </cell>
          <cell r="C195">
            <v>145</v>
          </cell>
          <cell r="D195">
            <v>258</v>
          </cell>
          <cell r="H195">
            <v>20</v>
          </cell>
          <cell r="I195">
            <v>186</v>
          </cell>
          <cell r="Q195">
            <v>12</v>
          </cell>
          <cell r="R195">
            <v>62</v>
          </cell>
          <cell r="Y195">
            <v>12</v>
          </cell>
          <cell r="AA195">
            <v>86</v>
          </cell>
          <cell r="AB195">
            <v>39</v>
          </cell>
          <cell r="AC195">
            <v>47</v>
          </cell>
        </row>
        <row r="196">
          <cell r="A196" t="str">
            <v>Walls 14.L2 WC.02-1, 2 &amp; 3</v>
          </cell>
          <cell r="B196">
            <v>7771</v>
          </cell>
          <cell r="C196">
            <v>184</v>
          </cell>
          <cell r="D196">
            <v>419</v>
          </cell>
          <cell r="G196">
            <v>2</v>
          </cell>
          <cell r="H196">
            <v>165</v>
          </cell>
          <cell r="I196">
            <v>308</v>
          </cell>
          <cell r="P196">
            <v>2</v>
          </cell>
          <cell r="Q196">
            <v>137</v>
          </cell>
          <cell r="R196">
            <v>4</v>
          </cell>
          <cell r="AA196">
            <v>38</v>
          </cell>
          <cell r="AB196">
            <v>72</v>
          </cell>
          <cell r="AC196">
            <v>166</v>
          </cell>
        </row>
        <row r="197">
          <cell r="A197" t="str">
            <v>WALL 14.L2-WF.03 &amp; 14.L2-W14.08-2</v>
          </cell>
          <cell r="B197">
            <v>2795</v>
          </cell>
          <cell r="C197">
            <v>144</v>
          </cell>
          <cell r="D197">
            <v>147</v>
          </cell>
          <cell r="H197">
            <v>36</v>
          </cell>
          <cell r="I197">
            <v>36</v>
          </cell>
          <cell r="Z197">
            <v>30</v>
          </cell>
          <cell r="AB197">
            <v>110</v>
          </cell>
          <cell r="AC197">
            <v>7</v>
          </cell>
        </row>
        <row r="198">
          <cell r="A198" t="str">
            <v>14.L2 - L2M SLAB - CENTRAL</v>
          </cell>
          <cell r="B198">
            <v>2784</v>
          </cell>
          <cell r="C198">
            <v>241</v>
          </cell>
          <cell r="D198">
            <v>0</v>
          </cell>
          <cell r="H198">
            <v>1</v>
          </cell>
          <cell r="I198">
            <v>71</v>
          </cell>
          <cell r="J198">
            <v>72</v>
          </cell>
        </row>
        <row r="199">
          <cell r="A199" t="str">
            <v>14.L2-WH.02-18,2 / W14.01-1</v>
          </cell>
          <cell r="B199">
            <v>7540</v>
          </cell>
          <cell r="C199">
            <v>176</v>
          </cell>
          <cell r="D199">
            <v>473</v>
          </cell>
          <cell r="G199">
            <v>54</v>
          </cell>
          <cell r="H199">
            <v>170</v>
          </cell>
          <cell r="I199">
            <v>56</v>
          </cell>
          <cell r="J199">
            <v>8</v>
          </cell>
          <cell r="K199">
            <v>61</v>
          </cell>
          <cell r="L199">
            <v>4</v>
          </cell>
          <cell r="P199">
            <v>54</v>
          </cell>
          <cell r="Q199">
            <v>64</v>
          </cell>
          <cell r="R199">
            <v>38</v>
          </cell>
          <cell r="T199">
            <v>7</v>
          </cell>
          <cell r="Y199">
            <v>40</v>
          </cell>
          <cell r="Z199">
            <v>86</v>
          </cell>
          <cell r="AA199">
            <v>82</v>
          </cell>
          <cell r="AC199">
            <v>97</v>
          </cell>
          <cell r="AD199">
            <v>5</v>
          </cell>
        </row>
        <row r="200">
          <cell r="A200" t="str">
            <v>14.L2-W13.01-2</v>
          </cell>
          <cell r="B200">
            <v>5858</v>
          </cell>
          <cell r="C200">
            <v>140</v>
          </cell>
          <cell r="D200">
            <v>390</v>
          </cell>
          <cell r="G200">
            <v>80</v>
          </cell>
          <cell r="H200">
            <v>14</v>
          </cell>
          <cell r="I200">
            <v>2</v>
          </cell>
          <cell r="J200">
            <v>116</v>
          </cell>
          <cell r="K200">
            <v>3</v>
          </cell>
          <cell r="P200">
            <v>22</v>
          </cell>
          <cell r="Q200">
            <v>38</v>
          </cell>
          <cell r="R200">
            <v>2</v>
          </cell>
          <cell r="S200">
            <v>40</v>
          </cell>
          <cell r="T200">
            <v>89</v>
          </cell>
          <cell r="U200">
            <v>14</v>
          </cell>
          <cell r="Z200">
            <v>4</v>
          </cell>
          <cell r="AA200">
            <v>60</v>
          </cell>
          <cell r="AB200">
            <v>30</v>
          </cell>
          <cell r="AC200">
            <v>80</v>
          </cell>
          <cell r="AD200">
            <v>11</v>
          </cell>
        </row>
        <row r="201">
          <cell r="A201" t="str">
            <v>14.L2 - WALLSW14.10 - 5 &amp; 6 / W14.13 / WH.07</v>
          </cell>
          <cell r="B201">
            <v>6638</v>
          </cell>
          <cell r="C201">
            <v>166</v>
          </cell>
          <cell r="D201">
            <v>644</v>
          </cell>
          <cell r="G201">
            <v>150</v>
          </cell>
          <cell r="H201">
            <v>114</v>
          </cell>
          <cell r="I201">
            <v>232</v>
          </cell>
          <cell r="J201">
            <v>6</v>
          </cell>
          <cell r="P201">
            <v>70</v>
          </cell>
          <cell r="Q201">
            <v>178</v>
          </cell>
          <cell r="R201">
            <v>66</v>
          </cell>
          <cell r="Y201">
            <v>36</v>
          </cell>
          <cell r="Z201">
            <v>4</v>
          </cell>
          <cell r="AA201">
            <v>150</v>
          </cell>
          <cell r="AB201">
            <v>44</v>
          </cell>
          <cell r="AC201">
            <v>64</v>
          </cell>
          <cell r="AD201">
            <v>32</v>
          </cell>
        </row>
        <row r="202">
          <cell r="A202" t="str">
            <v>WALL 1412-W14.10-3</v>
          </cell>
          <cell r="B202">
            <v>4985</v>
          </cell>
          <cell r="C202">
            <v>157</v>
          </cell>
          <cell r="D202">
            <v>400</v>
          </cell>
          <cell r="H202">
            <v>38</v>
          </cell>
          <cell r="I202">
            <v>182</v>
          </cell>
          <cell r="J202">
            <v>4</v>
          </cell>
          <cell r="Q202">
            <v>2</v>
          </cell>
          <cell r="R202">
            <v>82</v>
          </cell>
          <cell r="S202">
            <v>50</v>
          </cell>
          <cell r="Z202">
            <v>36</v>
          </cell>
          <cell r="AA202">
            <v>124</v>
          </cell>
          <cell r="AB202">
            <v>60</v>
          </cell>
          <cell r="AC202">
            <v>46</v>
          </cell>
        </row>
        <row r="203">
          <cell r="A203" t="str">
            <v>Slab14.L3 - A4</v>
          </cell>
          <cell r="B203">
            <v>32141</v>
          </cell>
          <cell r="C203">
            <v>197</v>
          </cell>
          <cell r="D203">
            <v>210</v>
          </cell>
          <cell r="I203">
            <v>52</v>
          </cell>
          <cell r="K203">
            <v>12</v>
          </cell>
          <cell r="P203">
            <v>24</v>
          </cell>
          <cell r="Q203">
            <v>38</v>
          </cell>
          <cell r="R203">
            <v>39</v>
          </cell>
          <cell r="T203">
            <v>6</v>
          </cell>
          <cell r="AB203">
            <v>2</v>
          </cell>
          <cell r="AC203">
            <v>98</v>
          </cell>
          <cell r="AD203">
            <v>3</v>
          </cell>
        </row>
        <row r="204">
          <cell r="A204" t="str">
            <v>14.L3SLAB - A3</v>
          </cell>
          <cell r="B204">
            <v>48981</v>
          </cell>
          <cell r="C204">
            <v>219</v>
          </cell>
          <cell r="D204">
            <v>339</v>
          </cell>
          <cell r="K204">
            <v>92</v>
          </cell>
          <cell r="Q204">
            <v>8</v>
          </cell>
          <cell r="T204">
            <v>72</v>
          </cell>
          <cell r="AA204">
            <v>52</v>
          </cell>
          <cell r="AB204">
            <v>5</v>
          </cell>
          <cell r="AC204">
            <v>200</v>
          </cell>
          <cell r="AD204">
            <v>2</v>
          </cell>
        </row>
        <row r="205">
          <cell r="A205" t="str">
            <v>14.L3-SLAB AREA A2</v>
          </cell>
          <cell r="B205">
            <v>36743</v>
          </cell>
          <cell r="C205">
            <v>221</v>
          </cell>
          <cell r="D205">
            <v>562</v>
          </cell>
          <cell r="G205">
            <v>80</v>
          </cell>
          <cell r="K205">
            <v>245</v>
          </cell>
          <cell r="P205">
            <v>30</v>
          </cell>
          <cell r="R205">
            <v>114</v>
          </cell>
          <cell r="S205">
            <v>80</v>
          </cell>
          <cell r="T205">
            <v>295</v>
          </cell>
          <cell r="AB205">
            <v>2</v>
          </cell>
          <cell r="AC205">
            <v>41</v>
          </cell>
        </row>
        <row r="206">
          <cell r="A206" t="str">
            <v>14.L3-SLAB AREA A1</v>
          </cell>
          <cell r="B206">
            <v>56510</v>
          </cell>
          <cell r="C206">
            <v>230</v>
          </cell>
          <cell r="D206">
            <v>1321</v>
          </cell>
          <cell r="G206">
            <v>59</v>
          </cell>
          <cell r="H206">
            <v>69</v>
          </cell>
          <cell r="I206">
            <v>16</v>
          </cell>
          <cell r="J206">
            <v>215</v>
          </cell>
          <cell r="K206">
            <v>282</v>
          </cell>
          <cell r="L206">
            <v>10</v>
          </cell>
          <cell r="P206">
            <v>122</v>
          </cell>
          <cell r="Q206">
            <v>195</v>
          </cell>
          <cell r="R206">
            <v>159</v>
          </cell>
          <cell r="S206">
            <v>145</v>
          </cell>
          <cell r="T206">
            <v>186</v>
          </cell>
          <cell r="Y206">
            <v>143</v>
          </cell>
          <cell r="Z206">
            <v>129</v>
          </cell>
          <cell r="AA206">
            <v>6</v>
          </cell>
          <cell r="AB206">
            <v>72</v>
          </cell>
          <cell r="AC206">
            <v>132</v>
          </cell>
          <cell r="AD206">
            <v>10</v>
          </cell>
          <cell r="AE206">
            <v>22</v>
          </cell>
        </row>
        <row r="207">
          <cell r="A207" t="str">
            <v>Wall 14.L3 W15.01-1 &amp; 2</v>
          </cell>
          <cell r="B207">
            <v>32149</v>
          </cell>
          <cell r="C207">
            <v>249</v>
          </cell>
          <cell r="D207">
            <v>458</v>
          </cell>
          <cell r="G207">
            <v>43</v>
          </cell>
          <cell r="H207">
            <v>30</v>
          </cell>
          <cell r="I207">
            <v>4</v>
          </cell>
          <cell r="J207">
            <v>30</v>
          </cell>
          <cell r="K207">
            <v>111</v>
          </cell>
          <cell r="P207">
            <v>22</v>
          </cell>
          <cell r="Q207">
            <v>26</v>
          </cell>
          <cell r="R207">
            <v>62</v>
          </cell>
          <cell r="S207">
            <v>60</v>
          </cell>
          <cell r="T207">
            <v>115</v>
          </cell>
          <cell r="U207">
            <v>160</v>
          </cell>
          <cell r="V207">
            <v>9</v>
          </cell>
          <cell r="AC207">
            <v>4</v>
          </cell>
        </row>
        <row r="208">
          <cell r="A208" t="str">
            <v>Walls 14.L3-WA.05-1&amp;2</v>
          </cell>
          <cell r="B208">
            <v>5816</v>
          </cell>
          <cell r="C208">
            <v>175</v>
          </cell>
          <cell r="D208">
            <v>524</v>
          </cell>
          <cell r="G208">
            <v>165</v>
          </cell>
          <cell r="H208">
            <v>42</v>
          </cell>
          <cell r="I208">
            <v>28</v>
          </cell>
          <cell r="J208">
            <v>34</v>
          </cell>
          <cell r="P208">
            <v>158</v>
          </cell>
          <cell r="Q208">
            <v>64</v>
          </cell>
          <cell r="R208">
            <v>184</v>
          </cell>
          <cell r="S208">
            <v>14</v>
          </cell>
          <cell r="Y208">
            <v>58</v>
          </cell>
          <cell r="Z208">
            <v>30</v>
          </cell>
          <cell r="AA208">
            <v>16</v>
          </cell>
        </row>
        <row r="209">
          <cell r="A209" t="str">
            <v>Wall 14.L3-W14.10-4</v>
          </cell>
          <cell r="B209">
            <v>6901</v>
          </cell>
          <cell r="C209">
            <v>220</v>
          </cell>
          <cell r="D209">
            <v>480</v>
          </cell>
          <cell r="G209">
            <v>98</v>
          </cell>
          <cell r="H209">
            <v>58</v>
          </cell>
          <cell r="I209">
            <v>16</v>
          </cell>
          <cell r="J209">
            <v>100</v>
          </cell>
          <cell r="K209">
            <v>4</v>
          </cell>
          <cell r="P209">
            <v>36</v>
          </cell>
          <cell r="Q209">
            <v>77</v>
          </cell>
          <cell r="R209">
            <v>163</v>
          </cell>
          <cell r="S209">
            <v>98</v>
          </cell>
          <cell r="Y209">
            <v>26</v>
          </cell>
          <cell r="AA209">
            <v>20</v>
          </cell>
          <cell r="AB209">
            <v>60</v>
          </cell>
        </row>
        <row r="210">
          <cell r="A210" t="str">
            <v>Slab14.L4 - A4</v>
          </cell>
          <cell r="B210">
            <v>99107</v>
          </cell>
          <cell r="C210">
            <v>387</v>
          </cell>
          <cell r="D210">
            <v>906</v>
          </cell>
          <cell r="J210">
            <v>16</v>
          </cell>
          <cell r="K210">
            <v>99</v>
          </cell>
          <cell r="L210">
            <v>249</v>
          </cell>
          <cell r="M210">
            <v>148</v>
          </cell>
          <cell r="P210">
            <v>10</v>
          </cell>
          <cell r="Q210">
            <v>38</v>
          </cell>
          <cell r="R210">
            <v>34</v>
          </cell>
          <cell r="S210">
            <v>32</v>
          </cell>
          <cell r="T210">
            <v>30</v>
          </cell>
          <cell r="U210">
            <v>246</v>
          </cell>
          <cell r="AA210">
            <v>158</v>
          </cell>
          <cell r="AB210">
            <v>8</v>
          </cell>
          <cell r="AC210">
            <v>82</v>
          </cell>
          <cell r="AD210">
            <v>41</v>
          </cell>
          <cell r="AE210">
            <v>227</v>
          </cell>
        </row>
        <row r="211">
          <cell r="A211" t="str">
            <v>14.L4 Slab - A2 &amp; A3</v>
          </cell>
          <cell r="B211">
            <v>206868</v>
          </cell>
          <cell r="C211">
            <v>342</v>
          </cell>
          <cell r="D211">
            <v>1246</v>
          </cell>
          <cell r="K211">
            <v>24</v>
          </cell>
          <cell r="L211">
            <v>16</v>
          </cell>
          <cell r="M211">
            <v>485</v>
          </cell>
          <cell r="T211">
            <v>60</v>
          </cell>
          <cell r="U211">
            <v>112</v>
          </cell>
          <cell r="V211">
            <v>62</v>
          </cell>
          <cell r="Y211">
            <v>4</v>
          </cell>
          <cell r="Z211">
            <v>30</v>
          </cell>
          <cell r="AA211">
            <v>338</v>
          </cell>
          <cell r="AC211">
            <v>36</v>
          </cell>
          <cell r="AD211">
            <v>8</v>
          </cell>
          <cell r="AE211">
            <v>566</v>
          </cell>
          <cell r="AN211">
            <v>30</v>
          </cell>
        </row>
        <row r="212">
          <cell r="A212" t="str">
            <v>14.L4-SLAB AREA A2</v>
          </cell>
          <cell r="B212">
            <v>91301</v>
          </cell>
          <cell r="C212">
            <v>323</v>
          </cell>
          <cell r="D212">
            <v>486</v>
          </cell>
          <cell r="K212">
            <v>10</v>
          </cell>
          <cell r="L212">
            <v>5</v>
          </cell>
          <cell r="M212">
            <v>266</v>
          </cell>
          <cell r="Q212">
            <v>18</v>
          </cell>
          <cell r="R212">
            <v>4</v>
          </cell>
          <cell r="V212">
            <v>85</v>
          </cell>
          <cell r="Z212">
            <v>24</v>
          </cell>
          <cell r="AC212">
            <v>26</v>
          </cell>
          <cell r="AD212">
            <v>9</v>
          </cell>
          <cell r="AE212">
            <v>320</v>
          </cell>
        </row>
        <row r="213">
          <cell r="A213" t="str">
            <v>14.L4-SLAB AREA A1</v>
          </cell>
          <cell r="B213">
            <v>123024</v>
          </cell>
          <cell r="C213">
            <v>319</v>
          </cell>
          <cell r="D213">
            <v>1807</v>
          </cell>
          <cell r="G213">
            <v>192</v>
          </cell>
          <cell r="H213">
            <v>21</v>
          </cell>
          <cell r="I213">
            <v>20</v>
          </cell>
          <cell r="J213">
            <v>267</v>
          </cell>
          <cell r="K213">
            <v>153</v>
          </cell>
          <cell r="L213">
            <v>305</v>
          </cell>
          <cell r="M213">
            <v>274</v>
          </cell>
          <cell r="P213">
            <v>90</v>
          </cell>
          <cell r="Q213">
            <v>24</v>
          </cell>
          <cell r="R213">
            <v>20</v>
          </cell>
          <cell r="S213">
            <v>129</v>
          </cell>
          <cell r="T213">
            <v>43</v>
          </cell>
          <cell r="U213">
            <v>245</v>
          </cell>
          <cell r="V213">
            <v>52</v>
          </cell>
          <cell r="Y213">
            <v>176</v>
          </cell>
          <cell r="Z213">
            <v>134</v>
          </cell>
          <cell r="AA213">
            <v>18</v>
          </cell>
          <cell r="AB213">
            <v>164</v>
          </cell>
          <cell r="AC213">
            <v>129</v>
          </cell>
          <cell r="AD213">
            <v>154</v>
          </cell>
          <cell r="AE213">
            <v>429</v>
          </cell>
        </row>
        <row r="214">
          <cell r="A214" t="str">
            <v>Wall 14.L4-WA.01-4&amp;5</v>
          </cell>
          <cell r="B214">
            <v>21285</v>
          </cell>
          <cell r="C214">
            <v>131</v>
          </cell>
          <cell r="D214">
            <v>463</v>
          </cell>
          <cell r="G214">
            <v>4</v>
          </cell>
          <cell r="K214">
            <v>25</v>
          </cell>
          <cell r="P214">
            <v>66</v>
          </cell>
          <cell r="Q214">
            <v>270</v>
          </cell>
          <cell r="R214">
            <v>24</v>
          </cell>
          <cell r="T214">
            <v>25</v>
          </cell>
          <cell r="AC214">
            <v>78</v>
          </cell>
        </row>
        <row r="215">
          <cell r="A215" t="str">
            <v>14.L4-WALL WJ.01-7-8</v>
          </cell>
          <cell r="B215">
            <v>20426</v>
          </cell>
          <cell r="C215">
            <v>216</v>
          </cell>
          <cell r="D215">
            <v>533</v>
          </cell>
          <cell r="G215">
            <v>6</v>
          </cell>
          <cell r="K215">
            <v>25</v>
          </cell>
          <cell r="P215">
            <v>414</v>
          </cell>
          <cell r="R215">
            <v>12</v>
          </cell>
          <cell r="S215">
            <v>8</v>
          </cell>
          <cell r="T215">
            <v>22</v>
          </cell>
          <cell r="AC215">
            <v>77</v>
          </cell>
        </row>
        <row r="216">
          <cell r="A216" t="str">
            <v>14.L4-WALLS W15.01-5 &amp; W15.01-4 nord</v>
          </cell>
          <cell r="B216">
            <v>30105</v>
          </cell>
          <cell r="C216">
            <v>302</v>
          </cell>
          <cell r="D216">
            <v>561</v>
          </cell>
          <cell r="G216">
            <v>179</v>
          </cell>
          <cell r="H216">
            <v>54</v>
          </cell>
          <cell r="I216">
            <v>42</v>
          </cell>
          <cell r="J216">
            <v>28</v>
          </cell>
          <cell r="K216">
            <v>84</v>
          </cell>
          <cell r="L216">
            <v>29</v>
          </cell>
          <cell r="M216">
            <v>273</v>
          </cell>
          <cell r="P216">
            <v>21</v>
          </cell>
          <cell r="Q216">
            <v>41</v>
          </cell>
          <cell r="R216">
            <v>42</v>
          </cell>
          <cell r="S216">
            <v>27</v>
          </cell>
          <cell r="T216">
            <v>71</v>
          </cell>
          <cell r="U216">
            <v>63</v>
          </cell>
          <cell r="Y216">
            <v>60</v>
          </cell>
          <cell r="AC216">
            <v>26</v>
          </cell>
          <cell r="AD216">
            <v>3</v>
          </cell>
          <cell r="AE216">
            <v>183</v>
          </cell>
          <cell r="AN216">
            <v>24</v>
          </cell>
        </row>
        <row r="217">
          <cell r="A217" t="str">
            <v>14.L4-WALLS W15.01-3 nord W15,01-4 sud</v>
          </cell>
          <cell r="B217">
            <v>42008</v>
          </cell>
          <cell r="C217">
            <v>286</v>
          </cell>
          <cell r="D217">
            <v>721</v>
          </cell>
          <cell r="J217">
            <v>14</v>
          </cell>
          <cell r="M217">
            <v>760</v>
          </cell>
          <cell r="Q217">
            <v>2</v>
          </cell>
          <cell r="V217">
            <v>54</v>
          </cell>
          <cell r="AE217">
            <v>467</v>
          </cell>
          <cell r="AN217">
            <v>198</v>
          </cell>
        </row>
        <row r="218">
          <cell r="A218" t="str">
            <v>Walls 14.L4-W15.01-1&amp;2</v>
          </cell>
          <cell r="B218">
            <v>52123</v>
          </cell>
          <cell r="C218">
            <v>294</v>
          </cell>
          <cell r="D218">
            <v>836</v>
          </cell>
          <cell r="G218">
            <v>71</v>
          </cell>
          <cell r="I218">
            <v>34</v>
          </cell>
          <cell r="J218">
            <v>15</v>
          </cell>
          <cell r="K218">
            <v>174</v>
          </cell>
          <cell r="L218">
            <v>64</v>
          </cell>
          <cell r="M218">
            <v>621</v>
          </cell>
          <cell r="P218">
            <v>4</v>
          </cell>
          <cell r="R218">
            <v>34</v>
          </cell>
          <cell r="S218">
            <v>53</v>
          </cell>
          <cell r="T218">
            <v>146</v>
          </cell>
          <cell r="U218">
            <v>37</v>
          </cell>
          <cell r="V218">
            <v>40</v>
          </cell>
          <cell r="Y218">
            <v>33</v>
          </cell>
          <cell r="AC218">
            <v>15</v>
          </cell>
          <cell r="AD218">
            <v>20</v>
          </cell>
          <cell r="AE218">
            <v>322</v>
          </cell>
          <cell r="AN218">
            <v>132</v>
          </cell>
        </row>
        <row r="219">
          <cell r="A219" t="str">
            <v>Columns 14.L4-CC.13/CC.14/CD.13/ CD.14/CE.14 &amp; beam line T13.</v>
          </cell>
          <cell r="B219">
            <v>11936</v>
          </cell>
          <cell r="C219">
            <v>440</v>
          </cell>
          <cell r="D219">
            <v>604</v>
          </cell>
          <cell r="G219">
            <v>118</v>
          </cell>
          <cell r="H219">
            <v>58</v>
          </cell>
          <cell r="I219">
            <v>12</v>
          </cell>
          <cell r="K219">
            <v>24</v>
          </cell>
          <cell r="L219">
            <v>80</v>
          </cell>
          <cell r="P219">
            <v>118</v>
          </cell>
          <cell r="R219">
            <v>28</v>
          </cell>
          <cell r="S219">
            <v>236</v>
          </cell>
          <cell r="T219">
            <v>24</v>
          </cell>
          <cell r="Y219">
            <v>118</v>
          </cell>
          <cell r="AE219">
            <v>80</v>
          </cell>
        </row>
        <row r="220">
          <cell r="A220" t="str">
            <v>14.L4-COLUMNS CE.13/CF.13/CH14</v>
          </cell>
          <cell r="B220">
            <v>4929</v>
          </cell>
          <cell r="C220">
            <v>395</v>
          </cell>
          <cell r="D220">
            <v>84</v>
          </cell>
          <cell r="M220">
            <v>48</v>
          </cell>
          <cell r="U220">
            <v>36</v>
          </cell>
          <cell r="V220">
            <v>48</v>
          </cell>
        </row>
        <row r="221">
          <cell r="D221">
            <v>0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A6CCD-ACC5-884A-B364-02098DDEC97D}"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D3436-F2AB-CC43-8028-AB5DBB4BDA33}">
  <dimension ref="A1:AB461"/>
  <sheetViews>
    <sheetView tabSelected="1" workbookViewId="0">
      <selection activeCell="Y5" sqref="Y5"/>
    </sheetView>
  </sheetViews>
  <sheetFormatPr baseColWidth="10" defaultColWidth="8.83203125" defaultRowHeight="15"/>
  <cols>
    <col min="1" max="2" width="16.1640625" style="12" customWidth="1"/>
    <col min="3" max="3" width="23" style="12" customWidth="1"/>
    <col min="4" max="4" width="21.33203125" style="12" bestFit="1" customWidth="1"/>
    <col min="5" max="5" width="16.1640625" style="12" customWidth="1"/>
    <col min="6" max="6" width="38" style="12" hidden="1" customWidth="1"/>
    <col min="7" max="7" width="14.6640625" style="12" hidden="1" customWidth="1"/>
    <col min="8" max="9" width="16.1640625" style="12" hidden="1" customWidth="1"/>
    <col min="10" max="10" width="17.1640625" style="12" hidden="1" customWidth="1"/>
    <col min="11" max="11" width="14.5" style="12" hidden="1" customWidth="1"/>
    <col min="12" max="21" width="16.1640625" style="12" hidden="1" customWidth="1"/>
    <col min="22" max="22" width="14.1640625" style="12" hidden="1" customWidth="1"/>
    <col min="23" max="23" width="25" style="4" customWidth="1"/>
    <col min="24" max="24" width="5.6640625" style="4" customWidth="1"/>
    <col min="25" max="25" width="13.83203125" style="4" customWidth="1"/>
    <col min="26" max="26" width="52.83203125" style="5" customWidth="1"/>
    <col min="27" max="27" width="29.5" style="4" bestFit="1" customWidth="1"/>
    <col min="28" max="28" width="14.6640625" style="4" customWidth="1"/>
    <col min="29" max="16384" width="8.83203125" style="4"/>
  </cols>
  <sheetData>
    <row r="1" spans="1:28" ht="30.25" customHeight="1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spans="1:28" s="7" customFormat="1" ht="118.75" customHeight="1" thickBot="1">
      <c r="A2" s="45" t="s">
        <v>1</v>
      </c>
      <c r="B2" s="6" t="s">
        <v>2</v>
      </c>
      <c r="C2" s="6" t="s">
        <v>3</v>
      </c>
      <c r="D2" s="6" t="s">
        <v>4</v>
      </c>
      <c r="E2" s="42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  <c r="U2" s="6" t="s">
        <v>21</v>
      </c>
      <c r="V2" s="47" t="s">
        <v>22</v>
      </c>
      <c r="W2" s="48" t="str">
        <f>AB2</f>
        <v>Ratios (Kg/m3)</v>
      </c>
      <c r="Z2" s="8" t="s">
        <v>23</v>
      </c>
      <c r="AA2" s="9" t="s">
        <v>24</v>
      </c>
      <c r="AB2" s="9" t="s">
        <v>25</v>
      </c>
    </row>
    <row r="3" spans="1:28" ht="30.25" customHeight="1">
      <c r="A3" s="46" t="s">
        <v>26</v>
      </c>
      <c r="B3" s="10" t="s">
        <v>27</v>
      </c>
      <c r="C3" s="10" t="s">
        <v>28</v>
      </c>
      <c r="D3" s="10" t="s">
        <v>29</v>
      </c>
      <c r="E3" s="43" t="s">
        <v>30</v>
      </c>
      <c r="F3" s="10" t="s">
        <v>31</v>
      </c>
      <c r="G3" s="10">
        <v>0.3</v>
      </c>
      <c r="H3" s="10">
        <v>6.19</v>
      </c>
      <c r="I3" s="10">
        <v>6.391</v>
      </c>
      <c r="J3" s="10">
        <v>35.81</v>
      </c>
      <c r="K3" s="10">
        <v>10.74</v>
      </c>
      <c r="L3" s="10">
        <v>79.06</v>
      </c>
      <c r="M3" s="10">
        <v>1.37</v>
      </c>
      <c r="N3" s="10" t="s">
        <v>32</v>
      </c>
      <c r="O3" s="10" t="s">
        <v>32</v>
      </c>
      <c r="P3" s="10" t="s">
        <v>33</v>
      </c>
      <c r="Q3" s="10" t="s">
        <v>32</v>
      </c>
      <c r="R3" s="10">
        <v>1</v>
      </c>
      <c r="S3" s="10">
        <v>3.72</v>
      </c>
      <c r="T3" s="10">
        <v>1.1200000000000001</v>
      </c>
      <c r="U3" s="10">
        <v>0</v>
      </c>
      <c r="V3" s="11">
        <f t="shared" ref="V3:V66" si="0">U3*K3</f>
        <v>0</v>
      </c>
      <c r="W3" s="49">
        <f>IF(AND(COUNTIF($Z$3:$Z$219,"*"&amp;E3&amp;"*"),COUNTIF($Z$3:$Z$219,"*"&amp;A3&amp;"*")),AB3,)</f>
        <v>390</v>
      </c>
      <c r="X3" s="12" t="str" cm="1">
        <f t="array" ref="X3">_xlfn.IFS(A2&gt;89,"A",A2&gt;79,"B",A2&gt;69,"C",A2&gt;59,"D",TRUE,"F")</f>
        <v>A</v>
      </c>
      <c r="Z3" s="13" t="s">
        <v>34</v>
      </c>
      <c r="AA3" s="14">
        <v>4867</v>
      </c>
      <c r="AB3" s="15">
        <v>390</v>
      </c>
    </row>
    <row r="4" spans="1:28" ht="30.25" customHeight="1">
      <c r="A4" s="46" t="s">
        <v>26</v>
      </c>
      <c r="B4" s="10" t="s">
        <v>27</v>
      </c>
      <c r="C4" s="10" t="s">
        <v>28</v>
      </c>
      <c r="D4" s="10" t="s">
        <v>29</v>
      </c>
      <c r="E4" s="44" t="s">
        <v>35</v>
      </c>
      <c r="F4" s="10" t="s">
        <v>31</v>
      </c>
      <c r="G4" s="10">
        <v>0.3</v>
      </c>
      <c r="H4" s="10">
        <v>1.95</v>
      </c>
      <c r="I4" s="10">
        <v>6.84</v>
      </c>
      <c r="J4" s="10">
        <v>14.33</v>
      </c>
      <c r="K4" s="10">
        <v>4.3</v>
      </c>
      <c r="L4" s="10">
        <v>32.5</v>
      </c>
      <c r="M4" s="10">
        <v>0.67</v>
      </c>
      <c r="N4" s="10" t="s">
        <v>32</v>
      </c>
      <c r="O4" s="10" t="s">
        <v>32</v>
      </c>
      <c r="P4" s="10" t="s">
        <v>33</v>
      </c>
      <c r="Q4" s="10" t="s">
        <v>32</v>
      </c>
      <c r="R4" s="10">
        <v>0</v>
      </c>
      <c r="S4" s="10">
        <v>0</v>
      </c>
      <c r="T4" s="10">
        <v>0</v>
      </c>
      <c r="U4" s="10">
        <v>0</v>
      </c>
      <c r="V4" s="11">
        <f t="shared" si="0"/>
        <v>0</v>
      </c>
      <c r="W4" s="49">
        <f>IF(AND(COUNTIF($Z$3:$Z$219,"*"&amp;E4&amp;"*"),COUNTIF($Z$3:$Z$219,"*"&amp;A4&amp;"*")),AB4,)</f>
        <v>108</v>
      </c>
      <c r="Z4" s="13" t="s">
        <v>36</v>
      </c>
      <c r="AA4" s="14">
        <v>3253</v>
      </c>
      <c r="AB4" s="15">
        <v>108</v>
      </c>
    </row>
    <row r="5" spans="1:28" ht="30.25" customHeight="1">
      <c r="A5" s="46" t="s">
        <v>26</v>
      </c>
      <c r="B5" s="10" t="s">
        <v>27</v>
      </c>
      <c r="C5" s="10" t="s">
        <v>28</v>
      </c>
      <c r="D5" s="10" t="s">
        <v>29</v>
      </c>
      <c r="E5" s="44" t="s">
        <v>37</v>
      </c>
      <c r="F5" s="10" t="s">
        <v>31</v>
      </c>
      <c r="G5" s="10">
        <v>0.3</v>
      </c>
      <c r="H5" s="10">
        <v>6.16</v>
      </c>
      <c r="I5" s="10">
        <v>4.68</v>
      </c>
      <c r="J5" s="10">
        <v>24.93</v>
      </c>
      <c r="K5" s="10">
        <v>7.51</v>
      </c>
      <c r="L5" s="10">
        <v>57.65</v>
      </c>
      <c r="M5" s="10">
        <v>1.36</v>
      </c>
      <c r="N5" s="10" t="s">
        <v>32</v>
      </c>
      <c r="O5" s="10" t="s">
        <v>32</v>
      </c>
      <c r="P5" s="10" t="s">
        <v>33</v>
      </c>
      <c r="Q5" s="10" t="s">
        <v>32</v>
      </c>
      <c r="R5" s="10">
        <v>1</v>
      </c>
      <c r="S5" s="10">
        <v>3.38</v>
      </c>
      <c r="T5" s="10">
        <v>1.1299999999999999</v>
      </c>
      <c r="U5" s="10">
        <v>0</v>
      </c>
      <c r="V5" s="11">
        <f t="shared" si="0"/>
        <v>0</v>
      </c>
      <c r="W5" s="49">
        <f>IF(AND(COUNTIF($Z$3:$Z$219,"*"&amp;E5&amp;"*"),COUNTIF($Z$3:$Z$219,"*"&amp;A5&amp;"*")),AB5,)</f>
        <v>170</v>
      </c>
      <c r="Z5" s="16" t="s">
        <v>38</v>
      </c>
      <c r="AA5" s="14">
        <v>1748</v>
      </c>
      <c r="AB5" s="15">
        <v>170</v>
      </c>
    </row>
    <row r="6" spans="1:28" ht="30.25" customHeight="1">
      <c r="A6" s="46" t="s">
        <v>26</v>
      </c>
      <c r="B6" s="10" t="s">
        <v>27</v>
      </c>
      <c r="C6" s="10" t="s">
        <v>28</v>
      </c>
      <c r="D6" s="10" t="s">
        <v>29</v>
      </c>
      <c r="E6" s="44" t="s">
        <v>39</v>
      </c>
      <c r="F6" s="10" t="s">
        <v>31</v>
      </c>
      <c r="G6" s="10">
        <v>0.3</v>
      </c>
      <c r="H6" s="10">
        <v>6.56</v>
      </c>
      <c r="I6" s="10">
        <v>6.3472</v>
      </c>
      <c r="J6" s="10">
        <v>41.62</v>
      </c>
      <c r="K6" s="10">
        <v>12.49</v>
      </c>
      <c r="L6" s="10">
        <v>83.24</v>
      </c>
      <c r="M6" s="10">
        <v>1.97</v>
      </c>
      <c r="N6" s="10" t="s">
        <v>32</v>
      </c>
      <c r="O6" s="10" t="s">
        <v>32</v>
      </c>
      <c r="P6" s="10" t="s">
        <v>33</v>
      </c>
      <c r="Q6" s="10" t="s">
        <v>32</v>
      </c>
      <c r="R6" s="10">
        <v>0</v>
      </c>
      <c r="S6" s="10">
        <v>0</v>
      </c>
      <c r="T6" s="10">
        <v>0</v>
      </c>
      <c r="U6" s="10">
        <v>0</v>
      </c>
      <c r="V6" s="11">
        <f t="shared" si="0"/>
        <v>0</v>
      </c>
      <c r="W6" s="49">
        <f t="shared" ref="W6:W69" si="1">IF(AND(COUNTIF($Z$3:$Z$219,"*"&amp;E6&amp;"*"),COUNTIF($Z$3:$Z$219,"*"&amp;A6&amp;"*")),AB6,)</f>
        <v>192</v>
      </c>
      <c r="Z6" s="16" t="s">
        <v>40</v>
      </c>
      <c r="AA6" s="14">
        <v>7504</v>
      </c>
      <c r="AB6" s="15">
        <v>192</v>
      </c>
    </row>
    <row r="7" spans="1:28" ht="30.25" customHeight="1">
      <c r="A7" s="46" t="s">
        <v>26</v>
      </c>
      <c r="B7" s="10" t="s">
        <v>27</v>
      </c>
      <c r="C7" s="10" t="s">
        <v>28</v>
      </c>
      <c r="D7" s="10" t="s">
        <v>29</v>
      </c>
      <c r="E7" s="44" t="s">
        <v>41</v>
      </c>
      <c r="F7" s="10" t="s">
        <v>31</v>
      </c>
      <c r="G7" s="10">
        <v>0.3</v>
      </c>
      <c r="H7" s="10">
        <v>4.3499999999999996</v>
      </c>
      <c r="I7" s="10">
        <v>6.39</v>
      </c>
      <c r="J7" s="10">
        <v>26.81</v>
      </c>
      <c r="K7" s="10">
        <v>8.0399999999999991</v>
      </c>
      <c r="L7" s="10">
        <v>57.46</v>
      </c>
      <c r="M7" s="10">
        <v>1.26</v>
      </c>
      <c r="N7" s="10" t="s">
        <v>32</v>
      </c>
      <c r="O7" s="10" t="s">
        <v>32</v>
      </c>
      <c r="P7" s="10" t="s">
        <v>33</v>
      </c>
      <c r="Q7" s="10" t="s">
        <v>32</v>
      </c>
      <c r="R7" s="10">
        <v>0</v>
      </c>
      <c r="S7" s="10">
        <v>0</v>
      </c>
      <c r="T7" s="10">
        <v>0</v>
      </c>
      <c r="U7" s="10">
        <v>0</v>
      </c>
      <c r="V7" s="11">
        <f t="shared" si="0"/>
        <v>0</v>
      </c>
      <c r="W7" s="49">
        <f t="shared" si="1"/>
        <v>111</v>
      </c>
      <c r="Z7" s="16" t="s">
        <v>42</v>
      </c>
      <c r="AA7" s="14">
        <v>1497</v>
      </c>
      <c r="AB7" s="15">
        <v>111</v>
      </c>
    </row>
    <row r="8" spans="1:28" ht="30.25" customHeight="1">
      <c r="A8" s="46" t="s">
        <v>26</v>
      </c>
      <c r="B8" s="10" t="s">
        <v>27</v>
      </c>
      <c r="C8" s="10" t="s">
        <v>28</v>
      </c>
      <c r="D8" s="10" t="s">
        <v>29</v>
      </c>
      <c r="E8" s="44" t="s">
        <v>43</v>
      </c>
      <c r="F8" s="10" t="s">
        <v>44</v>
      </c>
      <c r="G8" s="10">
        <v>0.3</v>
      </c>
      <c r="H8" s="10">
        <v>2.6</v>
      </c>
      <c r="I8" s="10">
        <v>2.8001</v>
      </c>
      <c r="J8" s="10">
        <v>7.28</v>
      </c>
      <c r="K8" s="10">
        <v>2.19</v>
      </c>
      <c r="L8" s="10">
        <v>14.57</v>
      </c>
      <c r="M8" s="10">
        <v>0.78</v>
      </c>
      <c r="N8" s="10" t="s">
        <v>32</v>
      </c>
      <c r="O8" s="10" t="s">
        <v>32</v>
      </c>
      <c r="P8" s="10" t="s">
        <v>45</v>
      </c>
      <c r="Q8" s="10" t="s">
        <v>32</v>
      </c>
      <c r="R8" s="10">
        <v>0</v>
      </c>
      <c r="S8" s="10">
        <v>0</v>
      </c>
      <c r="T8" s="10">
        <v>0</v>
      </c>
      <c r="U8" s="10">
        <v>0</v>
      </c>
      <c r="V8" s="11">
        <f t="shared" si="0"/>
        <v>0</v>
      </c>
      <c r="W8" s="49">
        <f t="shared" si="1"/>
        <v>116</v>
      </c>
      <c r="Z8" s="16" t="s">
        <v>46</v>
      </c>
      <c r="AA8" s="14">
        <v>1433</v>
      </c>
      <c r="AB8" s="15">
        <v>116</v>
      </c>
    </row>
    <row r="9" spans="1:28" ht="30.25" customHeight="1">
      <c r="A9" s="46" t="s">
        <v>26</v>
      </c>
      <c r="B9" s="10" t="s">
        <v>27</v>
      </c>
      <c r="C9" s="10" t="s">
        <v>28</v>
      </c>
      <c r="D9" s="10" t="s">
        <v>29</v>
      </c>
      <c r="E9" s="44" t="s">
        <v>47</v>
      </c>
      <c r="F9" s="10" t="s">
        <v>31</v>
      </c>
      <c r="G9" s="10">
        <v>0.3</v>
      </c>
      <c r="H9" s="10">
        <v>6.53</v>
      </c>
      <c r="I9" s="10">
        <v>6.3434999999999997</v>
      </c>
      <c r="J9" s="10">
        <v>40.74</v>
      </c>
      <c r="K9" s="10">
        <v>12.43</v>
      </c>
      <c r="L9" s="10">
        <v>82.91</v>
      </c>
      <c r="M9" s="10">
        <v>1.96</v>
      </c>
      <c r="N9" s="10" t="s">
        <v>32</v>
      </c>
      <c r="O9" s="10" t="s">
        <v>32</v>
      </c>
      <c r="P9" s="10" t="s">
        <v>33</v>
      </c>
      <c r="Q9" s="10" t="s">
        <v>32</v>
      </c>
      <c r="R9" s="10">
        <v>0</v>
      </c>
      <c r="S9" s="10">
        <v>0</v>
      </c>
      <c r="T9" s="10">
        <v>0</v>
      </c>
      <c r="U9" s="10">
        <v>0</v>
      </c>
      <c r="V9" s="11">
        <f t="shared" si="0"/>
        <v>0</v>
      </c>
      <c r="W9" s="49">
        <f t="shared" si="1"/>
        <v>91</v>
      </c>
      <c r="Z9" s="16" t="s">
        <v>48</v>
      </c>
      <c r="AA9" s="14">
        <v>3484</v>
      </c>
      <c r="AB9" s="15">
        <v>91</v>
      </c>
    </row>
    <row r="10" spans="1:28" ht="30.25" customHeight="1">
      <c r="A10" s="46" t="s">
        <v>26</v>
      </c>
      <c r="B10" s="10" t="s">
        <v>27</v>
      </c>
      <c r="C10" s="10" t="s">
        <v>28</v>
      </c>
      <c r="D10" s="10" t="s">
        <v>29</v>
      </c>
      <c r="E10" s="44" t="s">
        <v>49</v>
      </c>
      <c r="F10" s="10" t="s">
        <v>31</v>
      </c>
      <c r="G10" s="10">
        <v>0.3</v>
      </c>
      <c r="H10" s="10">
        <v>3.89</v>
      </c>
      <c r="I10" s="10">
        <v>6.84</v>
      </c>
      <c r="J10" s="10">
        <v>27.56</v>
      </c>
      <c r="K10" s="10">
        <v>8.27</v>
      </c>
      <c r="L10" s="10">
        <v>55.13</v>
      </c>
      <c r="M10" s="10">
        <v>1.21</v>
      </c>
      <c r="N10" s="10" t="s">
        <v>32</v>
      </c>
      <c r="O10" s="10" t="s">
        <v>32</v>
      </c>
      <c r="P10" s="10" t="s">
        <v>33</v>
      </c>
      <c r="Q10" s="10" t="s">
        <v>32</v>
      </c>
      <c r="R10" s="10">
        <v>0</v>
      </c>
      <c r="S10" s="10">
        <v>0</v>
      </c>
      <c r="T10" s="10">
        <v>0</v>
      </c>
      <c r="U10" s="10">
        <v>0</v>
      </c>
      <c r="V10" s="11">
        <f t="shared" si="0"/>
        <v>0</v>
      </c>
      <c r="W10" s="49">
        <f t="shared" si="1"/>
        <v>290</v>
      </c>
      <c r="Z10" s="16" t="s">
        <v>50</v>
      </c>
      <c r="AA10" s="14">
        <v>6029</v>
      </c>
      <c r="AB10" s="15">
        <v>290</v>
      </c>
    </row>
    <row r="11" spans="1:28" ht="30.25" customHeight="1">
      <c r="A11" s="46" t="s">
        <v>26</v>
      </c>
      <c r="B11" s="10" t="s">
        <v>27</v>
      </c>
      <c r="C11" s="10" t="s">
        <v>28</v>
      </c>
      <c r="D11" s="10" t="s">
        <v>29</v>
      </c>
      <c r="E11" s="44" t="s">
        <v>51</v>
      </c>
      <c r="F11" s="10" t="s">
        <v>31</v>
      </c>
      <c r="G11" s="10">
        <v>0.3</v>
      </c>
      <c r="H11" s="10">
        <v>0.44</v>
      </c>
      <c r="I11" s="10">
        <v>6.84</v>
      </c>
      <c r="J11" s="10">
        <v>2.98</v>
      </c>
      <c r="K11" s="10">
        <v>0.89</v>
      </c>
      <c r="L11" s="10">
        <v>5.95</v>
      </c>
      <c r="M11" s="10">
        <v>0.13</v>
      </c>
      <c r="N11" s="10" t="s">
        <v>32</v>
      </c>
      <c r="O11" s="10" t="s">
        <v>32</v>
      </c>
      <c r="P11" s="10" t="s">
        <v>33</v>
      </c>
      <c r="Q11" s="10" t="s">
        <v>32</v>
      </c>
      <c r="R11" s="10">
        <v>0</v>
      </c>
      <c r="S11" s="10">
        <v>0</v>
      </c>
      <c r="T11" s="10">
        <v>0</v>
      </c>
      <c r="U11" s="10">
        <v>0</v>
      </c>
      <c r="V11" s="11">
        <f t="shared" si="0"/>
        <v>0</v>
      </c>
      <c r="W11" s="49">
        <f t="shared" si="1"/>
        <v>169</v>
      </c>
      <c r="Z11" s="16" t="s">
        <v>52</v>
      </c>
      <c r="AA11" s="14">
        <v>2046</v>
      </c>
      <c r="AB11" s="15">
        <v>169</v>
      </c>
    </row>
    <row r="12" spans="1:28" ht="30.25" customHeight="1">
      <c r="A12" s="46" t="s">
        <v>26</v>
      </c>
      <c r="B12" s="10" t="s">
        <v>27</v>
      </c>
      <c r="C12" s="10" t="s">
        <v>28</v>
      </c>
      <c r="D12" s="10" t="s">
        <v>29</v>
      </c>
      <c r="E12" s="44" t="s">
        <v>53</v>
      </c>
      <c r="F12" s="10" t="s">
        <v>31</v>
      </c>
      <c r="G12" s="10">
        <v>0.3</v>
      </c>
      <c r="H12" s="10">
        <v>6.18</v>
      </c>
      <c r="I12" s="10">
        <v>6.84</v>
      </c>
      <c r="J12" s="10">
        <v>31.74</v>
      </c>
      <c r="K12" s="10">
        <v>9.52</v>
      </c>
      <c r="L12" s="10">
        <v>84.57</v>
      </c>
      <c r="M12" s="10">
        <v>0.83</v>
      </c>
      <c r="N12" s="10" t="s">
        <v>32</v>
      </c>
      <c r="O12" s="10" t="s">
        <v>32</v>
      </c>
      <c r="P12" s="10" t="s">
        <v>33</v>
      </c>
      <c r="Q12" s="10" t="s">
        <v>32</v>
      </c>
      <c r="R12" s="10">
        <v>1</v>
      </c>
      <c r="S12" s="10">
        <v>10.54</v>
      </c>
      <c r="T12" s="10">
        <v>3.16</v>
      </c>
      <c r="U12" s="10">
        <v>0</v>
      </c>
      <c r="V12" s="11">
        <f t="shared" si="0"/>
        <v>0</v>
      </c>
      <c r="W12" s="49">
        <f t="shared" si="1"/>
        <v>92</v>
      </c>
      <c r="Z12" s="16" t="s">
        <v>54</v>
      </c>
      <c r="AA12" s="14">
        <v>1461</v>
      </c>
      <c r="AB12" s="15">
        <v>92</v>
      </c>
    </row>
    <row r="13" spans="1:28" ht="30.25" customHeight="1">
      <c r="A13" s="46" t="s">
        <v>26</v>
      </c>
      <c r="B13" s="10" t="s">
        <v>27</v>
      </c>
      <c r="C13" s="10" t="s">
        <v>28</v>
      </c>
      <c r="D13" s="10" t="s">
        <v>29</v>
      </c>
      <c r="E13" s="44" t="s">
        <v>55</v>
      </c>
      <c r="F13" s="10" t="s">
        <v>31</v>
      </c>
      <c r="G13" s="10">
        <v>0.3</v>
      </c>
      <c r="H13" s="10">
        <v>1.1499999999999999</v>
      </c>
      <c r="I13" s="10">
        <v>6.39</v>
      </c>
      <c r="J13" s="10">
        <v>6.39</v>
      </c>
      <c r="K13" s="10">
        <v>1.92</v>
      </c>
      <c r="L13" s="10">
        <v>16.61</v>
      </c>
      <c r="M13" s="10">
        <v>0.3</v>
      </c>
      <c r="N13" s="10" t="s">
        <v>32</v>
      </c>
      <c r="O13" s="10" t="s">
        <v>32</v>
      </c>
      <c r="P13" s="10" t="s">
        <v>33</v>
      </c>
      <c r="Q13" s="10" t="s">
        <v>32</v>
      </c>
      <c r="R13" s="10">
        <v>0</v>
      </c>
      <c r="S13" s="10">
        <v>0</v>
      </c>
      <c r="T13" s="10">
        <v>0</v>
      </c>
      <c r="U13" s="10">
        <v>0</v>
      </c>
      <c r="V13" s="11">
        <f t="shared" si="0"/>
        <v>0</v>
      </c>
      <c r="W13" s="49">
        <f t="shared" si="1"/>
        <v>197</v>
      </c>
      <c r="Z13" s="16" t="s">
        <v>56</v>
      </c>
      <c r="AA13" s="14">
        <v>2791</v>
      </c>
      <c r="AB13" s="15">
        <v>197</v>
      </c>
    </row>
    <row r="14" spans="1:28" ht="30.25" customHeight="1">
      <c r="A14" s="46" t="s">
        <v>26</v>
      </c>
      <c r="B14" s="10" t="s">
        <v>27</v>
      </c>
      <c r="C14" s="10" t="s">
        <v>28</v>
      </c>
      <c r="D14" s="10" t="s">
        <v>29</v>
      </c>
      <c r="E14" s="44" t="s">
        <v>57</v>
      </c>
      <c r="F14" s="10" t="s">
        <v>31</v>
      </c>
      <c r="G14" s="10">
        <v>0.3</v>
      </c>
      <c r="H14" s="10">
        <v>1.1499999999999999</v>
      </c>
      <c r="I14" s="10">
        <v>6.391</v>
      </c>
      <c r="J14" s="10">
        <v>6.39</v>
      </c>
      <c r="K14" s="10">
        <v>1.92</v>
      </c>
      <c r="L14" s="10">
        <v>16.62</v>
      </c>
      <c r="M14" s="10">
        <v>0.3</v>
      </c>
      <c r="N14" s="10" t="s">
        <v>32</v>
      </c>
      <c r="O14" s="10" t="s">
        <v>32</v>
      </c>
      <c r="P14" s="10" t="s">
        <v>33</v>
      </c>
      <c r="Q14" s="10" t="s">
        <v>32</v>
      </c>
      <c r="R14" s="10">
        <v>0</v>
      </c>
      <c r="S14" s="10">
        <v>0</v>
      </c>
      <c r="T14" s="10">
        <v>0</v>
      </c>
      <c r="U14" s="10">
        <v>0</v>
      </c>
      <c r="V14" s="11">
        <f t="shared" si="0"/>
        <v>0</v>
      </c>
      <c r="W14" s="49">
        <f t="shared" si="1"/>
        <v>0</v>
      </c>
      <c r="Z14" s="16" t="s">
        <v>58</v>
      </c>
      <c r="AA14" s="14">
        <v>2830</v>
      </c>
      <c r="AB14" s="15">
        <v>164</v>
      </c>
    </row>
    <row r="15" spans="1:28" ht="30.25" customHeight="1">
      <c r="A15" s="46" t="s">
        <v>26</v>
      </c>
      <c r="B15" s="10" t="s">
        <v>27</v>
      </c>
      <c r="C15" s="10" t="s">
        <v>28</v>
      </c>
      <c r="D15" s="10" t="s">
        <v>29</v>
      </c>
      <c r="E15" s="44" t="s">
        <v>59</v>
      </c>
      <c r="F15" s="10" t="s">
        <v>31</v>
      </c>
      <c r="G15" s="10">
        <v>0.3</v>
      </c>
      <c r="H15" s="10">
        <v>3.8</v>
      </c>
      <c r="I15" s="10">
        <v>6.391</v>
      </c>
      <c r="J15" s="10">
        <v>21.34</v>
      </c>
      <c r="K15" s="10">
        <v>6.4</v>
      </c>
      <c r="L15" s="10">
        <v>48.56</v>
      </c>
      <c r="M15" s="10">
        <v>0.72</v>
      </c>
      <c r="N15" s="10" t="s">
        <v>32</v>
      </c>
      <c r="O15" s="10" t="s">
        <v>32</v>
      </c>
      <c r="P15" s="10" t="s">
        <v>33</v>
      </c>
      <c r="Q15" s="10" t="s">
        <v>32</v>
      </c>
      <c r="R15" s="10">
        <v>1</v>
      </c>
      <c r="S15" s="10">
        <v>2.94</v>
      </c>
      <c r="T15" s="10">
        <v>0.88</v>
      </c>
      <c r="U15" s="10">
        <v>0</v>
      </c>
      <c r="V15" s="11">
        <f t="shared" si="0"/>
        <v>0</v>
      </c>
      <c r="W15" s="49">
        <f t="shared" si="1"/>
        <v>113</v>
      </c>
      <c r="Z15" s="16" t="s">
        <v>60</v>
      </c>
      <c r="AA15" s="17">
        <v>2741</v>
      </c>
      <c r="AB15" s="15">
        <v>113</v>
      </c>
    </row>
    <row r="16" spans="1:28" ht="30.25" customHeight="1">
      <c r="A16" s="46" t="s">
        <v>26</v>
      </c>
      <c r="B16" s="10" t="s">
        <v>27</v>
      </c>
      <c r="C16" s="10" t="s">
        <v>28</v>
      </c>
      <c r="D16" s="10" t="s">
        <v>29</v>
      </c>
      <c r="E16" s="44" t="s">
        <v>61</v>
      </c>
      <c r="F16" s="10" t="s">
        <v>31</v>
      </c>
      <c r="G16" s="10">
        <v>0.3</v>
      </c>
      <c r="H16" s="10">
        <v>2</v>
      </c>
      <c r="I16" s="10">
        <v>6.391</v>
      </c>
      <c r="J16" s="10">
        <v>12.81</v>
      </c>
      <c r="K16" s="10">
        <v>3.84</v>
      </c>
      <c r="L16" s="10">
        <v>29.45</v>
      </c>
      <c r="M16" s="10">
        <v>0.65</v>
      </c>
      <c r="N16" s="10" t="s">
        <v>32</v>
      </c>
      <c r="O16" s="10" t="s">
        <v>32</v>
      </c>
      <c r="P16" s="10" t="s">
        <v>33</v>
      </c>
      <c r="Q16" s="10" t="s">
        <v>32</v>
      </c>
      <c r="R16" s="10">
        <v>0</v>
      </c>
      <c r="S16" s="10">
        <v>0</v>
      </c>
      <c r="T16" s="10">
        <v>0</v>
      </c>
      <c r="U16" s="10">
        <v>0</v>
      </c>
      <c r="V16" s="11">
        <f t="shared" si="0"/>
        <v>0</v>
      </c>
      <c r="W16" s="49">
        <f t="shared" si="1"/>
        <v>341</v>
      </c>
      <c r="Z16" s="16" t="s">
        <v>62</v>
      </c>
      <c r="AA16" s="17">
        <v>1526</v>
      </c>
      <c r="AB16" s="15">
        <v>341</v>
      </c>
    </row>
    <row r="17" spans="1:28" ht="30.25" customHeight="1">
      <c r="A17" s="46" t="s">
        <v>26</v>
      </c>
      <c r="B17" s="10" t="s">
        <v>27</v>
      </c>
      <c r="C17" s="10" t="s">
        <v>28</v>
      </c>
      <c r="D17" s="10" t="s">
        <v>29</v>
      </c>
      <c r="E17" s="44" t="s">
        <v>63</v>
      </c>
      <c r="F17" s="10" t="s">
        <v>31</v>
      </c>
      <c r="G17" s="10">
        <v>0.3</v>
      </c>
      <c r="H17" s="10">
        <v>2.15</v>
      </c>
      <c r="I17" s="10">
        <v>6.391</v>
      </c>
      <c r="J17" s="10">
        <v>11.76</v>
      </c>
      <c r="K17" s="10">
        <v>3.53</v>
      </c>
      <c r="L17" s="10">
        <v>29.45</v>
      </c>
      <c r="M17" s="10">
        <v>0.27</v>
      </c>
      <c r="N17" s="10" t="s">
        <v>32</v>
      </c>
      <c r="O17" s="10" t="s">
        <v>32</v>
      </c>
      <c r="P17" s="10" t="s">
        <v>33</v>
      </c>
      <c r="Q17" s="10" t="s">
        <v>32</v>
      </c>
      <c r="R17" s="10">
        <v>1</v>
      </c>
      <c r="S17" s="10">
        <v>2.97</v>
      </c>
      <c r="T17" s="10">
        <v>0.89</v>
      </c>
      <c r="U17" s="10">
        <v>0</v>
      </c>
      <c r="V17" s="11">
        <f t="shared" si="0"/>
        <v>0</v>
      </c>
      <c r="W17" s="49">
        <f t="shared" si="1"/>
        <v>190</v>
      </c>
      <c r="Z17" s="16" t="s">
        <v>64</v>
      </c>
      <c r="AA17" s="14">
        <v>3426</v>
      </c>
      <c r="AB17" s="15">
        <v>190</v>
      </c>
    </row>
    <row r="18" spans="1:28" ht="30.25" customHeight="1">
      <c r="A18" s="46" t="s">
        <v>26</v>
      </c>
      <c r="B18" s="10" t="s">
        <v>27</v>
      </c>
      <c r="C18" s="10" t="s">
        <v>28</v>
      </c>
      <c r="D18" s="10" t="s">
        <v>29</v>
      </c>
      <c r="E18" s="44" t="s">
        <v>65</v>
      </c>
      <c r="F18" s="10" t="s">
        <v>31</v>
      </c>
      <c r="G18" s="10">
        <v>0.3</v>
      </c>
      <c r="H18" s="10">
        <v>2</v>
      </c>
      <c r="I18" s="10">
        <v>4.6883999999999997</v>
      </c>
      <c r="J18" s="10">
        <v>6.43</v>
      </c>
      <c r="K18" s="10">
        <v>1.93</v>
      </c>
      <c r="L18" s="10">
        <v>21.61</v>
      </c>
      <c r="M18" s="10">
        <v>0.18</v>
      </c>
      <c r="N18" s="10" t="s">
        <v>32</v>
      </c>
      <c r="O18" s="10" t="s">
        <v>32</v>
      </c>
      <c r="P18" s="10" t="s">
        <v>33</v>
      </c>
      <c r="Q18" s="10" t="s">
        <v>32</v>
      </c>
      <c r="R18" s="10">
        <v>1</v>
      </c>
      <c r="S18" s="10">
        <v>2.97</v>
      </c>
      <c r="T18" s="10">
        <v>0.89</v>
      </c>
      <c r="U18" s="10">
        <v>0</v>
      </c>
      <c r="V18" s="11">
        <f t="shared" si="0"/>
        <v>0</v>
      </c>
      <c r="W18" s="49">
        <f t="shared" si="1"/>
        <v>0</v>
      </c>
      <c r="Z18" s="16" t="s">
        <v>66</v>
      </c>
      <c r="AA18" s="17">
        <v>33128</v>
      </c>
      <c r="AB18" s="18">
        <v>224</v>
      </c>
    </row>
    <row r="19" spans="1:28" ht="30.25" customHeight="1">
      <c r="A19" s="46" t="s">
        <v>26</v>
      </c>
      <c r="B19" s="10" t="s">
        <v>27</v>
      </c>
      <c r="C19" s="10" t="s">
        <v>28</v>
      </c>
      <c r="D19" s="10" t="s">
        <v>67</v>
      </c>
      <c r="E19" s="44" t="s">
        <v>68</v>
      </c>
      <c r="F19" s="10" t="s">
        <v>69</v>
      </c>
      <c r="G19" s="10">
        <v>0.4</v>
      </c>
      <c r="H19" s="10">
        <v>7.88</v>
      </c>
      <c r="I19" s="10">
        <v>6.34</v>
      </c>
      <c r="J19" s="10">
        <v>48.17</v>
      </c>
      <c r="K19" s="10">
        <v>19.27</v>
      </c>
      <c r="L19" s="10">
        <v>99.95</v>
      </c>
      <c r="M19" s="10">
        <v>3.15</v>
      </c>
      <c r="N19" s="10" t="s">
        <v>32</v>
      </c>
      <c r="O19" s="10" t="s">
        <v>32</v>
      </c>
      <c r="P19" s="10" t="s">
        <v>33</v>
      </c>
      <c r="Q19" s="10" t="s">
        <v>32</v>
      </c>
      <c r="R19" s="10">
        <v>5</v>
      </c>
      <c r="S19" s="10">
        <v>1.81</v>
      </c>
      <c r="T19" s="10">
        <v>0.72</v>
      </c>
      <c r="U19" s="10">
        <v>0</v>
      </c>
      <c r="V19" s="11">
        <f t="shared" si="0"/>
        <v>0</v>
      </c>
      <c r="W19" s="49">
        <f t="shared" si="1"/>
        <v>0</v>
      </c>
      <c r="Z19" s="13" t="s">
        <v>70</v>
      </c>
      <c r="AA19" s="14">
        <v>6456</v>
      </c>
      <c r="AB19" s="15">
        <v>329</v>
      </c>
    </row>
    <row r="20" spans="1:28" ht="30.25" customHeight="1">
      <c r="A20" s="46" t="s">
        <v>26</v>
      </c>
      <c r="B20" s="10" t="s">
        <v>27</v>
      </c>
      <c r="C20" s="10" t="s">
        <v>28</v>
      </c>
      <c r="D20" s="10" t="s">
        <v>67</v>
      </c>
      <c r="E20" s="44" t="s">
        <v>71</v>
      </c>
      <c r="F20" s="10" t="s">
        <v>69</v>
      </c>
      <c r="G20" s="10">
        <v>0.4</v>
      </c>
      <c r="H20" s="10">
        <v>6.15</v>
      </c>
      <c r="I20" s="10">
        <v>6.84</v>
      </c>
      <c r="J20" s="10">
        <v>42.18</v>
      </c>
      <c r="K20" s="10">
        <v>16.87</v>
      </c>
      <c r="L20" s="10">
        <v>89.44</v>
      </c>
      <c r="M20" s="10">
        <v>2.54</v>
      </c>
      <c r="N20" s="10" t="s">
        <v>32</v>
      </c>
      <c r="O20" s="10" t="s">
        <v>32</v>
      </c>
      <c r="P20" s="10" t="s">
        <v>33</v>
      </c>
      <c r="Q20" s="10" t="s">
        <v>32</v>
      </c>
      <c r="R20" s="10">
        <v>0</v>
      </c>
      <c r="S20" s="10">
        <v>0</v>
      </c>
      <c r="T20" s="10">
        <v>0</v>
      </c>
      <c r="U20" s="10">
        <v>0</v>
      </c>
      <c r="V20" s="11">
        <f t="shared" si="0"/>
        <v>0</v>
      </c>
      <c r="W20" s="49">
        <f t="shared" si="1"/>
        <v>309</v>
      </c>
      <c r="Z20" s="16" t="s">
        <v>72</v>
      </c>
      <c r="AA20" s="14">
        <v>5185</v>
      </c>
      <c r="AB20" s="15">
        <v>309</v>
      </c>
    </row>
    <row r="21" spans="1:28" ht="30.25" customHeight="1">
      <c r="A21" s="46" t="s">
        <v>26</v>
      </c>
      <c r="B21" s="10" t="s">
        <v>27</v>
      </c>
      <c r="C21" s="10" t="s">
        <v>28</v>
      </c>
      <c r="D21" s="10" t="s">
        <v>67</v>
      </c>
      <c r="E21" s="44" t="s">
        <v>73</v>
      </c>
      <c r="F21" s="10" t="s">
        <v>74</v>
      </c>
      <c r="G21" s="10">
        <v>0.4</v>
      </c>
      <c r="H21" s="10">
        <v>5.78</v>
      </c>
      <c r="I21" s="10">
        <v>6.3410000000000002</v>
      </c>
      <c r="J21" s="10">
        <v>36.340000000000003</v>
      </c>
      <c r="K21" s="10">
        <v>14.53</v>
      </c>
      <c r="L21" s="10">
        <v>73.290000000000006</v>
      </c>
      <c r="M21" s="10">
        <v>2.31</v>
      </c>
      <c r="N21" s="10" t="s">
        <v>32</v>
      </c>
      <c r="O21" s="10" t="s">
        <v>32</v>
      </c>
      <c r="P21" s="10" t="s">
        <v>33</v>
      </c>
      <c r="Q21" s="10" t="s">
        <v>32</v>
      </c>
      <c r="R21" s="10">
        <v>3</v>
      </c>
      <c r="S21" s="10">
        <v>0.31</v>
      </c>
      <c r="T21" s="10">
        <v>0.12</v>
      </c>
      <c r="U21" s="10">
        <v>0</v>
      </c>
      <c r="V21" s="11">
        <f t="shared" si="0"/>
        <v>0</v>
      </c>
      <c r="W21" s="49">
        <f t="shared" si="1"/>
        <v>272</v>
      </c>
      <c r="Z21" s="13" t="s">
        <v>75</v>
      </c>
      <c r="AA21" s="14">
        <v>23175</v>
      </c>
      <c r="AB21" s="15">
        <v>272</v>
      </c>
    </row>
    <row r="22" spans="1:28" ht="30.25" customHeight="1">
      <c r="A22" s="46" t="s">
        <v>26</v>
      </c>
      <c r="B22" s="10" t="s">
        <v>27</v>
      </c>
      <c r="C22" s="10" t="s">
        <v>28</v>
      </c>
      <c r="D22" s="10" t="s">
        <v>67</v>
      </c>
      <c r="E22" s="44" t="s">
        <v>76</v>
      </c>
      <c r="F22" s="10" t="s">
        <v>69</v>
      </c>
      <c r="G22" s="10">
        <v>0.4</v>
      </c>
      <c r="H22" s="10">
        <v>8.4</v>
      </c>
      <c r="I22" s="10">
        <v>6.3410000000000002</v>
      </c>
      <c r="J22" s="10">
        <v>53.41</v>
      </c>
      <c r="K22" s="10">
        <v>21.37</v>
      </c>
      <c r="L22" s="10">
        <v>109.05</v>
      </c>
      <c r="M22" s="10">
        <v>3.44</v>
      </c>
      <c r="N22" s="10" t="s">
        <v>32</v>
      </c>
      <c r="O22" s="10" t="s">
        <v>32</v>
      </c>
      <c r="P22" s="10" t="s">
        <v>33</v>
      </c>
      <c r="Q22" s="10" t="s">
        <v>32</v>
      </c>
      <c r="R22" s="10">
        <v>3</v>
      </c>
      <c r="S22" s="10">
        <v>1.1100000000000001</v>
      </c>
      <c r="T22" s="10">
        <v>0.44</v>
      </c>
      <c r="U22" s="10">
        <v>0</v>
      </c>
      <c r="V22" s="11">
        <f t="shared" si="0"/>
        <v>0</v>
      </c>
      <c r="W22" s="49">
        <f t="shared" si="1"/>
        <v>116</v>
      </c>
      <c r="Z22" s="16" t="s">
        <v>77</v>
      </c>
      <c r="AA22" s="14">
        <v>2477</v>
      </c>
      <c r="AB22" s="15">
        <v>116</v>
      </c>
    </row>
    <row r="23" spans="1:28" ht="30.25" customHeight="1">
      <c r="A23" s="46" t="s">
        <v>26</v>
      </c>
      <c r="B23" s="10" t="s">
        <v>27</v>
      </c>
      <c r="C23" s="10" t="s">
        <v>28</v>
      </c>
      <c r="D23" s="10" t="s">
        <v>67</v>
      </c>
      <c r="E23" s="44" t="s">
        <v>78</v>
      </c>
      <c r="F23" s="10" t="s">
        <v>69</v>
      </c>
      <c r="G23" s="10">
        <v>0.4</v>
      </c>
      <c r="H23" s="10">
        <v>6.05</v>
      </c>
      <c r="I23" s="10">
        <v>6.84</v>
      </c>
      <c r="J23" s="10">
        <v>41.37</v>
      </c>
      <c r="K23" s="10">
        <v>16.55</v>
      </c>
      <c r="L23" s="10">
        <v>82.75</v>
      </c>
      <c r="M23" s="10">
        <v>2.42</v>
      </c>
      <c r="N23" s="10" t="s">
        <v>32</v>
      </c>
      <c r="O23" s="10" t="s">
        <v>32</v>
      </c>
      <c r="P23" s="10" t="s">
        <v>33</v>
      </c>
      <c r="Q23" s="10" t="s">
        <v>32</v>
      </c>
      <c r="R23" s="10">
        <v>0</v>
      </c>
      <c r="S23" s="10">
        <v>0</v>
      </c>
      <c r="T23" s="10">
        <v>0</v>
      </c>
      <c r="U23" s="10">
        <v>0</v>
      </c>
      <c r="V23" s="11">
        <f t="shared" si="0"/>
        <v>0</v>
      </c>
      <c r="W23" s="49">
        <f t="shared" si="1"/>
        <v>129</v>
      </c>
      <c r="Z23" s="13" t="s">
        <v>79</v>
      </c>
      <c r="AA23" s="17">
        <v>1198</v>
      </c>
      <c r="AB23" s="15">
        <v>129</v>
      </c>
    </row>
    <row r="24" spans="1:28" ht="30.25" customHeight="1">
      <c r="A24" s="46" t="s">
        <v>26</v>
      </c>
      <c r="B24" s="10" t="s">
        <v>27</v>
      </c>
      <c r="C24" s="10" t="s">
        <v>28</v>
      </c>
      <c r="D24" s="10" t="s">
        <v>67</v>
      </c>
      <c r="E24" s="44" t="s">
        <v>80</v>
      </c>
      <c r="F24" s="10" t="s">
        <v>74</v>
      </c>
      <c r="G24" s="10">
        <v>0.4</v>
      </c>
      <c r="H24" s="10">
        <v>5.93</v>
      </c>
      <c r="I24" s="10">
        <v>6.84</v>
      </c>
      <c r="J24" s="10">
        <v>38.979999999999997</v>
      </c>
      <c r="K24" s="10">
        <v>15.59</v>
      </c>
      <c r="L24" s="10">
        <v>84.35</v>
      </c>
      <c r="M24" s="10">
        <v>2.37</v>
      </c>
      <c r="N24" s="10" t="s">
        <v>32</v>
      </c>
      <c r="O24" s="10" t="s">
        <v>32</v>
      </c>
      <c r="P24" s="10" t="s">
        <v>33</v>
      </c>
      <c r="Q24" s="10" t="s">
        <v>32</v>
      </c>
      <c r="R24" s="10">
        <v>0</v>
      </c>
      <c r="S24" s="10">
        <v>0</v>
      </c>
      <c r="T24" s="10">
        <v>0</v>
      </c>
      <c r="U24" s="10">
        <v>0</v>
      </c>
      <c r="V24" s="11">
        <f t="shared" si="0"/>
        <v>0</v>
      </c>
      <c r="W24" s="49">
        <f t="shared" si="1"/>
        <v>197</v>
      </c>
      <c r="Z24" s="13" t="s">
        <v>81</v>
      </c>
      <c r="AA24" s="14">
        <v>2196</v>
      </c>
      <c r="AB24" s="15">
        <v>197</v>
      </c>
    </row>
    <row r="25" spans="1:28" ht="30.25" customHeight="1">
      <c r="A25" s="46" t="s">
        <v>26</v>
      </c>
      <c r="B25" s="10" t="s">
        <v>27</v>
      </c>
      <c r="C25" s="10" t="s">
        <v>28</v>
      </c>
      <c r="D25" s="10" t="s">
        <v>67</v>
      </c>
      <c r="E25" s="44" t="s">
        <v>82</v>
      </c>
      <c r="F25" s="10" t="s">
        <v>74</v>
      </c>
      <c r="G25" s="10">
        <v>0.4</v>
      </c>
      <c r="H25" s="10">
        <v>10.37</v>
      </c>
      <c r="I25" s="10">
        <v>6.3410000000000002</v>
      </c>
      <c r="J25" s="10">
        <v>62.59</v>
      </c>
      <c r="K25" s="10">
        <v>25.03</v>
      </c>
      <c r="L25" s="10">
        <v>134.11000000000001</v>
      </c>
      <c r="M25" s="10">
        <v>4.07</v>
      </c>
      <c r="N25" s="10" t="s">
        <v>32</v>
      </c>
      <c r="O25" s="10" t="s">
        <v>32</v>
      </c>
      <c r="P25" s="10" t="s">
        <v>33</v>
      </c>
      <c r="Q25" s="10" t="s">
        <v>32</v>
      </c>
      <c r="R25" s="10">
        <v>6</v>
      </c>
      <c r="S25" s="10">
        <v>1.93</v>
      </c>
      <c r="T25" s="10">
        <v>0.77</v>
      </c>
      <c r="U25" s="10">
        <v>0</v>
      </c>
      <c r="V25" s="11">
        <f t="shared" si="0"/>
        <v>0</v>
      </c>
      <c r="W25" s="49">
        <f t="shared" si="1"/>
        <v>218</v>
      </c>
      <c r="Z25" s="13" t="s">
        <v>83</v>
      </c>
      <c r="AA25" s="14">
        <v>6210</v>
      </c>
      <c r="AB25" s="15">
        <v>218</v>
      </c>
    </row>
    <row r="26" spans="1:28" ht="30.25" customHeight="1">
      <c r="A26" s="46" t="s">
        <v>26</v>
      </c>
      <c r="B26" s="10" t="s">
        <v>27</v>
      </c>
      <c r="C26" s="10" t="s">
        <v>28</v>
      </c>
      <c r="D26" s="10" t="s">
        <v>67</v>
      </c>
      <c r="E26" s="44" t="s">
        <v>84</v>
      </c>
      <c r="F26" s="10" t="s">
        <v>74</v>
      </c>
      <c r="G26" s="10">
        <v>0.4</v>
      </c>
      <c r="H26" s="10">
        <v>14.98</v>
      </c>
      <c r="I26" s="10">
        <v>6.3410000000000002</v>
      </c>
      <c r="J26" s="10">
        <v>71.87</v>
      </c>
      <c r="K26" s="10">
        <v>28.75</v>
      </c>
      <c r="L26" s="10">
        <v>189.92</v>
      </c>
      <c r="M26" s="10">
        <v>3.57</v>
      </c>
      <c r="N26" s="10" t="s">
        <v>32</v>
      </c>
      <c r="O26" s="10" t="s">
        <v>32</v>
      </c>
      <c r="P26" s="10" t="s">
        <v>33</v>
      </c>
      <c r="Q26" s="10" t="s">
        <v>32</v>
      </c>
      <c r="R26" s="10">
        <v>16</v>
      </c>
      <c r="S26" s="10">
        <v>23.09</v>
      </c>
      <c r="T26" s="10">
        <v>9.24</v>
      </c>
      <c r="U26" s="10">
        <v>0</v>
      </c>
      <c r="V26" s="11">
        <f t="shared" si="0"/>
        <v>0</v>
      </c>
      <c r="W26" s="49">
        <f t="shared" si="1"/>
        <v>324</v>
      </c>
      <c r="Z26" s="16" t="s">
        <v>85</v>
      </c>
      <c r="AA26" s="14">
        <v>10337</v>
      </c>
      <c r="AB26" s="15">
        <v>324</v>
      </c>
    </row>
    <row r="27" spans="1:28" ht="30.25" customHeight="1">
      <c r="A27" s="46" t="s">
        <v>26</v>
      </c>
      <c r="B27" s="10" t="s">
        <v>27</v>
      </c>
      <c r="C27" s="10" t="s">
        <v>28</v>
      </c>
      <c r="D27" s="10" t="s">
        <v>67</v>
      </c>
      <c r="E27" s="44" t="s">
        <v>86</v>
      </c>
      <c r="F27" s="10" t="s">
        <v>69</v>
      </c>
      <c r="G27" s="10">
        <v>0.4</v>
      </c>
      <c r="H27" s="10">
        <v>11.3</v>
      </c>
      <c r="I27" s="10">
        <v>6.3410000000000002</v>
      </c>
      <c r="J27" s="10">
        <v>57.89</v>
      </c>
      <c r="K27" s="10">
        <v>23.16</v>
      </c>
      <c r="L27" s="10">
        <v>143.31</v>
      </c>
      <c r="M27" s="10">
        <v>3.11</v>
      </c>
      <c r="N27" s="10" t="s">
        <v>32</v>
      </c>
      <c r="O27" s="10" t="s">
        <v>32</v>
      </c>
      <c r="P27" s="10" t="s">
        <v>33</v>
      </c>
      <c r="Q27" s="10" t="s">
        <v>32</v>
      </c>
      <c r="R27" s="10">
        <v>13</v>
      </c>
      <c r="S27" s="10">
        <v>13.76</v>
      </c>
      <c r="T27" s="10">
        <v>5.5</v>
      </c>
      <c r="U27" s="10">
        <v>0</v>
      </c>
      <c r="V27" s="11">
        <f t="shared" si="0"/>
        <v>0</v>
      </c>
      <c r="W27" s="49">
        <f t="shared" si="1"/>
        <v>151</v>
      </c>
      <c r="Z27" s="13" t="s">
        <v>87</v>
      </c>
      <c r="AA27" s="14">
        <v>1042</v>
      </c>
      <c r="AB27" s="15">
        <v>151</v>
      </c>
    </row>
    <row r="28" spans="1:28" ht="30.25" customHeight="1">
      <c r="A28" s="46" t="s">
        <v>26</v>
      </c>
      <c r="B28" s="10" t="s">
        <v>27</v>
      </c>
      <c r="C28" s="10" t="s">
        <v>28</v>
      </c>
      <c r="D28" s="10" t="s">
        <v>67</v>
      </c>
      <c r="E28" s="44" t="s">
        <v>86</v>
      </c>
      <c r="F28" s="10" t="s">
        <v>69</v>
      </c>
      <c r="G28" s="10">
        <v>0.5</v>
      </c>
      <c r="H28" s="10">
        <v>3.5</v>
      </c>
      <c r="I28" s="10">
        <v>6.6420000000000003</v>
      </c>
      <c r="J28" s="10">
        <v>17.27</v>
      </c>
      <c r="K28" s="10">
        <v>8.6199999999999992</v>
      </c>
      <c r="L28" s="10">
        <v>52.83</v>
      </c>
      <c r="M28" s="10">
        <v>0.51</v>
      </c>
      <c r="N28" s="10" t="s">
        <v>32</v>
      </c>
      <c r="O28" s="10" t="s">
        <v>32</v>
      </c>
      <c r="P28" s="10" t="s">
        <v>33</v>
      </c>
      <c r="Q28" s="10" t="s">
        <v>32</v>
      </c>
      <c r="R28" s="10">
        <v>1</v>
      </c>
      <c r="S28" s="10">
        <v>9.15</v>
      </c>
      <c r="T28" s="10">
        <v>4.58</v>
      </c>
      <c r="U28" s="10">
        <v>0</v>
      </c>
      <c r="V28" s="11">
        <f t="shared" si="0"/>
        <v>0</v>
      </c>
      <c r="W28" s="49">
        <f t="shared" si="1"/>
        <v>148</v>
      </c>
      <c r="Z28" s="13" t="s">
        <v>88</v>
      </c>
      <c r="AA28" s="14">
        <v>559</v>
      </c>
      <c r="AB28" s="15">
        <v>148</v>
      </c>
    </row>
    <row r="29" spans="1:28" ht="30.25" customHeight="1">
      <c r="A29" s="46" t="s">
        <v>26</v>
      </c>
      <c r="B29" s="10" t="s">
        <v>27</v>
      </c>
      <c r="C29" s="10" t="s">
        <v>28</v>
      </c>
      <c r="D29" s="10" t="s">
        <v>67</v>
      </c>
      <c r="E29" s="44" t="s">
        <v>89</v>
      </c>
      <c r="F29" s="10" t="s">
        <v>69</v>
      </c>
      <c r="G29" s="10">
        <v>0.4</v>
      </c>
      <c r="H29" s="10">
        <v>4.6500000000000004</v>
      </c>
      <c r="I29" s="10">
        <v>6.3410000000000002</v>
      </c>
      <c r="J29" s="10">
        <v>23.91</v>
      </c>
      <c r="K29" s="10">
        <v>9.56</v>
      </c>
      <c r="L29" s="10">
        <v>58.95</v>
      </c>
      <c r="M29" s="10">
        <v>1.18</v>
      </c>
      <c r="N29" s="10" t="s">
        <v>32</v>
      </c>
      <c r="O29" s="10" t="s">
        <v>32</v>
      </c>
      <c r="P29" s="10" t="s">
        <v>33</v>
      </c>
      <c r="Q29" s="10" t="s">
        <v>32</v>
      </c>
      <c r="R29" s="10">
        <v>4</v>
      </c>
      <c r="S29" s="10">
        <v>5.57</v>
      </c>
      <c r="T29" s="10">
        <v>2.23</v>
      </c>
      <c r="U29" s="10">
        <v>0</v>
      </c>
      <c r="V29" s="11">
        <f t="shared" si="0"/>
        <v>0</v>
      </c>
      <c r="W29" s="49">
        <f t="shared" si="1"/>
        <v>353</v>
      </c>
      <c r="Z29" s="13" t="s">
        <v>90</v>
      </c>
      <c r="AA29" s="17">
        <v>867</v>
      </c>
      <c r="AB29" s="15">
        <v>353</v>
      </c>
    </row>
    <row r="30" spans="1:28" ht="30.25" customHeight="1">
      <c r="A30" s="46" t="s">
        <v>26</v>
      </c>
      <c r="B30" s="10" t="s">
        <v>27</v>
      </c>
      <c r="C30" s="10" t="s">
        <v>28</v>
      </c>
      <c r="D30" s="10" t="s">
        <v>67</v>
      </c>
      <c r="E30" s="44" t="s">
        <v>91</v>
      </c>
      <c r="F30" s="10" t="s">
        <v>69</v>
      </c>
      <c r="G30" s="10">
        <v>0.4</v>
      </c>
      <c r="H30" s="10">
        <v>4.1500000000000004</v>
      </c>
      <c r="I30" s="10">
        <v>6.3410000000000002</v>
      </c>
      <c r="J30" s="10">
        <v>24.26</v>
      </c>
      <c r="K30" s="10">
        <v>9.6999999999999993</v>
      </c>
      <c r="L30" s="10">
        <v>55.17</v>
      </c>
      <c r="M30" s="10">
        <v>1.58</v>
      </c>
      <c r="N30" s="10" t="s">
        <v>32</v>
      </c>
      <c r="O30" s="10" t="s">
        <v>32</v>
      </c>
      <c r="P30" s="10" t="s">
        <v>33</v>
      </c>
      <c r="Q30" s="10" t="s">
        <v>32</v>
      </c>
      <c r="R30" s="10">
        <v>3</v>
      </c>
      <c r="S30" s="10">
        <v>0.79</v>
      </c>
      <c r="T30" s="10">
        <v>0.32</v>
      </c>
      <c r="U30" s="10">
        <v>0</v>
      </c>
      <c r="V30" s="11">
        <f t="shared" si="0"/>
        <v>0</v>
      </c>
      <c r="W30" s="49">
        <f t="shared" si="1"/>
        <v>0</v>
      </c>
      <c r="Z30" s="16" t="s">
        <v>92</v>
      </c>
      <c r="AA30" s="14">
        <v>1381</v>
      </c>
      <c r="AB30" s="15">
        <v>210</v>
      </c>
    </row>
    <row r="31" spans="1:28" ht="30.25" customHeight="1">
      <c r="A31" s="46" t="s">
        <v>26</v>
      </c>
      <c r="B31" s="10" t="s">
        <v>27</v>
      </c>
      <c r="C31" s="10" t="s">
        <v>28</v>
      </c>
      <c r="D31" s="10" t="s">
        <v>67</v>
      </c>
      <c r="E31" s="44" t="s">
        <v>93</v>
      </c>
      <c r="F31" s="10" t="s">
        <v>69</v>
      </c>
      <c r="G31" s="10">
        <v>0.4</v>
      </c>
      <c r="H31" s="10">
        <v>3.7</v>
      </c>
      <c r="I31" s="10">
        <v>6.3910999999999998</v>
      </c>
      <c r="J31" s="10">
        <v>13.8</v>
      </c>
      <c r="K31" s="10">
        <v>5.52</v>
      </c>
      <c r="L31" s="10">
        <v>47.27</v>
      </c>
      <c r="M31" s="10">
        <v>0.8</v>
      </c>
      <c r="N31" s="10" t="s">
        <v>32</v>
      </c>
      <c r="O31" s="10" t="s">
        <v>32</v>
      </c>
      <c r="P31" s="10" t="s">
        <v>94</v>
      </c>
      <c r="Q31" s="10" t="s">
        <v>32</v>
      </c>
      <c r="R31" s="10">
        <v>4</v>
      </c>
      <c r="S31" s="10">
        <v>9.84</v>
      </c>
      <c r="T31" s="10">
        <v>3.93</v>
      </c>
      <c r="U31" s="10">
        <v>0</v>
      </c>
      <c r="V31" s="11">
        <f t="shared" si="0"/>
        <v>0</v>
      </c>
      <c r="W31" s="49">
        <f t="shared" si="1"/>
        <v>322</v>
      </c>
      <c r="Z31" s="16" t="s">
        <v>95</v>
      </c>
      <c r="AA31" s="14">
        <v>16737</v>
      </c>
      <c r="AB31" s="15">
        <v>322</v>
      </c>
    </row>
    <row r="32" spans="1:28" ht="30.25" customHeight="1">
      <c r="A32" s="46" t="s">
        <v>26</v>
      </c>
      <c r="B32" s="10" t="s">
        <v>27</v>
      </c>
      <c r="C32" s="10" t="s">
        <v>28</v>
      </c>
      <c r="D32" s="10" t="s">
        <v>67</v>
      </c>
      <c r="E32" s="44" t="s">
        <v>96</v>
      </c>
      <c r="F32" s="10" t="s">
        <v>74</v>
      </c>
      <c r="G32" s="10">
        <v>0.5</v>
      </c>
      <c r="H32" s="10">
        <v>4.8</v>
      </c>
      <c r="I32" s="10">
        <v>6.3920000000000003</v>
      </c>
      <c r="J32" s="10">
        <v>30.03</v>
      </c>
      <c r="K32" s="10">
        <v>15.02</v>
      </c>
      <c r="L32" s="10">
        <v>63.9</v>
      </c>
      <c r="M32" s="10">
        <v>2.35</v>
      </c>
      <c r="N32" s="10" t="s">
        <v>32</v>
      </c>
      <c r="O32" s="10" t="s">
        <v>32</v>
      </c>
      <c r="P32" s="10" t="s">
        <v>33</v>
      </c>
      <c r="Q32" s="10" t="s">
        <v>32</v>
      </c>
      <c r="R32" s="10">
        <v>0</v>
      </c>
      <c r="S32" s="10">
        <v>0</v>
      </c>
      <c r="T32" s="10">
        <v>0</v>
      </c>
      <c r="U32" s="10">
        <v>0</v>
      </c>
      <c r="V32" s="11">
        <f t="shared" si="0"/>
        <v>0</v>
      </c>
      <c r="W32" s="49">
        <f t="shared" si="1"/>
        <v>0</v>
      </c>
      <c r="Z32" s="13" t="s">
        <v>97</v>
      </c>
      <c r="AA32" s="14">
        <v>22491</v>
      </c>
      <c r="AB32" s="15">
        <v>242</v>
      </c>
    </row>
    <row r="33" spans="1:28" ht="30.25" customHeight="1">
      <c r="A33" s="46" t="s">
        <v>26</v>
      </c>
      <c r="B33" s="10" t="s">
        <v>27</v>
      </c>
      <c r="C33" s="10" t="s">
        <v>28</v>
      </c>
      <c r="D33" s="10" t="s">
        <v>67</v>
      </c>
      <c r="E33" s="44" t="s">
        <v>98</v>
      </c>
      <c r="F33" s="10" t="s">
        <v>69</v>
      </c>
      <c r="G33" s="10">
        <v>0.4</v>
      </c>
      <c r="H33" s="10">
        <v>7.35</v>
      </c>
      <c r="I33" s="10">
        <v>6.391</v>
      </c>
      <c r="J33" s="10">
        <v>41.6</v>
      </c>
      <c r="K33" s="10">
        <v>16.64</v>
      </c>
      <c r="L33" s="10">
        <v>93.96</v>
      </c>
      <c r="M33" s="10">
        <v>2.23</v>
      </c>
      <c r="N33" s="10" t="s">
        <v>32</v>
      </c>
      <c r="O33" s="10" t="s">
        <v>32</v>
      </c>
      <c r="P33" s="10" t="s">
        <v>33</v>
      </c>
      <c r="Q33" s="10" t="s">
        <v>32</v>
      </c>
      <c r="R33" s="10">
        <v>3</v>
      </c>
      <c r="S33" s="10">
        <v>5.38</v>
      </c>
      <c r="T33" s="10">
        <v>2.15</v>
      </c>
      <c r="U33" s="10">
        <v>0</v>
      </c>
      <c r="V33" s="11">
        <f t="shared" si="0"/>
        <v>0</v>
      </c>
      <c r="W33" s="49">
        <f t="shared" si="1"/>
        <v>343</v>
      </c>
      <c r="Z33" s="16" t="s">
        <v>99</v>
      </c>
      <c r="AA33" s="14">
        <v>23844</v>
      </c>
      <c r="AB33" s="15">
        <v>343</v>
      </c>
    </row>
    <row r="34" spans="1:28" ht="30.25" customHeight="1">
      <c r="A34" s="46" t="s">
        <v>26</v>
      </c>
      <c r="B34" s="10" t="s">
        <v>27</v>
      </c>
      <c r="C34" s="10" t="s">
        <v>28</v>
      </c>
      <c r="D34" s="10" t="s">
        <v>67</v>
      </c>
      <c r="E34" s="44" t="s">
        <v>100</v>
      </c>
      <c r="F34" s="10" t="s">
        <v>74</v>
      </c>
      <c r="G34" s="10">
        <v>0.4</v>
      </c>
      <c r="H34" s="10">
        <v>9.4499999999999993</v>
      </c>
      <c r="I34" s="10">
        <v>6.3400999999999996</v>
      </c>
      <c r="J34" s="10">
        <v>59.94</v>
      </c>
      <c r="K34" s="10">
        <v>23.98</v>
      </c>
      <c r="L34" s="10">
        <v>119.88</v>
      </c>
      <c r="M34" s="10">
        <v>3.78</v>
      </c>
      <c r="N34" s="10" t="s">
        <v>32</v>
      </c>
      <c r="O34" s="10" t="s">
        <v>32</v>
      </c>
      <c r="P34" s="10" t="s">
        <v>33</v>
      </c>
      <c r="Q34" s="10" t="s">
        <v>32</v>
      </c>
      <c r="R34" s="10">
        <v>0</v>
      </c>
      <c r="S34" s="10">
        <v>0</v>
      </c>
      <c r="T34" s="10">
        <v>0</v>
      </c>
      <c r="U34" s="10">
        <v>0</v>
      </c>
      <c r="V34" s="11">
        <f t="shared" si="0"/>
        <v>0</v>
      </c>
      <c r="W34" s="49">
        <f t="shared" si="1"/>
        <v>222</v>
      </c>
      <c r="Z34" s="13" t="s">
        <v>101</v>
      </c>
      <c r="AA34" s="14">
        <v>155258</v>
      </c>
      <c r="AB34" s="15">
        <v>222</v>
      </c>
    </row>
    <row r="35" spans="1:28" ht="30.25" customHeight="1">
      <c r="A35" s="46" t="s">
        <v>26</v>
      </c>
      <c r="B35" s="10" t="s">
        <v>27</v>
      </c>
      <c r="C35" s="10" t="s">
        <v>28</v>
      </c>
      <c r="D35" s="10" t="s">
        <v>67</v>
      </c>
      <c r="E35" s="44" t="s">
        <v>102</v>
      </c>
      <c r="F35" s="10" t="s">
        <v>74</v>
      </c>
      <c r="G35" s="10">
        <v>0.4</v>
      </c>
      <c r="H35" s="10">
        <v>3.69</v>
      </c>
      <c r="I35" s="10">
        <v>6.3400999999999996</v>
      </c>
      <c r="J35" s="10">
        <v>18.48</v>
      </c>
      <c r="K35" s="10">
        <v>7.39</v>
      </c>
      <c r="L35" s="10">
        <v>46.78</v>
      </c>
      <c r="M35" s="10">
        <v>0.79</v>
      </c>
      <c r="N35" s="10" t="s">
        <v>32</v>
      </c>
      <c r="O35" s="10" t="s">
        <v>32</v>
      </c>
      <c r="P35" s="10" t="s">
        <v>33</v>
      </c>
      <c r="Q35" s="10" t="s">
        <v>32</v>
      </c>
      <c r="R35" s="10">
        <v>2</v>
      </c>
      <c r="S35" s="10">
        <v>4.91</v>
      </c>
      <c r="T35" s="10">
        <v>1.97</v>
      </c>
      <c r="U35" s="10">
        <v>0</v>
      </c>
      <c r="V35" s="11">
        <f t="shared" si="0"/>
        <v>0</v>
      </c>
      <c r="W35" s="49">
        <f t="shared" si="1"/>
        <v>0</v>
      </c>
      <c r="Z35" s="13" t="s">
        <v>103</v>
      </c>
      <c r="AA35" s="19">
        <v>100652</v>
      </c>
      <c r="AB35" s="20">
        <v>200</v>
      </c>
    </row>
    <row r="36" spans="1:28" ht="30.25" customHeight="1">
      <c r="A36" s="46" t="s">
        <v>26</v>
      </c>
      <c r="B36" s="10" t="s">
        <v>27</v>
      </c>
      <c r="C36" s="10" t="s">
        <v>28</v>
      </c>
      <c r="D36" s="10" t="s">
        <v>67</v>
      </c>
      <c r="E36" s="44" t="s">
        <v>104</v>
      </c>
      <c r="F36" s="10" t="s">
        <v>74</v>
      </c>
      <c r="G36" s="10">
        <v>0.4</v>
      </c>
      <c r="H36" s="10">
        <v>4.75</v>
      </c>
      <c r="I36" s="10">
        <v>6.84</v>
      </c>
      <c r="J36" s="10">
        <v>33.229999999999997</v>
      </c>
      <c r="K36" s="10">
        <v>13.29</v>
      </c>
      <c r="L36" s="10">
        <v>67.58</v>
      </c>
      <c r="M36" s="10">
        <v>1.98</v>
      </c>
      <c r="N36" s="10" t="s">
        <v>32</v>
      </c>
      <c r="O36" s="10" t="s">
        <v>32</v>
      </c>
      <c r="P36" s="10" t="s">
        <v>33</v>
      </c>
      <c r="Q36" s="10" t="s">
        <v>32</v>
      </c>
      <c r="R36" s="10">
        <v>3</v>
      </c>
      <c r="S36" s="10">
        <v>0.56000000000000005</v>
      </c>
      <c r="T36" s="10">
        <v>0.22</v>
      </c>
      <c r="U36" s="10">
        <v>0</v>
      </c>
      <c r="V36" s="11">
        <f t="shared" si="0"/>
        <v>0</v>
      </c>
      <c r="W36" s="49">
        <f t="shared" si="1"/>
        <v>0</v>
      </c>
      <c r="Z36" s="16" t="s">
        <v>105</v>
      </c>
      <c r="AA36" s="19">
        <v>71969</v>
      </c>
      <c r="AB36" s="20">
        <v>195</v>
      </c>
    </row>
    <row r="37" spans="1:28" ht="30.25" customHeight="1">
      <c r="A37" s="46" t="s">
        <v>26</v>
      </c>
      <c r="B37" s="10" t="s">
        <v>27</v>
      </c>
      <c r="C37" s="10" t="s">
        <v>28</v>
      </c>
      <c r="D37" s="10" t="s">
        <v>67</v>
      </c>
      <c r="E37" s="44" t="s">
        <v>106</v>
      </c>
      <c r="F37" s="10" t="s">
        <v>69</v>
      </c>
      <c r="G37" s="10">
        <v>0.4</v>
      </c>
      <c r="H37" s="10">
        <v>6.52</v>
      </c>
      <c r="I37" s="10">
        <v>6.3400999999999996</v>
      </c>
      <c r="J37" s="10">
        <v>36.520000000000003</v>
      </c>
      <c r="K37" s="10">
        <v>14.61</v>
      </c>
      <c r="L37" s="10">
        <v>82.7</v>
      </c>
      <c r="M37" s="10">
        <v>2.61</v>
      </c>
      <c r="N37" s="10" t="s">
        <v>32</v>
      </c>
      <c r="O37" s="10" t="s">
        <v>32</v>
      </c>
      <c r="P37" s="10" t="s">
        <v>33</v>
      </c>
      <c r="Q37" s="10" t="s">
        <v>32</v>
      </c>
      <c r="R37" s="10">
        <v>4</v>
      </c>
      <c r="S37" s="10">
        <v>4.83</v>
      </c>
      <c r="T37" s="10">
        <v>1.93</v>
      </c>
      <c r="U37" s="10">
        <v>0</v>
      </c>
      <c r="V37" s="11">
        <f t="shared" si="0"/>
        <v>0</v>
      </c>
      <c r="W37" s="49">
        <f t="shared" si="1"/>
        <v>0</v>
      </c>
      <c r="Z37" s="16" t="s">
        <v>107</v>
      </c>
      <c r="AA37" s="21">
        <v>20889</v>
      </c>
      <c r="AB37" s="20">
        <v>220</v>
      </c>
    </row>
    <row r="38" spans="1:28" ht="30.25" customHeight="1">
      <c r="A38" s="46" t="s">
        <v>26</v>
      </c>
      <c r="B38" s="10" t="s">
        <v>27</v>
      </c>
      <c r="C38" s="10" t="s">
        <v>28</v>
      </c>
      <c r="D38" s="10" t="s">
        <v>67</v>
      </c>
      <c r="E38" s="44" t="s">
        <v>108</v>
      </c>
      <c r="F38" s="10" t="s">
        <v>69</v>
      </c>
      <c r="G38" s="10">
        <v>0.5</v>
      </c>
      <c r="H38" s="10">
        <v>4.83</v>
      </c>
      <c r="I38" s="10">
        <v>6.3400999999999996</v>
      </c>
      <c r="J38" s="10">
        <v>24.88</v>
      </c>
      <c r="K38" s="10">
        <v>12.44</v>
      </c>
      <c r="L38" s="10">
        <v>64.349999999999994</v>
      </c>
      <c r="M38" s="10">
        <v>2.29</v>
      </c>
      <c r="N38" s="10" t="s">
        <v>32</v>
      </c>
      <c r="O38" s="10" t="s">
        <v>32</v>
      </c>
      <c r="P38" s="10" t="s">
        <v>33</v>
      </c>
      <c r="Q38" s="10" t="s">
        <v>32</v>
      </c>
      <c r="R38" s="10">
        <v>4</v>
      </c>
      <c r="S38" s="10">
        <v>4.13</v>
      </c>
      <c r="T38" s="10">
        <v>2.0699999999999998</v>
      </c>
      <c r="U38" s="10">
        <v>0</v>
      </c>
      <c r="V38" s="11">
        <f t="shared" si="0"/>
        <v>0</v>
      </c>
      <c r="W38" s="49">
        <f t="shared" si="1"/>
        <v>0</v>
      </c>
      <c r="Z38" s="16" t="s">
        <v>109</v>
      </c>
      <c r="AA38" s="19">
        <v>20375</v>
      </c>
      <c r="AB38" s="22">
        <v>214</v>
      </c>
    </row>
    <row r="39" spans="1:28" ht="30.25" customHeight="1">
      <c r="A39" s="46" t="s">
        <v>26</v>
      </c>
      <c r="B39" s="10" t="s">
        <v>27</v>
      </c>
      <c r="C39" s="10" t="s">
        <v>28</v>
      </c>
      <c r="D39" s="10" t="s">
        <v>67</v>
      </c>
      <c r="E39" s="44" t="s">
        <v>110</v>
      </c>
      <c r="F39" s="10" t="s">
        <v>69</v>
      </c>
      <c r="G39" s="10">
        <v>0.5</v>
      </c>
      <c r="H39" s="10">
        <v>3.15</v>
      </c>
      <c r="I39" s="10">
        <v>6.3414999999999999</v>
      </c>
      <c r="J39" s="10">
        <v>12.01</v>
      </c>
      <c r="K39" s="10">
        <v>6</v>
      </c>
      <c r="L39" s="10">
        <v>47.79</v>
      </c>
      <c r="M39" s="10">
        <v>1.45</v>
      </c>
      <c r="N39" s="10" t="s">
        <v>32</v>
      </c>
      <c r="O39" s="10" t="s">
        <v>32</v>
      </c>
      <c r="P39" s="10" t="s">
        <v>33</v>
      </c>
      <c r="Q39" s="10" t="s">
        <v>32</v>
      </c>
      <c r="R39" s="10">
        <v>2</v>
      </c>
      <c r="S39" s="10">
        <v>4.04</v>
      </c>
      <c r="T39" s="10">
        <v>2.02</v>
      </c>
      <c r="U39" s="10">
        <v>0</v>
      </c>
      <c r="V39" s="11">
        <f t="shared" si="0"/>
        <v>0</v>
      </c>
      <c r="W39" s="49">
        <f t="shared" si="1"/>
        <v>211</v>
      </c>
      <c r="Z39" s="16" t="s">
        <v>111</v>
      </c>
      <c r="AA39" s="19">
        <v>25099</v>
      </c>
      <c r="AB39" s="20">
        <v>211</v>
      </c>
    </row>
    <row r="40" spans="1:28" ht="30.25" customHeight="1">
      <c r="A40" s="46" t="s">
        <v>26</v>
      </c>
      <c r="B40" s="10" t="s">
        <v>27</v>
      </c>
      <c r="C40" s="10" t="s">
        <v>28</v>
      </c>
      <c r="D40" s="10" t="s">
        <v>67</v>
      </c>
      <c r="E40" s="44" t="s">
        <v>112</v>
      </c>
      <c r="F40" s="10" t="s">
        <v>69</v>
      </c>
      <c r="G40" s="10">
        <v>0.4</v>
      </c>
      <c r="H40" s="10">
        <v>5.0999999999999996</v>
      </c>
      <c r="I40" s="10">
        <v>6.3410000000000002</v>
      </c>
      <c r="J40" s="10">
        <v>30.53</v>
      </c>
      <c r="K40" s="10">
        <v>12.21</v>
      </c>
      <c r="L40" s="10">
        <v>67.209999999999994</v>
      </c>
      <c r="M40" s="10">
        <v>1.96</v>
      </c>
      <c r="N40" s="10" t="s">
        <v>32</v>
      </c>
      <c r="O40" s="10" t="s">
        <v>32</v>
      </c>
      <c r="P40" s="10" t="s">
        <v>33</v>
      </c>
      <c r="Q40" s="10" t="s">
        <v>32</v>
      </c>
      <c r="R40" s="10">
        <v>2</v>
      </c>
      <c r="S40" s="10">
        <v>0.54</v>
      </c>
      <c r="T40" s="10">
        <v>0.22</v>
      </c>
      <c r="U40" s="10">
        <v>0</v>
      </c>
      <c r="V40" s="11">
        <f t="shared" si="0"/>
        <v>0</v>
      </c>
      <c r="W40" s="49">
        <f t="shared" si="1"/>
        <v>0</v>
      </c>
      <c r="Z40" s="16" t="s">
        <v>113</v>
      </c>
      <c r="AA40" s="19">
        <v>16548</v>
      </c>
      <c r="AB40" s="20">
        <v>198</v>
      </c>
    </row>
    <row r="41" spans="1:28" ht="30.25" customHeight="1">
      <c r="A41" s="46" t="s">
        <v>26</v>
      </c>
      <c r="B41" s="10" t="s">
        <v>27</v>
      </c>
      <c r="C41" s="10" t="s">
        <v>28</v>
      </c>
      <c r="D41" s="10" t="s">
        <v>67</v>
      </c>
      <c r="E41" s="44" t="s">
        <v>114</v>
      </c>
      <c r="F41" s="10" t="s">
        <v>69</v>
      </c>
      <c r="G41" s="10">
        <v>0.4</v>
      </c>
      <c r="H41" s="10">
        <v>6.77</v>
      </c>
      <c r="I41" s="10">
        <v>6.3400999999999996</v>
      </c>
      <c r="J41" s="10">
        <v>42.75</v>
      </c>
      <c r="K41" s="10">
        <v>17.100000000000001</v>
      </c>
      <c r="L41" s="10">
        <v>85.79</v>
      </c>
      <c r="M41" s="10">
        <v>2.71</v>
      </c>
      <c r="N41" s="10" t="s">
        <v>32</v>
      </c>
      <c r="O41" s="10" t="s">
        <v>32</v>
      </c>
      <c r="P41" s="10" t="s">
        <v>33</v>
      </c>
      <c r="Q41" s="10" t="s">
        <v>32</v>
      </c>
      <c r="R41" s="10">
        <v>2</v>
      </c>
      <c r="S41" s="10">
        <v>0.15</v>
      </c>
      <c r="T41" s="10">
        <v>0.06</v>
      </c>
      <c r="U41" s="10">
        <v>0</v>
      </c>
      <c r="V41" s="11">
        <f t="shared" si="0"/>
        <v>0</v>
      </c>
      <c r="W41" s="49">
        <f t="shared" si="1"/>
        <v>207</v>
      </c>
      <c r="Z41" s="13" t="s">
        <v>115</v>
      </c>
      <c r="AA41" s="19">
        <v>26845</v>
      </c>
      <c r="AB41" s="22">
        <v>207</v>
      </c>
    </row>
    <row r="42" spans="1:28" ht="30.25" customHeight="1">
      <c r="A42" s="46" t="s">
        <v>26</v>
      </c>
      <c r="B42" s="10" t="s">
        <v>27</v>
      </c>
      <c r="C42" s="10" t="s">
        <v>28</v>
      </c>
      <c r="D42" s="10" t="s">
        <v>67</v>
      </c>
      <c r="E42" s="44" t="s">
        <v>116</v>
      </c>
      <c r="F42" s="10" t="s">
        <v>69</v>
      </c>
      <c r="G42" s="10">
        <v>0.4</v>
      </c>
      <c r="H42" s="10">
        <v>2.78</v>
      </c>
      <c r="I42" s="10">
        <v>3.0990000000000002</v>
      </c>
      <c r="J42" s="10">
        <v>8.6199999999999992</v>
      </c>
      <c r="K42" s="10">
        <v>3.45</v>
      </c>
      <c r="L42" s="10">
        <v>17.25</v>
      </c>
      <c r="M42" s="10">
        <v>1.1100000000000001</v>
      </c>
      <c r="N42" s="10" t="s">
        <v>32</v>
      </c>
      <c r="O42" s="10" t="s">
        <v>32</v>
      </c>
      <c r="P42" s="10" t="s">
        <v>33</v>
      </c>
      <c r="Q42" s="10" t="s">
        <v>32</v>
      </c>
      <c r="R42" s="10">
        <v>0</v>
      </c>
      <c r="S42" s="10">
        <v>0</v>
      </c>
      <c r="T42" s="10">
        <v>0</v>
      </c>
      <c r="U42" s="10">
        <v>0</v>
      </c>
      <c r="V42" s="11">
        <f t="shared" si="0"/>
        <v>0</v>
      </c>
      <c r="W42" s="49">
        <f t="shared" si="1"/>
        <v>102</v>
      </c>
      <c r="Z42" s="16" t="s">
        <v>117</v>
      </c>
      <c r="AA42" s="19">
        <v>2155</v>
      </c>
      <c r="AB42" s="20">
        <v>102</v>
      </c>
    </row>
    <row r="43" spans="1:28" ht="30.25" customHeight="1">
      <c r="A43" s="46" t="s">
        <v>26</v>
      </c>
      <c r="B43" s="10" t="s">
        <v>27</v>
      </c>
      <c r="C43" s="10" t="s">
        <v>28</v>
      </c>
      <c r="D43" s="10" t="s">
        <v>67</v>
      </c>
      <c r="E43" s="44" t="s">
        <v>118</v>
      </c>
      <c r="F43" s="10" t="s">
        <v>69</v>
      </c>
      <c r="G43" s="10">
        <v>0.4</v>
      </c>
      <c r="H43" s="10">
        <v>4.8</v>
      </c>
      <c r="I43" s="10">
        <v>6.3410000000000002</v>
      </c>
      <c r="J43" s="10">
        <v>29.84</v>
      </c>
      <c r="K43" s="10">
        <v>11.93</v>
      </c>
      <c r="L43" s="10">
        <v>63.35</v>
      </c>
      <c r="M43" s="10">
        <v>2</v>
      </c>
      <c r="N43" s="10" t="s">
        <v>32</v>
      </c>
      <c r="O43" s="10" t="s">
        <v>32</v>
      </c>
      <c r="P43" s="10" t="s">
        <v>33</v>
      </c>
      <c r="Q43" s="10" t="s">
        <v>32</v>
      </c>
      <c r="R43" s="10">
        <v>2</v>
      </c>
      <c r="S43" s="10">
        <v>1.84</v>
      </c>
      <c r="T43" s="10">
        <v>0.74</v>
      </c>
      <c r="U43" s="10">
        <v>0</v>
      </c>
      <c r="V43" s="11">
        <f t="shared" si="0"/>
        <v>0</v>
      </c>
      <c r="W43" s="49">
        <f t="shared" si="1"/>
        <v>125</v>
      </c>
      <c r="Z43" s="16" t="s">
        <v>119</v>
      </c>
      <c r="AA43" s="19">
        <v>1142</v>
      </c>
      <c r="AB43" s="20">
        <v>125</v>
      </c>
    </row>
    <row r="44" spans="1:28" ht="30.25" customHeight="1">
      <c r="A44" s="46" t="s">
        <v>26</v>
      </c>
      <c r="B44" s="10" t="s">
        <v>27</v>
      </c>
      <c r="C44" s="10" t="s">
        <v>28</v>
      </c>
      <c r="D44" s="10" t="s">
        <v>67</v>
      </c>
      <c r="E44" s="44" t="s">
        <v>120</v>
      </c>
      <c r="F44" s="10" t="s">
        <v>69</v>
      </c>
      <c r="G44" s="10">
        <v>0.4</v>
      </c>
      <c r="H44" s="10">
        <v>3.15</v>
      </c>
      <c r="I44" s="10">
        <v>4.6836000000000002</v>
      </c>
      <c r="J44" s="10">
        <v>14.69</v>
      </c>
      <c r="K44" s="10">
        <v>5.87</v>
      </c>
      <c r="L44" s="10">
        <v>29.5</v>
      </c>
      <c r="M44" s="10">
        <v>1.26</v>
      </c>
      <c r="N44" s="10" t="s">
        <v>32</v>
      </c>
      <c r="O44" s="10" t="s">
        <v>32</v>
      </c>
      <c r="P44" s="10" t="s">
        <v>33</v>
      </c>
      <c r="Q44" s="10" t="s">
        <v>32</v>
      </c>
      <c r="R44" s="10">
        <v>1</v>
      </c>
      <c r="S44" s="10">
        <v>0.06</v>
      </c>
      <c r="T44" s="10">
        <v>0.03</v>
      </c>
      <c r="U44" s="10">
        <v>0</v>
      </c>
      <c r="V44" s="11">
        <f t="shared" si="0"/>
        <v>0</v>
      </c>
      <c r="W44" s="49">
        <f t="shared" si="1"/>
        <v>220</v>
      </c>
      <c r="Z44" s="13" t="s">
        <v>121</v>
      </c>
      <c r="AA44" s="19">
        <v>10886</v>
      </c>
      <c r="AB44" s="20">
        <v>220</v>
      </c>
    </row>
    <row r="45" spans="1:28" ht="30.25" customHeight="1">
      <c r="A45" s="46" t="s">
        <v>26</v>
      </c>
      <c r="B45" s="10" t="s">
        <v>27</v>
      </c>
      <c r="C45" s="10" t="s">
        <v>28</v>
      </c>
      <c r="D45" s="10" t="s">
        <v>67</v>
      </c>
      <c r="E45" s="44" t="s">
        <v>122</v>
      </c>
      <c r="F45" s="10" t="s">
        <v>69</v>
      </c>
      <c r="G45" s="10">
        <v>0.4</v>
      </c>
      <c r="H45" s="10">
        <v>1.47</v>
      </c>
      <c r="I45" s="10">
        <v>4.6894</v>
      </c>
      <c r="J45" s="10">
        <v>2.88</v>
      </c>
      <c r="K45" s="10">
        <v>1.1499999999999999</v>
      </c>
      <c r="L45" s="10">
        <v>13.74</v>
      </c>
      <c r="M45" s="10">
        <v>0.02</v>
      </c>
      <c r="N45" s="10" t="s">
        <v>32</v>
      </c>
      <c r="O45" s="10" t="s">
        <v>32</v>
      </c>
      <c r="P45" s="10" t="s">
        <v>33</v>
      </c>
      <c r="Q45" s="10" t="s">
        <v>32</v>
      </c>
      <c r="R45" s="10">
        <v>4</v>
      </c>
      <c r="S45" s="10">
        <v>3.99</v>
      </c>
      <c r="T45" s="10">
        <v>1.6</v>
      </c>
      <c r="U45" s="10">
        <v>0</v>
      </c>
      <c r="V45" s="11">
        <f t="shared" si="0"/>
        <v>0</v>
      </c>
      <c r="W45" s="49">
        <f t="shared" si="1"/>
        <v>0</v>
      </c>
      <c r="Z45" s="23" t="s">
        <v>123</v>
      </c>
      <c r="AA45" s="14">
        <v>3223</v>
      </c>
      <c r="AB45" s="15">
        <v>104</v>
      </c>
    </row>
    <row r="46" spans="1:28" ht="30.25" customHeight="1">
      <c r="A46" s="46" t="s">
        <v>26</v>
      </c>
      <c r="B46" s="10" t="s">
        <v>27</v>
      </c>
      <c r="C46" s="10" t="s">
        <v>28</v>
      </c>
      <c r="D46" s="10" t="s">
        <v>67</v>
      </c>
      <c r="E46" s="44" t="s">
        <v>124</v>
      </c>
      <c r="F46" s="10" t="s">
        <v>69</v>
      </c>
      <c r="G46" s="10">
        <v>0.4</v>
      </c>
      <c r="H46" s="10">
        <v>5.03</v>
      </c>
      <c r="I46" s="10">
        <v>6.3418999999999999</v>
      </c>
      <c r="J46" s="10">
        <v>24.6</v>
      </c>
      <c r="K46" s="10">
        <v>9.84</v>
      </c>
      <c r="L46" s="10">
        <v>63.81</v>
      </c>
      <c r="M46" s="10">
        <v>1.35</v>
      </c>
      <c r="N46" s="10" t="s">
        <v>32</v>
      </c>
      <c r="O46" s="10" t="s">
        <v>32</v>
      </c>
      <c r="P46" s="10" t="s">
        <v>33</v>
      </c>
      <c r="Q46" s="10" t="s">
        <v>32</v>
      </c>
      <c r="R46" s="10">
        <v>4</v>
      </c>
      <c r="S46" s="10">
        <v>5.41</v>
      </c>
      <c r="T46" s="10">
        <v>2.16</v>
      </c>
      <c r="U46" s="10">
        <v>0</v>
      </c>
      <c r="V46" s="11">
        <f t="shared" si="0"/>
        <v>0</v>
      </c>
      <c r="W46" s="49">
        <f t="shared" si="1"/>
        <v>185</v>
      </c>
      <c r="Z46" s="13" t="s">
        <v>125</v>
      </c>
      <c r="AA46" s="14">
        <v>3346</v>
      </c>
      <c r="AB46" s="15">
        <v>185</v>
      </c>
    </row>
    <row r="47" spans="1:28" ht="30.25" customHeight="1">
      <c r="A47" s="46" t="s">
        <v>26</v>
      </c>
      <c r="B47" s="10" t="s">
        <v>27</v>
      </c>
      <c r="C47" s="10" t="s">
        <v>28</v>
      </c>
      <c r="D47" s="10" t="s">
        <v>67</v>
      </c>
      <c r="E47" s="44" t="s">
        <v>126</v>
      </c>
      <c r="F47" s="10" t="s">
        <v>69</v>
      </c>
      <c r="G47" s="10">
        <v>0.5</v>
      </c>
      <c r="H47" s="10">
        <v>7.56</v>
      </c>
      <c r="I47" s="10">
        <v>6.3920000000000003</v>
      </c>
      <c r="J47" s="10">
        <v>39.020000000000003</v>
      </c>
      <c r="K47" s="10">
        <v>19.510000000000002</v>
      </c>
      <c r="L47" s="10">
        <v>96.6</v>
      </c>
      <c r="M47" s="10">
        <v>2.5499999999999998</v>
      </c>
      <c r="N47" s="10" t="s">
        <v>32</v>
      </c>
      <c r="O47" s="10" t="s">
        <v>32</v>
      </c>
      <c r="P47" s="10" t="s">
        <v>33</v>
      </c>
      <c r="Q47" s="10" t="s">
        <v>32</v>
      </c>
      <c r="R47" s="10">
        <v>8</v>
      </c>
      <c r="S47" s="10">
        <v>9.2799999999999994</v>
      </c>
      <c r="T47" s="10">
        <v>4.6399999999999997</v>
      </c>
      <c r="U47" s="10">
        <v>0</v>
      </c>
      <c r="V47" s="11">
        <f t="shared" si="0"/>
        <v>0</v>
      </c>
      <c r="W47" s="49">
        <f t="shared" si="1"/>
        <v>98</v>
      </c>
      <c r="Z47" s="13" t="s">
        <v>127</v>
      </c>
      <c r="AA47" s="14">
        <v>754</v>
      </c>
      <c r="AB47" s="15">
        <v>98</v>
      </c>
    </row>
    <row r="48" spans="1:28" ht="30.25" customHeight="1">
      <c r="A48" s="46" t="s">
        <v>26</v>
      </c>
      <c r="B48" s="10" t="s">
        <v>27</v>
      </c>
      <c r="C48" s="10" t="s">
        <v>28</v>
      </c>
      <c r="D48" s="10" t="s">
        <v>128</v>
      </c>
      <c r="E48" s="44" t="s">
        <v>129</v>
      </c>
      <c r="F48" s="10" t="s">
        <v>130</v>
      </c>
      <c r="G48" s="10">
        <v>0.8</v>
      </c>
      <c r="H48" s="10">
        <v>7.89</v>
      </c>
      <c r="I48" s="10">
        <v>6.3410000000000002</v>
      </c>
      <c r="J48" s="10">
        <v>43.38</v>
      </c>
      <c r="K48" s="10">
        <v>34.700000000000003</v>
      </c>
      <c r="L48" s="10">
        <v>109.77</v>
      </c>
      <c r="M48" s="10">
        <v>5.03</v>
      </c>
      <c r="N48" s="10" t="s">
        <v>32</v>
      </c>
      <c r="O48" s="10" t="s">
        <v>32</v>
      </c>
      <c r="P48" s="10" t="s">
        <v>33</v>
      </c>
      <c r="Q48" s="10" t="s">
        <v>32</v>
      </c>
      <c r="R48" s="10">
        <v>2</v>
      </c>
      <c r="S48" s="10">
        <v>6.83</v>
      </c>
      <c r="T48" s="10">
        <v>5.46</v>
      </c>
      <c r="U48" s="10">
        <v>0</v>
      </c>
      <c r="V48" s="11">
        <f t="shared" si="0"/>
        <v>0</v>
      </c>
      <c r="W48" s="49">
        <f t="shared" si="1"/>
        <v>166</v>
      </c>
      <c r="Z48" s="13" t="s">
        <v>131</v>
      </c>
      <c r="AA48" s="14">
        <v>7477</v>
      </c>
      <c r="AB48" s="15">
        <v>166</v>
      </c>
    </row>
    <row r="49" spans="1:28" ht="30.25" customHeight="1">
      <c r="A49" s="46" t="s">
        <v>26</v>
      </c>
      <c r="B49" s="10" t="s">
        <v>27</v>
      </c>
      <c r="C49" s="10" t="s">
        <v>28</v>
      </c>
      <c r="D49" s="10" t="s">
        <v>128</v>
      </c>
      <c r="E49" s="44" t="s">
        <v>132</v>
      </c>
      <c r="F49" s="10" t="s">
        <v>133</v>
      </c>
      <c r="G49" s="10">
        <v>0.8</v>
      </c>
      <c r="H49" s="10">
        <v>3.25</v>
      </c>
      <c r="I49" s="10">
        <v>5.8410000000000002</v>
      </c>
      <c r="J49" s="10">
        <v>16.329999999999998</v>
      </c>
      <c r="K49" s="10">
        <v>13.06</v>
      </c>
      <c r="L49" s="10">
        <v>40.89</v>
      </c>
      <c r="M49" s="10">
        <v>2.8</v>
      </c>
      <c r="N49" s="10" t="s">
        <v>32</v>
      </c>
      <c r="O49" s="10" t="s">
        <v>32</v>
      </c>
      <c r="P49" s="10" t="s">
        <v>33</v>
      </c>
      <c r="Q49" s="10" t="s">
        <v>32</v>
      </c>
      <c r="R49" s="10">
        <v>2</v>
      </c>
      <c r="S49" s="10">
        <v>4.1100000000000003</v>
      </c>
      <c r="T49" s="10">
        <v>3.29</v>
      </c>
      <c r="U49" s="10">
        <v>0</v>
      </c>
      <c r="V49" s="11">
        <f t="shared" si="0"/>
        <v>0</v>
      </c>
      <c r="W49" s="49">
        <f t="shared" si="1"/>
        <v>89</v>
      </c>
      <c r="Z49" s="13" t="s">
        <v>134</v>
      </c>
      <c r="AA49" s="14">
        <v>1007</v>
      </c>
      <c r="AB49" s="15">
        <v>89</v>
      </c>
    </row>
    <row r="50" spans="1:28" ht="30.25" customHeight="1">
      <c r="A50" s="46" t="s">
        <v>26</v>
      </c>
      <c r="B50" s="10" t="s">
        <v>27</v>
      </c>
      <c r="C50" s="10" t="s">
        <v>28</v>
      </c>
      <c r="D50" s="10" t="s">
        <v>128</v>
      </c>
      <c r="E50" s="44" t="s">
        <v>135</v>
      </c>
      <c r="F50" s="10" t="s">
        <v>130</v>
      </c>
      <c r="G50" s="10">
        <v>0.6</v>
      </c>
      <c r="H50" s="10">
        <v>15.8</v>
      </c>
      <c r="I50" s="10">
        <v>6.84</v>
      </c>
      <c r="J50" s="10">
        <v>108.07</v>
      </c>
      <c r="K50" s="10">
        <v>64.84</v>
      </c>
      <c r="L50" s="10">
        <v>216.14</v>
      </c>
      <c r="M50" s="10">
        <v>9.48</v>
      </c>
      <c r="N50" s="10" t="s">
        <v>32</v>
      </c>
      <c r="O50" s="10" t="s">
        <v>32</v>
      </c>
      <c r="P50" s="10" t="s">
        <v>33</v>
      </c>
      <c r="Q50" s="10" t="s">
        <v>32</v>
      </c>
      <c r="R50" s="10">
        <v>0</v>
      </c>
      <c r="S50" s="10">
        <v>0</v>
      </c>
      <c r="T50" s="10">
        <v>0</v>
      </c>
      <c r="U50" s="10">
        <v>0</v>
      </c>
      <c r="V50" s="11">
        <f t="shared" si="0"/>
        <v>0</v>
      </c>
      <c r="W50" s="49">
        <f t="shared" si="1"/>
        <v>116</v>
      </c>
      <c r="Z50" s="13" t="s">
        <v>136</v>
      </c>
      <c r="AA50" s="14">
        <v>1369</v>
      </c>
      <c r="AB50" s="15">
        <v>116</v>
      </c>
    </row>
    <row r="51" spans="1:28" ht="30.25" customHeight="1">
      <c r="A51" s="46" t="s">
        <v>26</v>
      </c>
      <c r="B51" s="10" t="s">
        <v>27</v>
      </c>
      <c r="C51" s="10" t="s">
        <v>28</v>
      </c>
      <c r="D51" s="10" t="s">
        <v>128</v>
      </c>
      <c r="E51" s="44" t="s">
        <v>137</v>
      </c>
      <c r="F51" s="10" t="s">
        <v>130</v>
      </c>
      <c r="G51" s="10">
        <v>0.6</v>
      </c>
      <c r="H51" s="10">
        <v>15.2</v>
      </c>
      <c r="I51" s="10">
        <v>6.84</v>
      </c>
      <c r="J51" s="10">
        <v>104.01</v>
      </c>
      <c r="K51" s="10">
        <v>62.41</v>
      </c>
      <c r="L51" s="10">
        <v>212.02</v>
      </c>
      <c r="M51" s="10">
        <v>9.3000000000000007</v>
      </c>
      <c r="N51" s="10" t="s">
        <v>32</v>
      </c>
      <c r="O51" s="10" t="s">
        <v>32</v>
      </c>
      <c r="P51" s="10" t="s">
        <v>33</v>
      </c>
      <c r="Q51" s="10" t="s">
        <v>32</v>
      </c>
      <c r="R51" s="10">
        <v>1</v>
      </c>
      <c r="S51" s="10">
        <v>2</v>
      </c>
      <c r="T51" s="10">
        <v>1.2</v>
      </c>
      <c r="U51" s="10">
        <v>0</v>
      </c>
      <c r="V51" s="11">
        <f t="shared" si="0"/>
        <v>0</v>
      </c>
      <c r="W51" s="49">
        <f t="shared" si="1"/>
        <v>88</v>
      </c>
      <c r="Z51" s="13" t="s">
        <v>138</v>
      </c>
      <c r="AA51" s="14">
        <v>3453</v>
      </c>
      <c r="AB51" s="15">
        <v>88</v>
      </c>
    </row>
    <row r="52" spans="1:28" ht="30.25" customHeight="1">
      <c r="A52" s="46" t="s">
        <v>26</v>
      </c>
      <c r="B52" s="10" t="s">
        <v>27</v>
      </c>
      <c r="C52" s="10" t="s">
        <v>28</v>
      </c>
      <c r="D52" s="10" t="s">
        <v>128</v>
      </c>
      <c r="E52" s="44" t="s">
        <v>139</v>
      </c>
      <c r="F52" s="10" t="s">
        <v>130</v>
      </c>
      <c r="G52" s="10">
        <v>0.6</v>
      </c>
      <c r="H52" s="10">
        <v>20.78</v>
      </c>
      <c r="I52" s="10">
        <v>6.84</v>
      </c>
      <c r="J52" s="10">
        <v>142.13999999999999</v>
      </c>
      <c r="K52" s="10">
        <v>85.28</v>
      </c>
      <c r="L52" s="10">
        <v>284.27999999999997</v>
      </c>
      <c r="M52" s="10">
        <v>12.47</v>
      </c>
      <c r="N52" s="10" t="s">
        <v>32</v>
      </c>
      <c r="O52" s="10" t="s">
        <v>32</v>
      </c>
      <c r="P52" s="10" t="s">
        <v>33</v>
      </c>
      <c r="Q52" s="10" t="s">
        <v>32</v>
      </c>
      <c r="R52" s="10">
        <v>0</v>
      </c>
      <c r="S52" s="10">
        <v>0</v>
      </c>
      <c r="T52" s="10">
        <v>0</v>
      </c>
      <c r="U52" s="10">
        <v>0</v>
      </c>
      <c r="V52" s="11">
        <f t="shared" si="0"/>
        <v>0</v>
      </c>
      <c r="W52" s="49">
        <f t="shared" si="1"/>
        <v>0</v>
      </c>
      <c r="Z52" s="13" t="s">
        <v>140</v>
      </c>
      <c r="AA52" s="14">
        <v>6596</v>
      </c>
      <c r="AB52" s="15">
        <v>313</v>
      </c>
    </row>
    <row r="53" spans="1:28" ht="30.25" customHeight="1">
      <c r="A53" s="46" t="s">
        <v>26</v>
      </c>
      <c r="B53" s="10" t="s">
        <v>27</v>
      </c>
      <c r="C53" s="10" t="s">
        <v>28</v>
      </c>
      <c r="D53" s="10" t="s">
        <v>128</v>
      </c>
      <c r="E53" s="44" t="s">
        <v>141</v>
      </c>
      <c r="F53" s="10" t="s">
        <v>130</v>
      </c>
      <c r="G53" s="10">
        <v>0.6</v>
      </c>
      <c r="H53" s="10">
        <v>8.8000000000000007</v>
      </c>
      <c r="I53" s="10">
        <v>6.84</v>
      </c>
      <c r="J53" s="10">
        <v>11.79</v>
      </c>
      <c r="K53" s="10">
        <v>7.08</v>
      </c>
      <c r="L53" s="10">
        <v>120.38</v>
      </c>
      <c r="M53" s="10">
        <v>0</v>
      </c>
      <c r="N53" s="10" t="s">
        <v>32</v>
      </c>
      <c r="O53" s="10" t="s">
        <v>32</v>
      </c>
      <c r="P53" s="10" t="s">
        <v>33</v>
      </c>
      <c r="Q53" s="10" t="s">
        <v>32</v>
      </c>
      <c r="R53" s="10">
        <v>1</v>
      </c>
      <c r="S53" s="10">
        <v>48.4</v>
      </c>
      <c r="T53" s="10">
        <v>29.04</v>
      </c>
      <c r="U53" s="10">
        <v>0</v>
      </c>
      <c r="V53" s="11">
        <f t="shared" si="0"/>
        <v>0</v>
      </c>
      <c r="W53" s="49">
        <f t="shared" si="1"/>
        <v>121</v>
      </c>
      <c r="Z53" s="24" t="s">
        <v>142</v>
      </c>
      <c r="AA53" s="14">
        <v>1559</v>
      </c>
      <c r="AB53" s="15">
        <v>121</v>
      </c>
    </row>
    <row r="54" spans="1:28" ht="30.25" customHeight="1">
      <c r="A54" s="46" t="s">
        <v>26</v>
      </c>
      <c r="B54" s="10" t="s">
        <v>27</v>
      </c>
      <c r="C54" s="10" t="s">
        <v>28</v>
      </c>
      <c r="D54" s="10" t="s">
        <v>128</v>
      </c>
      <c r="E54" s="44" t="s">
        <v>143</v>
      </c>
      <c r="F54" s="10" t="s">
        <v>130</v>
      </c>
      <c r="G54" s="10">
        <v>0.6</v>
      </c>
      <c r="H54" s="10">
        <v>19.649999999999999</v>
      </c>
      <c r="I54" s="10">
        <v>6.84</v>
      </c>
      <c r="J54" s="10">
        <v>136.47</v>
      </c>
      <c r="K54" s="10">
        <v>81.88</v>
      </c>
      <c r="L54" s="10">
        <v>272.94</v>
      </c>
      <c r="M54" s="10">
        <v>11.97</v>
      </c>
      <c r="N54" s="10" t="s">
        <v>32</v>
      </c>
      <c r="O54" s="10" t="s">
        <v>32</v>
      </c>
      <c r="P54" s="10" t="s">
        <v>33</v>
      </c>
      <c r="Q54" s="10" t="s">
        <v>32</v>
      </c>
      <c r="R54" s="10">
        <v>0</v>
      </c>
      <c r="S54" s="10">
        <v>0</v>
      </c>
      <c r="T54" s="10">
        <v>0</v>
      </c>
      <c r="U54" s="10">
        <v>0</v>
      </c>
      <c r="V54" s="11">
        <f t="shared" si="0"/>
        <v>0</v>
      </c>
      <c r="W54" s="49">
        <f t="shared" si="1"/>
        <v>80</v>
      </c>
      <c r="Z54" s="13" t="s">
        <v>144</v>
      </c>
      <c r="AA54" s="14">
        <v>1245</v>
      </c>
      <c r="AB54" s="15">
        <v>80</v>
      </c>
    </row>
    <row r="55" spans="1:28" ht="30.25" customHeight="1">
      <c r="A55" s="46" t="s">
        <v>26</v>
      </c>
      <c r="B55" s="10" t="s">
        <v>27</v>
      </c>
      <c r="C55" s="10" t="s">
        <v>28</v>
      </c>
      <c r="D55" s="10" t="s">
        <v>128</v>
      </c>
      <c r="E55" s="44" t="s">
        <v>145</v>
      </c>
      <c r="F55" s="10" t="s">
        <v>130</v>
      </c>
      <c r="G55" s="10">
        <v>0.6</v>
      </c>
      <c r="H55" s="10">
        <v>16.45</v>
      </c>
      <c r="I55" s="10">
        <v>6.84</v>
      </c>
      <c r="J55" s="10">
        <v>112.52</v>
      </c>
      <c r="K55" s="10">
        <v>67.510000000000005</v>
      </c>
      <c r="L55" s="10">
        <v>225.03</v>
      </c>
      <c r="M55" s="10">
        <v>9.8699999999999992</v>
      </c>
      <c r="N55" s="10" t="s">
        <v>32</v>
      </c>
      <c r="O55" s="10" t="s">
        <v>32</v>
      </c>
      <c r="P55" s="10" t="s">
        <v>33</v>
      </c>
      <c r="Q55" s="10" t="s">
        <v>32</v>
      </c>
      <c r="R55" s="10">
        <v>0</v>
      </c>
      <c r="S55" s="10">
        <v>0</v>
      </c>
      <c r="T55" s="10">
        <v>0</v>
      </c>
      <c r="U55" s="10">
        <v>0</v>
      </c>
      <c r="V55" s="11">
        <f t="shared" si="0"/>
        <v>0</v>
      </c>
      <c r="W55" s="49">
        <f t="shared" si="1"/>
        <v>251</v>
      </c>
      <c r="Z55" s="13" t="s">
        <v>146</v>
      </c>
      <c r="AA55" s="14">
        <v>4129</v>
      </c>
      <c r="AB55" s="15">
        <v>251</v>
      </c>
    </row>
    <row r="56" spans="1:28" ht="30.25" customHeight="1">
      <c r="A56" s="46" t="s">
        <v>26</v>
      </c>
      <c r="B56" s="10" t="s">
        <v>27</v>
      </c>
      <c r="C56" s="10" t="s">
        <v>28</v>
      </c>
      <c r="D56" s="10" t="s">
        <v>128</v>
      </c>
      <c r="E56" s="44" t="s">
        <v>147</v>
      </c>
      <c r="F56" s="10" t="s">
        <v>130</v>
      </c>
      <c r="G56" s="10">
        <v>0.6</v>
      </c>
      <c r="H56" s="10">
        <v>6.25</v>
      </c>
      <c r="I56" s="10">
        <v>6.84</v>
      </c>
      <c r="J56" s="10">
        <v>40.700000000000003</v>
      </c>
      <c r="K56" s="10">
        <v>24.42</v>
      </c>
      <c r="L56" s="10">
        <v>89.6</v>
      </c>
      <c r="M56" s="10">
        <v>3.57</v>
      </c>
      <c r="N56" s="10" t="s">
        <v>32</v>
      </c>
      <c r="O56" s="10" t="s">
        <v>32</v>
      </c>
      <c r="P56" s="10" t="s">
        <v>33</v>
      </c>
      <c r="Q56" s="10" t="s">
        <v>32</v>
      </c>
      <c r="R56" s="10">
        <v>0</v>
      </c>
      <c r="S56" s="10">
        <v>0</v>
      </c>
      <c r="T56" s="10">
        <v>0</v>
      </c>
      <c r="U56" s="10">
        <v>0</v>
      </c>
      <c r="V56" s="11">
        <f t="shared" si="0"/>
        <v>0</v>
      </c>
      <c r="W56" s="49">
        <f t="shared" si="1"/>
        <v>0</v>
      </c>
      <c r="Z56" s="13" t="s">
        <v>148</v>
      </c>
      <c r="AA56" s="14">
        <v>2528</v>
      </c>
      <c r="AB56" s="15">
        <v>125</v>
      </c>
    </row>
    <row r="57" spans="1:28" ht="30.25" customHeight="1">
      <c r="A57" s="46" t="s">
        <v>26</v>
      </c>
      <c r="B57" s="10" t="s">
        <v>27</v>
      </c>
      <c r="C57" s="10" t="s">
        <v>28</v>
      </c>
      <c r="D57" s="10" t="s">
        <v>128</v>
      </c>
      <c r="E57" s="44" t="s">
        <v>149</v>
      </c>
      <c r="F57" s="10" t="s">
        <v>130</v>
      </c>
      <c r="G57" s="10">
        <v>0.8</v>
      </c>
      <c r="H57" s="10">
        <v>4.46</v>
      </c>
      <c r="I57" s="10">
        <v>6.3410000000000002</v>
      </c>
      <c r="J57" s="10">
        <v>23.72</v>
      </c>
      <c r="K57" s="10">
        <v>18.97</v>
      </c>
      <c r="L57" s="10">
        <v>56.58</v>
      </c>
      <c r="M57" s="10">
        <v>3.57</v>
      </c>
      <c r="N57" s="10" t="s">
        <v>32</v>
      </c>
      <c r="O57" s="10" t="s">
        <v>32</v>
      </c>
      <c r="P57" s="10" t="s">
        <v>33</v>
      </c>
      <c r="Q57" s="10" t="s">
        <v>32</v>
      </c>
      <c r="R57" s="10">
        <v>4</v>
      </c>
      <c r="S57" s="10">
        <v>4.57</v>
      </c>
      <c r="T57" s="10">
        <v>3.66</v>
      </c>
      <c r="U57" s="10">
        <v>0</v>
      </c>
      <c r="V57" s="11">
        <f t="shared" si="0"/>
        <v>0</v>
      </c>
      <c r="W57" s="49">
        <f t="shared" si="1"/>
        <v>148</v>
      </c>
      <c r="Z57" s="13" t="s">
        <v>150</v>
      </c>
      <c r="AA57" s="17">
        <v>2847</v>
      </c>
      <c r="AB57" s="15">
        <v>148</v>
      </c>
    </row>
    <row r="58" spans="1:28" ht="30.25" customHeight="1">
      <c r="A58" s="46" t="s">
        <v>26</v>
      </c>
      <c r="B58" s="10" t="s">
        <v>27</v>
      </c>
      <c r="C58" s="10" t="s">
        <v>28</v>
      </c>
      <c r="D58" s="10" t="s">
        <v>128</v>
      </c>
      <c r="E58" s="44" t="s">
        <v>151</v>
      </c>
      <c r="F58" s="10" t="s">
        <v>130</v>
      </c>
      <c r="G58" s="10">
        <v>0.8</v>
      </c>
      <c r="H58" s="10">
        <v>1.97</v>
      </c>
      <c r="I58" s="10">
        <v>6.3410000000000002</v>
      </c>
      <c r="J58" s="10">
        <v>12.42</v>
      </c>
      <c r="K58" s="10">
        <v>9.93</v>
      </c>
      <c r="L58" s="10">
        <v>24.99</v>
      </c>
      <c r="M58" s="10">
        <v>1.58</v>
      </c>
      <c r="N58" s="10" t="s">
        <v>32</v>
      </c>
      <c r="O58" s="10" t="s">
        <v>32</v>
      </c>
      <c r="P58" s="10" t="s">
        <v>33</v>
      </c>
      <c r="Q58" s="10" t="s">
        <v>32</v>
      </c>
      <c r="R58" s="10">
        <v>1</v>
      </c>
      <c r="S58" s="10">
        <v>0.08</v>
      </c>
      <c r="T58" s="10">
        <v>0.06</v>
      </c>
      <c r="U58" s="10">
        <v>0</v>
      </c>
      <c r="V58" s="11">
        <f t="shared" si="0"/>
        <v>0</v>
      </c>
      <c r="W58" s="49">
        <f t="shared" si="1"/>
        <v>166</v>
      </c>
      <c r="Z58" s="13" t="s">
        <v>152</v>
      </c>
      <c r="AA58" s="17">
        <v>1258</v>
      </c>
      <c r="AB58" s="15">
        <v>166</v>
      </c>
    </row>
    <row r="59" spans="1:28" ht="30.25" customHeight="1">
      <c r="A59" s="46" t="s">
        <v>26</v>
      </c>
      <c r="B59" s="10" t="s">
        <v>27</v>
      </c>
      <c r="C59" s="10" t="s">
        <v>28</v>
      </c>
      <c r="D59" s="10" t="s">
        <v>128</v>
      </c>
      <c r="E59" s="44" t="s">
        <v>118</v>
      </c>
      <c r="F59" s="10" t="s">
        <v>130</v>
      </c>
      <c r="G59" s="10">
        <v>0.8</v>
      </c>
      <c r="H59" s="10">
        <v>6.43</v>
      </c>
      <c r="I59" s="10">
        <v>4.6890000000000001</v>
      </c>
      <c r="J59" s="10">
        <v>21</v>
      </c>
      <c r="K59" s="10">
        <v>16.8</v>
      </c>
      <c r="L59" s="10">
        <v>60.32</v>
      </c>
      <c r="M59" s="10">
        <v>3.95</v>
      </c>
      <c r="N59" s="10" t="s">
        <v>32</v>
      </c>
      <c r="O59" s="10" t="s">
        <v>32</v>
      </c>
      <c r="P59" s="10" t="s">
        <v>33</v>
      </c>
      <c r="Q59" s="10" t="s">
        <v>32</v>
      </c>
      <c r="R59" s="10">
        <v>3</v>
      </c>
      <c r="S59" s="10">
        <v>9.16</v>
      </c>
      <c r="T59" s="10">
        <v>7.33</v>
      </c>
      <c r="U59" s="10">
        <v>0</v>
      </c>
      <c r="V59" s="11">
        <f t="shared" si="0"/>
        <v>0</v>
      </c>
      <c r="W59" s="49">
        <f t="shared" si="1"/>
        <v>193</v>
      </c>
      <c r="Z59" s="13" t="s">
        <v>153</v>
      </c>
      <c r="AA59" s="14">
        <v>1681</v>
      </c>
      <c r="AB59" s="15">
        <v>193</v>
      </c>
    </row>
    <row r="60" spans="1:28" ht="30.25" customHeight="1">
      <c r="A60" s="46" t="s">
        <v>26</v>
      </c>
      <c r="B60" s="10" t="s">
        <v>27</v>
      </c>
      <c r="C60" s="10" t="s">
        <v>28</v>
      </c>
      <c r="D60" s="10" t="s">
        <v>128</v>
      </c>
      <c r="E60" s="44" t="s">
        <v>154</v>
      </c>
      <c r="F60" s="10" t="s">
        <v>130</v>
      </c>
      <c r="G60" s="10">
        <v>0.6</v>
      </c>
      <c r="H60" s="10">
        <v>2.7</v>
      </c>
      <c r="I60" s="10">
        <v>6.84</v>
      </c>
      <c r="J60" s="10">
        <v>16.420000000000002</v>
      </c>
      <c r="K60" s="10">
        <v>9.85</v>
      </c>
      <c r="L60" s="10">
        <v>41.04</v>
      </c>
      <c r="M60" s="10">
        <v>1.44</v>
      </c>
      <c r="N60" s="10" t="s">
        <v>32</v>
      </c>
      <c r="O60" s="10" t="s">
        <v>32</v>
      </c>
      <c r="P60" s="10" t="s">
        <v>33</v>
      </c>
      <c r="Q60" s="10" t="s">
        <v>32</v>
      </c>
      <c r="R60" s="10">
        <v>0</v>
      </c>
      <c r="S60" s="10">
        <v>0</v>
      </c>
      <c r="T60" s="10">
        <v>0</v>
      </c>
      <c r="U60" s="10">
        <v>0</v>
      </c>
      <c r="V60" s="11">
        <f t="shared" si="0"/>
        <v>0</v>
      </c>
      <c r="W60" s="49">
        <f t="shared" si="1"/>
        <v>0</v>
      </c>
      <c r="Z60" s="13" t="s">
        <v>155</v>
      </c>
      <c r="AA60" s="17">
        <v>9740</v>
      </c>
      <c r="AB60" s="18">
        <v>206</v>
      </c>
    </row>
    <row r="61" spans="1:28" ht="30.25" customHeight="1">
      <c r="A61" s="46" t="s">
        <v>26</v>
      </c>
      <c r="B61" s="10" t="s">
        <v>27</v>
      </c>
      <c r="C61" s="10" t="s">
        <v>28</v>
      </c>
      <c r="D61" s="10" t="s">
        <v>128</v>
      </c>
      <c r="E61" s="44" t="s">
        <v>156</v>
      </c>
      <c r="F61" s="10" t="s">
        <v>130</v>
      </c>
      <c r="G61" s="10">
        <v>0.6</v>
      </c>
      <c r="H61" s="10">
        <v>20.010000000000002</v>
      </c>
      <c r="I61" s="10">
        <v>7.3147000000000002</v>
      </c>
      <c r="J61" s="10">
        <v>144.94</v>
      </c>
      <c r="K61" s="10">
        <v>87.82</v>
      </c>
      <c r="L61" s="10">
        <v>292.74</v>
      </c>
      <c r="M61" s="10">
        <v>12.01</v>
      </c>
      <c r="N61" s="10" t="s">
        <v>32</v>
      </c>
      <c r="O61" s="10" t="s">
        <v>32</v>
      </c>
      <c r="P61" s="10" t="s">
        <v>33</v>
      </c>
      <c r="Q61" s="10" t="s">
        <v>32</v>
      </c>
      <c r="R61" s="10">
        <v>0</v>
      </c>
      <c r="S61" s="10">
        <v>0</v>
      </c>
      <c r="T61" s="10">
        <v>0</v>
      </c>
      <c r="U61" s="10">
        <v>0</v>
      </c>
      <c r="V61" s="11">
        <f t="shared" si="0"/>
        <v>0</v>
      </c>
      <c r="W61" s="49">
        <f t="shared" si="1"/>
        <v>0</v>
      </c>
      <c r="Z61" s="13" t="s">
        <v>157</v>
      </c>
      <c r="AA61" s="14">
        <v>7031</v>
      </c>
      <c r="AB61" s="15">
        <v>322</v>
      </c>
    </row>
    <row r="62" spans="1:28" ht="30.25" customHeight="1">
      <c r="A62" s="46" t="s">
        <v>26</v>
      </c>
      <c r="B62" s="10" t="s">
        <v>27</v>
      </c>
      <c r="C62" s="10" t="s">
        <v>158</v>
      </c>
      <c r="D62" s="10" t="s">
        <v>29</v>
      </c>
      <c r="E62" s="44" t="s">
        <v>159</v>
      </c>
      <c r="F62" s="10" t="s">
        <v>44</v>
      </c>
      <c r="G62" s="10">
        <v>0.3</v>
      </c>
      <c r="H62" s="10">
        <v>1.05</v>
      </c>
      <c r="I62" s="10">
        <v>5.8449999999999998</v>
      </c>
      <c r="J62" s="10">
        <v>5.25</v>
      </c>
      <c r="K62" s="10">
        <v>1.58</v>
      </c>
      <c r="L62" s="10">
        <v>14.01</v>
      </c>
      <c r="M62" s="10">
        <v>0.27</v>
      </c>
      <c r="N62" s="10" t="s">
        <v>32</v>
      </c>
      <c r="O62" s="10" t="s">
        <v>32</v>
      </c>
      <c r="P62" s="10" t="s">
        <v>45</v>
      </c>
      <c r="Q62" s="10" t="s">
        <v>32</v>
      </c>
      <c r="R62" s="10">
        <v>0</v>
      </c>
      <c r="S62" s="10">
        <v>0</v>
      </c>
      <c r="T62" s="10">
        <v>0</v>
      </c>
      <c r="U62" s="10">
        <v>0</v>
      </c>
      <c r="V62" s="11">
        <f t="shared" si="0"/>
        <v>0</v>
      </c>
      <c r="W62" s="49">
        <f t="shared" si="1"/>
        <v>266</v>
      </c>
      <c r="Z62" s="13" t="s">
        <v>160</v>
      </c>
      <c r="AA62" s="14">
        <v>5489</v>
      </c>
      <c r="AB62" s="15">
        <v>266</v>
      </c>
    </row>
    <row r="63" spans="1:28" ht="30.25" customHeight="1">
      <c r="A63" s="46" t="s">
        <v>26</v>
      </c>
      <c r="B63" s="10" t="s">
        <v>27</v>
      </c>
      <c r="C63" s="10" t="s">
        <v>158</v>
      </c>
      <c r="D63" s="10" t="s">
        <v>29</v>
      </c>
      <c r="E63" s="44" t="s">
        <v>161</v>
      </c>
      <c r="F63" s="10" t="s">
        <v>44</v>
      </c>
      <c r="G63" s="10">
        <v>0.3</v>
      </c>
      <c r="H63" s="10">
        <v>1.05</v>
      </c>
      <c r="I63" s="10">
        <v>5.8449999999999998</v>
      </c>
      <c r="J63" s="10">
        <v>7.01</v>
      </c>
      <c r="K63" s="10">
        <v>2.1</v>
      </c>
      <c r="L63" s="10">
        <v>14.03</v>
      </c>
      <c r="M63" s="10">
        <v>0.36</v>
      </c>
      <c r="N63" s="10" t="s">
        <v>32</v>
      </c>
      <c r="O63" s="10" t="s">
        <v>32</v>
      </c>
      <c r="P63" s="10" t="s">
        <v>45</v>
      </c>
      <c r="Q63" s="10" t="s">
        <v>32</v>
      </c>
      <c r="R63" s="10">
        <v>0</v>
      </c>
      <c r="S63" s="10">
        <v>0</v>
      </c>
      <c r="T63" s="10">
        <v>0</v>
      </c>
      <c r="U63" s="10">
        <v>0</v>
      </c>
      <c r="V63" s="11">
        <f t="shared" si="0"/>
        <v>0</v>
      </c>
      <c r="W63" s="49">
        <f t="shared" si="1"/>
        <v>107</v>
      </c>
      <c r="Z63" s="13" t="s">
        <v>162</v>
      </c>
      <c r="AA63" s="14">
        <v>3183</v>
      </c>
      <c r="AB63" s="15">
        <v>107</v>
      </c>
    </row>
    <row r="64" spans="1:28" ht="30.25" customHeight="1">
      <c r="A64" s="46" t="s">
        <v>26</v>
      </c>
      <c r="B64" s="10" t="s">
        <v>27</v>
      </c>
      <c r="C64" s="10" t="s">
        <v>158</v>
      </c>
      <c r="D64" s="10" t="s">
        <v>67</v>
      </c>
      <c r="E64" s="44" t="s">
        <v>163</v>
      </c>
      <c r="F64" s="10" t="s">
        <v>69</v>
      </c>
      <c r="G64" s="10">
        <v>0.4</v>
      </c>
      <c r="H64" s="10">
        <v>11.1</v>
      </c>
      <c r="I64" s="10">
        <v>3.5019999999999998</v>
      </c>
      <c r="J64" s="10">
        <v>38.130000000000003</v>
      </c>
      <c r="K64" s="10">
        <v>15.25</v>
      </c>
      <c r="L64" s="10">
        <v>79.150000000000006</v>
      </c>
      <c r="M64" s="10">
        <v>4.5199999999999996</v>
      </c>
      <c r="N64" s="10" t="s">
        <v>32</v>
      </c>
      <c r="O64" s="10" t="s">
        <v>32</v>
      </c>
      <c r="P64" s="10" t="s">
        <v>45</v>
      </c>
      <c r="Q64" s="10" t="s">
        <v>32</v>
      </c>
      <c r="R64" s="10">
        <v>2</v>
      </c>
      <c r="S64" s="10">
        <v>1.44</v>
      </c>
      <c r="T64" s="10">
        <v>0.57999999999999996</v>
      </c>
      <c r="U64" s="10">
        <v>0</v>
      </c>
      <c r="V64" s="11">
        <f t="shared" si="0"/>
        <v>0</v>
      </c>
      <c r="W64" s="49">
        <f t="shared" si="1"/>
        <v>384</v>
      </c>
      <c r="Z64" s="13" t="s">
        <v>164</v>
      </c>
      <c r="AA64" s="14">
        <v>2307</v>
      </c>
      <c r="AB64" s="15">
        <v>384</v>
      </c>
    </row>
    <row r="65" spans="1:28" ht="30.25" customHeight="1">
      <c r="A65" s="46" t="s">
        <v>26</v>
      </c>
      <c r="B65" s="10" t="s">
        <v>27</v>
      </c>
      <c r="C65" s="10" t="s">
        <v>158</v>
      </c>
      <c r="D65" s="10" t="s">
        <v>67</v>
      </c>
      <c r="E65" s="44" t="s">
        <v>84</v>
      </c>
      <c r="F65" s="10" t="s">
        <v>74</v>
      </c>
      <c r="G65" s="10">
        <v>0.5</v>
      </c>
      <c r="H65" s="10">
        <v>2.99</v>
      </c>
      <c r="I65" s="10">
        <v>2.7744</v>
      </c>
      <c r="J65" s="10">
        <v>5.98</v>
      </c>
      <c r="K65" s="10">
        <v>2.99</v>
      </c>
      <c r="L65" s="10">
        <v>16.579999999999998</v>
      </c>
      <c r="M65" s="10">
        <v>1.49</v>
      </c>
      <c r="N65" s="10" t="s">
        <v>32</v>
      </c>
      <c r="O65" s="10" t="s">
        <v>32</v>
      </c>
      <c r="P65" s="10" t="s">
        <v>45</v>
      </c>
      <c r="Q65" s="10" t="s">
        <v>32</v>
      </c>
      <c r="R65" s="10">
        <v>2</v>
      </c>
      <c r="S65" s="10">
        <v>2.31</v>
      </c>
      <c r="T65" s="10">
        <v>1.1499999999999999</v>
      </c>
      <c r="U65" s="10">
        <v>0</v>
      </c>
      <c r="V65" s="11">
        <f t="shared" si="0"/>
        <v>0</v>
      </c>
      <c r="W65" s="49">
        <f t="shared" si="1"/>
        <v>287</v>
      </c>
      <c r="Z65" s="13" t="s">
        <v>165</v>
      </c>
      <c r="AA65" s="17">
        <v>3303</v>
      </c>
      <c r="AB65" s="15">
        <v>287</v>
      </c>
    </row>
    <row r="66" spans="1:28" ht="30.25" customHeight="1">
      <c r="A66" s="46" t="s">
        <v>26</v>
      </c>
      <c r="B66" s="10" t="s">
        <v>27</v>
      </c>
      <c r="C66" s="10" t="s">
        <v>158</v>
      </c>
      <c r="D66" s="10" t="s">
        <v>67</v>
      </c>
      <c r="E66" s="44" t="s">
        <v>166</v>
      </c>
      <c r="F66" s="10" t="s">
        <v>74</v>
      </c>
      <c r="G66" s="10">
        <v>0.4</v>
      </c>
      <c r="H66" s="10">
        <v>2.75</v>
      </c>
      <c r="I66" s="10">
        <v>4.1399999999999997</v>
      </c>
      <c r="J66" s="10">
        <v>10.39</v>
      </c>
      <c r="K66" s="10">
        <v>4.16</v>
      </c>
      <c r="L66" s="10">
        <v>22.76</v>
      </c>
      <c r="M66" s="10">
        <v>1.1000000000000001</v>
      </c>
      <c r="N66" s="10" t="s">
        <v>32</v>
      </c>
      <c r="O66" s="10" t="s">
        <v>32</v>
      </c>
      <c r="P66" s="10" t="s">
        <v>33</v>
      </c>
      <c r="Q66" s="10" t="s">
        <v>32</v>
      </c>
      <c r="R66" s="10">
        <v>2</v>
      </c>
      <c r="S66" s="10">
        <v>0.99</v>
      </c>
      <c r="T66" s="10">
        <v>0.4</v>
      </c>
      <c r="U66" s="10">
        <v>0</v>
      </c>
      <c r="V66" s="11">
        <f t="shared" si="0"/>
        <v>0</v>
      </c>
      <c r="W66" s="49">
        <f t="shared" si="1"/>
        <v>125</v>
      </c>
      <c r="Z66" s="13" t="s">
        <v>167</v>
      </c>
      <c r="AA66" s="14">
        <v>1202</v>
      </c>
      <c r="AB66" s="15">
        <v>125</v>
      </c>
    </row>
    <row r="67" spans="1:28" ht="30.25" customHeight="1">
      <c r="A67" s="46" t="s">
        <v>26</v>
      </c>
      <c r="B67" s="10" t="s">
        <v>27</v>
      </c>
      <c r="C67" s="10" t="s">
        <v>158</v>
      </c>
      <c r="D67" s="10" t="s">
        <v>67</v>
      </c>
      <c r="E67" s="44" t="s">
        <v>168</v>
      </c>
      <c r="F67" s="10" t="s">
        <v>74</v>
      </c>
      <c r="G67" s="10">
        <v>0.5</v>
      </c>
      <c r="H67" s="10">
        <v>3.3</v>
      </c>
      <c r="I67" s="10">
        <v>6.3920000000000003</v>
      </c>
      <c r="J67" s="10">
        <v>9.99</v>
      </c>
      <c r="K67" s="10">
        <v>5</v>
      </c>
      <c r="L67" s="10">
        <v>42.18</v>
      </c>
      <c r="M67" s="10">
        <v>0.4</v>
      </c>
      <c r="N67" s="10" t="s">
        <v>32</v>
      </c>
      <c r="O67" s="10" t="s">
        <v>32</v>
      </c>
      <c r="P67" s="10" t="s">
        <v>45</v>
      </c>
      <c r="Q67" s="10" t="s">
        <v>32</v>
      </c>
      <c r="R67" s="10">
        <v>4</v>
      </c>
      <c r="S67" s="10">
        <v>11.1</v>
      </c>
      <c r="T67" s="10">
        <v>5.55</v>
      </c>
      <c r="U67" s="10">
        <v>0</v>
      </c>
      <c r="V67" s="11">
        <f t="shared" ref="V67:V130" si="2">U67*K67</f>
        <v>0</v>
      </c>
      <c r="W67" s="49">
        <f t="shared" si="1"/>
        <v>0</v>
      </c>
      <c r="Z67" s="13" t="s">
        <v>169</v>
      </c>
      <c r="AA67" s="14">
        <v>6841</v>
      </c>
      <c r="AB67" s="15">
        <v>158</v>
      </c>
    </row>
    <row r="68" spans="1:28" ht="30.25" customHeight="1">
      <c r="A68" s="46" t="s">
        <v>26</v>
      </c>
      <c r="B68" s="10" t="s">
        <v>27</v>
      </c>
      <c r="C68" s="10" t="s">
        <v>158</v>
      </c>
      <c r="D68" s="10" t="s">
        <v>67</v>
      </c>
      <c r="E68" s="44" t="s">
        <v>170</v>
      </c>
      <c r="F68" s="10" t="s">
        <v>69</v>
      </c>
      <c r="G68" s="10">
        <v>0.4</v>
      </c>
      <c r="H68" s="10">
        <v>6.4</v>
      </c>
      <c r="I68" s="10">
        <v>6.3410000000000002</v>
      </c>
      <c r="J68" s="10">
        <v>39.83</v>
      </c>
      <c r="K68" s="10">
        <v>15.93</v>
      </c>
      <c r="L68" s="10">
        <v>81.13</v>
      </c>
      <c r="M68" s="10">
        <v>2.56</v>
      </c>
      <c r="N68" s="10" t="s">
        <v>32</v>
      </c>
      <c r="O68" s="10" t="s">
        <v>32</v>
      </c>
      <c r="P68" s="10" t="s">
        <v>45</v>
      </c>
      <c r="Q68" s="10" t="s">
        <v>32</v>
      </c>
      <c r="R68" s="10">
        <v>3</v>
      </c>
      <c r="S68" s="10">
        <v>0.74</v>
      </c>
      <c r="T68" s="10">
        <v>0.28999999999999998</v>
      </c>
      <c r="U68" s="10">
        <v>0</v>
      </c>
      <c r="V68" s="11">
        <f t="shared" si="2"/>
        <v>0</v>
      </c>
      <c r="W68" s="49">
        <f t="shared" si="1"/>
        <v>0</v>
      </c>
      <c r="Z68" s="13" t="s">
        <v>171</v>
      </c>
      <c r="AA68" s="14">
        <v>2783</v>
      </c>
      <c r="AB68" s="15">
        <v>117</v>
      </c>
    </row>
    <row r="69" spans="1:28" ht="30.25" customHeight="1">
      <c r="A69" s="46" t="s">
        <v>26</v>
      </c>
      <c r="B69" s="10" t="s">
        <v>27</v>
      </c>
      <c r="C69" s="10" t="s">
        <v>158</v>
      </c>
      <c r="D69" s="10" t="s">
        <v>67</v>
      </c>
      <c r="E69" s="44" t="s">
        <v>172</v>
      </c>
      <c r="F69" s="10" t="s">
        <v>69</v>
      </c>
      <c r="G69" s="10">
        <v>0.4</v>
      </c>
      <c r="H69" s="10">
        <v>4.55</v>
      </c>
      <c r="I69" s="10">
        <v>6.3410000000000002</v>
      </c>
      <c r="J69" s="10">
        <v>27.18</v>
      </c>
      <c r="K69" s="10">
        <v>10.87</v>
      </c>
      <c r="L69" s="10">
        <v>57.71</v>
      </c>
      <c r="M69" s="10">
        <v>1.82</v>
      </c>
      <c r="N69" s="10" t="s">
        <v>32</v>
      </c>
      <c r="O69" s="10" t="s">
        <v>32</v>
      </c>
      <c r="P69" s="10" t="s">
        <v>45</v>
      </c>
      <c r="Q69" s="10" t="s">
        <v>32</v>
      </c>
      <c r="R69" s="10">
        <v>1</v>
      </c>
      <c r="S69" s="10">
        <v>1.68</v>
      </c>
      <c r="T69" s="10">
        <v>0.67</v>
      </c>
      <c r="U69" s="10">
        <v>0</v>
      </c>
      <c r="V69" s="11">
        <f t="shared" si="2"/>
        <v>0</v>
      </c>
      <c r="W69" s="49">
        <f t="shared" si="1"/>
        <v>0</v>
      </c>
      <c r="Z69" s="13" t="s">
        <v>173</v>
      </c>
      <c r="AA69" s="14">
        <v>5339</v>
      </c>
      <c r="AB69" s="15">
        <v>129</v>
      </c>
    </row>
    <row r="70" spans="1:28" ht="30.25" customHeight="1">
      <c r="A70" s="46" t="s">
        <v>26</v>
      </c>
      <c r="B70" s="10" t="s">
        <v>27</v>
      </c>
      <c r="C70" s="10" t="s">
        <v>158</v>
      </c>
      <c r="D70" s="10" t="s">
        <v>67</v>
      </c>
      <c r="E70" s="44" t="s">
        <v>174</v>
      </c>
      <c r="F70" s="10" t="s">
        <v>69</v>
      </c>
      <c r="G70" s="10">
        <v>0.4</v>
      </c>
      <c r="H70" s="10">
        <v>5.75</v>
      </c>
      <c r="I70" s="10">
        <v>6.3400999999999996</v>
      </c>
      <c r="J70" s="10">
        <v>34.229999999999997</v>
      </c>
      <c r="K70" s="10">
        <v>13.69</v>
      </c>
      <c r="L70" s="10">
        <v>72.86</v>
      </c>
      <c r="M70" s="10">
        <v>2.2999999999999998</v>
      </c>
      <c r="N70" s="10" t="s">
        <v>32</v>
      </c>
      <c r="O70" s="10" t="s">
        <v>32</v>
      </c>
      <c r="P70" s="10" t="s">
        <v>45</v>
      </c>
      <c r="Q70" s="10" t="s">
        <v>32</v>
      </c>
      <c r="R70" s="10">
        <v>3</v>
      </c>
      <c r="S70" s="10">
        <v>2.2000000000000002</v>
      </c>
      <c r="T70" s="10">
        <v>0.88</v>
      </c>
      <c r="U70" s="10">
        <v>0</v>
      </c>
      <c r="V70" s="11">
        <f t="shared" si="2"/>
        <v>0</v>
      </c>
      <c r="W70" s="49">
        <f t="shared" ref="W70:W133" si="3">IF(AND(COUNTIF($Z$3:$Z$219,"*"&amp;E70&amp;"*"),COUNTIF($Z$3:$Z$219,"*"&amp;A70&amp;"*")),AB70,)</f>
        <v>172</v>
      </c>
      <c r="Z70" s="13" t="s">
        <v>175</v>
      </c>
      <c r="AA70" s="14">
        <v>11701</v>
      </c>
      <c r="AB70" s="15">
        <v>172</v>
      </c>
    </row>
    <row r="71" spans="1:28" ht="30.25" customHeight="1">
      <c r="A71" s="46" t="s">
        <v>26</v>
      </c>
      <c r="B71" s="10" t="s">
        <v>27</v>
      </c>
      <c r="C71" s="10" t="s">
        <v>158</v>
      </c>
      <c r="D71" s="10" t="s">
        <v>67</v>
      </c>
      <c r="E71" s="44" t="s">
        <v>176</v>
      </c>
      <c r="F71" s="10" t="s">
        <v>69</v>
      </c>
      <c r="G71" s="10">
        <v>0.4</v>
      </c>
      <c r="H71" s="10">
        <v>5.75</v>
      </c>
      <c r="I71" s="10">
        <v>6.84</v>
      </c>
      <c r="J71" s="10">
        <v>39.06</v>
      </c>
      <c r="K71" s="10">
        <v>15.63</v>
      </c>
      <c r="L71" s="10">
        <v>78.61</v>
      </c>
      <c r="M71" s="10">
        <v>2.2999999999999998</v>
      </c>
      <c r="N71" s="10" t="s">
        <v>32</v>
      </c>
      <c r="O71" s="10" t="s">
        <v>32</v>
      </c>
      <c r="P71" s="10" t="s">
        <v>45</v>
      </c>
      <c r="Q71" s="10" t="s">
        <v>32</v>
      </c>
      <c r="R71" s="10">
        <v>1</v>
      </c>
      <c r="S71" s="10">
        <v>0.24</v>
      </c>
      <c r="T71" s="10">
        <v>0.1</v>
      </c>
      <c r="U71" s="10">
        <v>0</v>
      </c>
      <c r="V71" s="11">
        <f t="shared" si="2"/>
        <v>0</v>
      </c>
      <c r="W71" s="49">
        <f t="shared" si="3"/>
        <v>113</v>
      </c>
      <c r="Z71" s="13" t="s">
        <v>177</v>
      </c>
      <c r="AA71" s="17">
        <v>823</v>
      </c>
      <c r="AB71" s="15">
        <v>113</v>
      </c>
    </row>
    <row r="72" spans="1:28" ht="30.25" customHeight="1">
      <c r="A72" s="46" t="s">
        <v>26</v>
      </c>
      <c r="B72" s="10" t="s">
        <v>27</v>
      </c>
      <c r="C72" s="10" t="s">
        <v>158</v>
      </c>
      <c r="D72" s="10" t="s">
        <v>67</v>
      </c>
      <c r="E72" s="44" t="s">
        <v>178</v>
      </c>
      <c r="F72" s="10" t="s">
        <v>69</v>
      </c>
      <c r="G72" s="10">
        <v>0.4</v>
      </c>
      <c r="H72" s="10">
        <v>3.2</v>
      </c>
      <c r="I72" s="10">
        <v>3.5019999999999998</v>
      </c>
      <c r="J72" s="10">
        <v>10.51</v>
      </c>
      <c r="K72" s="10">
        <v>4.2</v>
      </c>
      <c r="L72" s="10">
        <v>23.81</v>
      </c>
      <c r="M72" s="10">
        <v>1.2</v>
      </c>
      <c r="N72" s="10" t="s">
        <v>32</v>
      </c>
      <c r="O72" s="10" t="s">
        <v>32</v>
      </c>
      <c r="P72" s="10" t="s">
        <v>45</v>
      </c>
      <c r="Q72" s="10" t="s">
        <v>32</v>
      </c>
      <c r="R72" s="10">
        <v>0</v>
      </c>
      <c r="S72" s="10">
        <v>0</v>
      </c>
      <c r="T72" s="10">
        <v>0</v>
      </c>
      <c r="U72" s="10">
        <v>0</v>
      </c>
      <c r="V72" s="11">
        <f t="shared" si="2"/>
        <v>0</v>
      </c>
      <c r="W72" s="49">
        <f t="shared" si="3"/>
        <v>152</v>
      </c>
      <c r="Z72" s="13" t="s">
        <v>179</v>
      </c>
      <c r="AA72" s="14">
        <v>574</v>
      </c>
      <c r="AB72" s="15">
        <v>152</v>
      </c>
    </row>
    <row r="73" spans="1:28" ht="30.25" customHeight="1">
      <c r="A73" s="46" t="s">
        <v>26</v>
      </c>
      <c r="B73" s="10" t="s">
        <v>27</v>
      </c>
      <c r="C73" s="10" t="s">
        <v>158</v>
      </c>
      <c r="D73" s="10" t="s">
        <v>67</v>
      </c>
      <c r="E73" s="44" t="s">
        <v>180</v>
      </c>
      <c r="F73" s="10" t="s">
        <v>69</v>
      </c>
      <c r="G73" s="10">
        <v>0.4</v>
      </c>
      <c r="H73" s="10">
        <v>2.6</v>
      </c>
      <c r="I73" s="10">
        <v>4.09</v>
      </c>
      <c r="J73" s="10">
        <v>7.34</v>
      </c>
      <c r="K73" s="10">
        <v>2.94</v>
      </c>
      <c r="L73" s="10">
        <v>21.27</v>
      </c>
      <c r="M73" s="10">
        <v>1.04</v>
      </c>
      <c r="N73" s="10" t="s">
        <v>32</v>
      </c>
      <c r="O73" s="10" t="s">
        <v>32</v>
      </c>
      <c r="P73" s="10" t="s">
        <v>45</v>
      </c>
      <c r="Q73" s="10" t="s">
        <v>32</v>
      </c>
      <c r="R73" s="10">
        <v>3</v>
      </c>
      <c r="S73" s="10">
        <v>3.29</v>
      </c>
      <c r="T73" s="10">
        <v>1.32</v>
      </c>
      <c r="U73" s="10">
        <v>0</v>
      </c>
      <c r="V73" s="11">
        <f t="shared" si="2"/>
        <v>0</v>
      </c>
      <c r="W73" s="49">
        <f t="shared" si="3"/>
        <v>162</v>
      </c>
      <c r="Z73" s="13" t="s">
        <v>181</v>
      </c>
      <c r="AA73" s="14">
        <v>784</v>
      </c>
      <c r="AB73" s="15">
        <v>162</v>
      </c>
    </row>
    <row r="74" spans="1:28" ht="30.25" customHeight="1">
      <c r="A74" s="46" t="s">
        <v>26</v>
      </c>
      <c r="B74" s="10" t="s">
        <v>27</v>
      </c>
      <c r="C74" s="10" t="s">
        <v>182</v>
      </c>
      <c r="D74" s="10" t="s">
        <v>67</v>
      </c>
      <c r="E74" s="44" t="s">
        <v>183</v>
      </c>
      <c r="F74" s="10" t="s">
        <v>74</v>
      </c>
      <c r="G74" s="10">
        <v>0.4</v>
      </c>
      <c r="H74" s="10">
        <v>2.61</v>
      </c>
      <c r="I74" s="10">
        <v>3.0409999999999999</v>
      </c>
      <c r="J74" s="10">
        <v>4.01</v>
      </c>
      <c r="K74" s="10">
        <v>1.6</v>
      </c>
      <c r="L74" s="10">
        <v>15.9</v>
      </c>
      <c r="M74" s="10">
        <v>0.37</v>
      </c>
      <c r="N74" s="10" t="s">
        <v>32</v>
      </c>
      <c r="O74" s="10" t="s">
        <v>32</v>
      </c>
      <c r="P74" s="10" t="s">
        <v>94</v>
      </c>
      <c r="Q74" s="10" t="s">
        <v>32</v>
      </c>
      <c r="R74" s="10">
        <v>1</v>
      </c>
      <c r="S74" s="10">
        <v>3.94</v>
      </c>
      <c r="T74" s="10">
        <v>1.58</v>
      </c>
      <c r="U74" s="10">
        <v>0</v>
      </c>
      <c r="V74" s="11">
        <f t="shared" si="2"/>
        <v>0</v>
      </c>
      <c r="W74" s="49">
        <f t="shared" si="3"/>
        <v>0</v>
      </c>
      <c r="Z74" s="13" t="s">
        <v>184</v>
      </c>
      <c r="AA74" s="14">
        <v>3749</v>
      </c>
      <c r="AB74" s="15">
        <v>117</v>
      </c>
    </row>
    <row r="75" spans="1:28" ht="30.25" customHeight="1">
      <c r="A75" s="46" t="s">
        <v>26</v>
      </c>
      <c r="B75" s="10" t="s">
        <v>27</v>
      </c>
      <c r="C75" s="10" t="s">
        <v>182</v>
      </c>
      <c r="D75" s="10" t="s">
        <v>67</v>
      </c>
      <c r="E75" s="44" t="s">
        <v>185</v>
      </c>
      <c r="F75" s="10" t="s">
        <v>74</v>
      </c>
      <c r="G75" s="10">
        <v>0.4</v>
      </c>
      <c r="H75" s="10">
        <v>2.61</v>
      </c>
      <c r="I75" s="10">
        <v>3.0409999999999999</v>
      </c>
      <c r="J75" s="10">
        <v>4.01</v>
      </c>
      <c r="K75" s="10">
        <v>1.6</v>
      </c>
      <c r="L75" s="10">
        <v>15.9</v>
      </c>
      <c r="M75" s="10">
        <v>0.37</v>
      </c>
      <c r="N75" s="10" t="s">
        <v>32</v>
      </c>
      <c r="O75" s="10" t="s">
        <v>32</v>
      </c>
      <c r="P75" s="10" t="s">
        <v>94</v>
      </c>
      <c r="Q75" s="10" t="s">
        <v>32</v>
      </c>
      <c r="R75" s="10">
        <v>1</v>
      </c>
      <c r="S75" s="10">
        <v>3.94</v>
      </c>
      <c r="T75" s="10">
        <v>1.58</v>
      </c>
      <c r="U75" s="10">
        <v>0</v>
      </c>
      <c r="V75" s="11">
        <f t="shared" si="2"/>
        <v>0</v>
      </c>
      <c r="W75" s="49">
        <f t="shared" si="3"/>
        <v>243</v>
      </c>
      <c r="Z75" s="13" t="s">
        <v>186</v>
      </c>
      <c r="AA75" s="14">
        <v>2434</v>
      </c>
      <c r="AB75" s="15">
        <v>243</v>
      </c>
    </row>
    <row r="76" spans="1:28" ht="30.25" customHeight="1">
      <c r="A76" s="46" t="s">
        <v>26</v>
      </c>
      <c r="B76" s="10" t="s">
        <v>27</v>
      </c>
      <c r="C76" s="10" t="s">
        <v>182</v>
      </c>
      <c r="D76" s="10" t="s">
        <v>67</v>
      </c>
      <c r="E76" s="44" t="s">
        <v>187</v>
      </c>
      <c r="F76" s="10" t="s">
        <v>69</v>
      </c>
      <c r="G76" s="10">
        <v>0.4</v>
      </c>
      <c r="H76" s="10">
        <v>1.3</v>
      </c>
      <c r="I76" s="10">
        <v>7.45</v>
      </c>
      <c r="J76" s="10">
        <v>6.36</v>
      </c>
      <c r="K76" s="10">
        <v>2.54</v>
      </c>
      <c r="L76" s="10">
        <v>19.37</v>
      </c>
      <c r="M76" s="10">
        <v>0.52</v>
      </c>
      <c r="N76" s="10" t="s">
        <v>32</v>
      </c>
      <c r="O76" s="10" t="s">
        <v>32</v>
      </c>
      <c r="P76" s="10" t="s">
        <v>94</v>
      </c>
      <c r="Q76" s="10" t="s">
        <v>32</v>
      </c>
      <c r="R76" s="10">
        <v>1</v>
      </c>
      <c r="S76" s="10">
        <v>1.64</v>
      </c>
      <c r="T76" s="10">
        <v>0.66</v>
      </c>
      <c r="U76" s="10">
        <v>0</v>
      </c>
      <c r="V76" s="11">
        <f t="shared" si="2"/>
        <v>0</v>
      </c>
      <c r="W76" s="49">
        <f t="shared" si="3"/>
        <v>278</v>
      </c>
      <c r="Z76" s="13" t="s">
        <v>188</v>
      </c>
      <c r="AA76" s="14">
        <v>9059</v>
      </c>
      <c r="AB76" s="15">
        <v>278</v>
      </c>
    </row>
    <row r="77" spans="1:28" ht="30.25" customHeight="1">
      <c r="A77" s="46" t="s">
        <v>26</v>
      </c>
      <c r="B77" s="10" t="s">
        <v>27</v>
      </c>
      <c r="C77" s="10" t="s">
        <v>182</v>
      </c>
      <c r="D77" s="10" t="s">
        <v>67</v>
      </c>
      <c r="E77" s="44" t="s">
        <v>189</v>
      </c>
      <c r="F77" s="10" t="s">
        <v>69</v>
      </c>
      <c r="G77" s="10">
        <v>0.3</v>
      </c>
      <c r="H77" s="10">
        <v>2.6</v>
      </c>
      <c r="I77" s="10">
        <v>2.7988</v>
      </c>
      <c r="J77" s="10">
        <v>4.34</v>
      </c>
      <c r="K77" s="10">
        <v>1.3</v>
      </c>
      <c r="L77" s="10">
        <v>14.55</v>
      </c>
      <c r="M77" s="10">
        <v>0.36</v>
      </c>
      <c r="N77" s="10" t="s">
        <v>32</v>
      </c>
      <c r="O77" s="10" t="s">
        <v>32</v>
      </c>
      <c r="P77" s="10" t="s">
        <v>94</v>
      </c>
      <c r="Q77" s="10" t="s">
        <v>32</v>
      </c>
      <c r="R77" s="10">
        <v>1</v>
      </c>
      <c r="S77" s="10">
        <v>2.94</v>
      </c>
      <c r="T77" s="10">
        <v>0.88</v>
      </c>
      <c r="U77" s="10">
        <v>0</v>
      </c>
      <c r="V77" s="11">
        <f t="shared" si="2"/>
        <v>0</v>
      </c>
      <c r="W77" s="49">
        <f t="shared" si="3"/>
        <v>0</v>
      </c>
      <c r="Z77" s="13" t="s">
        <v>190</v>
      </c>
      <c r="AA77" s="19">
        <v>12856</v>
      </c>
      <c r="AB77" s="20">
        <v>175</v>
      </c>
    </row>
    <row r="78" spans="1:28" ht="30.25" customHeight="1">
      <c r="A78" s="46" t="s">
        <v>26</v>
      </c>
      <c r="B78" s="10" t="s">
        <v>27</v>
      </c>
      <c r="C78" s="10" t="s">
        <v>182</v>
      </c>
      <c r="D78" s="10" t="s">
        <v>67</v>
      </c>
      <c r="E78" s="44" t="s">
        <v>191</v>
      </c>
      <c r="F78" s="10" t="s">
        <v>69</v>
      </c>
      <c r="G78" s="10">
        <v>0.4</v>
      </c>
      <c r="H78" s="10">
        <v>3.05</v>
      </c>
      <c r="I78" s="10">
        <v>3.0409999999999999</v>
      </c>
      <c r="J78" s="10">
        <v>4.8499999999999996</v>
      </c>
      <c r="K78" s="10">
        <v>1.94</v>
      </c>
      <c r="L78" s="10">
        <v>18.55</v>
      </c>
      <c r="M78" s="10">
        <v>0.46</v>
      </c>
      <c r="N78" s="10" t="s">
        <v>32</v>
      </c>
      <c r="O78" s="10" t="s">
        <v>32</v>
      </c>
      <c r="P78" s="10" t="s">
        <v>94</v>
      </c>
      <c r="Q78" s="10" t="s">
        <v>32</v>
      </c>
      <c r="R78" s="10">
        <v>1</v>
      </c>
      <c r="S78" s="10">
        <v>4.42</v>
      </c>
      <c r="T78" s="10">
        <v>1.77</v>
      </c>
      <c r="U78" s="10">
        <v>0</v>
      </c>
      <c r="V78" s="11">
        <f t="shared" si="2"/>
        <v>0</v>
      </c>
      <c r="W78" s="49">
        <f t="shared" si="3"/>
        <v>192</v>
      </c>
      <c r="Z78" s="13" t="s">
        <v>192</v>
      </c>
      <c r="AA78" s="19">
        <v>4510</v>
      </c>
      <c r="AB78" s="20">
        <v>192</v>
      </c>
    </row>
    <row r="79" spans="1:28" ht="30.25" customHeight="1">
      <c r="A79" s="46" t="s">
        <v>26</v>
      </c>
      <c r="B79" s="10" t="s">
        <v>27</v>
      </c>
      <c r="C79" s="10" t="s">
        <v>182</v>
      </c>
      <c r="D79" s="10" t="s">
        <v>67</v>
      </c>
      <c r="E79" s="44" t="s">
        <v>193</v>
      </c>
      <c r="F79" s="10" t="s">
        <v>69</v>
      </c>
      <c r="G79" s="10">
        <v>0.4</v>
      </c>
      <c r="H79" s="10">
        <v>2.6</v>
      </c>
      <c r="I79" s="10">
        <v>2.7974000000000001</v>
      </c>
      <c r="J79" s="10">
        <v>4.3099999999999996</v>
      </c>
      <c r="K79" s="10">
        <v>1.73</v>
      </c>
      <c r="L79" s="10">
        <v>14.56</v>
      </c>
      <c r="M79" s="10">
        <v>0.48</v>
      </c>
      <c r="N79" s="10" t="s">
        <v>32</v>
      </c>
      <c r="O79" s="10" t="s">
        <v>32</v>
      </c>
      <c r="P79" s="10" t="s">
        <v>94</v>
      </c>
      <c r="Q79" s="10" t="s">
        <v>32</v>
      </c>
      <c r="R79" s="10">
        <v>1</v>
      </c>
      <c r="S79" s="10">
        <v>2.96</v>
      </c>
      <c r="T79" s="10">
        <v>1.19</v>
      </c>
      <c r="U79" s="10">
        <v>0</v>
      </c>
      <c r="V79" s="11">
        <f t="shared" si="2"/>
        <v>0</v>
      </c>
      <c r="W79" s="49">
        <f t="shared" si="3"/>
        <v>223</v>
      </c>
      <c r="Z79" s="13" t="s">
        <v>194</v>
      </c>
      <c r="AA79" s="21">
        <v>8625</v>
      </c>
      <c r="AB79" s="20">
        <v>223</v>
      </c>
    </row>
    <row r="80" spans="1:28" ht="30.25" customHeight="1">
      <c r="A80" s="46" t="s">
        <v>26</v>
      </c>
      <c r="B80" s="10" t="s">
        <v>27</v>
      </c>
      <c r="C80" s="10" t="s">
        <v>182</v>
      </c>
      <c r="D80" s="10" t="s">
        <v>67</v>
      </c>
      <c r="E80" s="44" t="s">
        <v>89</v>
      </c>
      <c r="F80" s="10" t="s">
        <v>69</v>
      </c>
      <c r="G80" s="10">
        <v>0.4</v>
      </c>
      <c r="H80" s="10">
        <v>10.65</v>
      </c>
      <c r="I80" s="10">
        <v>6.3410000000000002</v>
      </c>
      <c r="J80" s="10">
        <v>53.03</v>
      </c>
      <c r="K80" s="10">
        <v>21.21</v>
      </c>
      <c r="L80" s="10">
        <v>135.08000000000001</v>
      </c>
      <c r="M80" s="10">
        <v>2.83</v>
      </c>
      <c r="N80" s="10" t="s">
        <v>32</v>
      </c>
      <c r="O80" s="10" t="s">
        <v>32</v>
      </c>
      <c r="P80" s="10" t="s">
        <v>94</v>
      </c>
      <c r="Q80" s="10" t="s">
        <v>32</v>
      </c>
      <c r="R80" s="10">
        <v>12</v>
      </c>
      <c r="S80" s="10">
        <v>14.5</v>
      </c>
      <c r="T80" s="10">
        <v>5.8</v>
      </c>
      <c r="U80" s="10">
        <v>0</v>
      </c>
      <c r="V80" s="11">
        <f t="shared" si="2"/>
        <v>0</v>
      </c>
      <c r="W80" s="49">
        <f t="shared" si="3"/>
        <v>185</v>
      </c>
      <c r="Z80" s="13" t="s">
        <v>195</v>
      </c>
      <c r="AA80" s="19">
        <v>10367</v>
      </c>
      <c r="AB80" s="22">
        <v>185</v>
      </c>
    </row>
    <row r="81" spans="1:28" ht="30.25" customHeight="1">
      <c r="A81" s="46" t="s">
        <v>26</v>
      </c>
      <c r="B81" s="10" t="s">
        <v>27</v>
      </c>
      <c r="C81" s="10" t="s">
        <v>182</v>
      </c>
      <c r="D81" s="10" t="s">
        <v>67</v>
      </c>
      <c r="E81" s="44" t="s">
        <v>166</v>
      </c>
      <c r="F81" s="10" t="s">
        <v>74</v>
      </c>
      <c r="G81" s="10">
        <v>0.4</v>
      </c>
      <c r="H81" s="10">
        <v>2.75</v>
      </c>
      <c r="I81" s="10">
        <v>2.7</v>
      </c>
      <c r="J81" s="10">
        <v>4.9000000000000004</v>
      </c>
      <c r="K81" s="10">
        <v>1.96</v>
      </c>
      <c r="L81" s="10">
        <v>14.85</v>
      </c>
      <c r="M81" s="10">
        <v>0.62</v>
      </c>
      <c r="N81" s="10" t="s">
        <v>32</v>
      </c>
      <c r="O81" s="10" t="s">
        <v>32</v>
      </c>
      <c r="P81" s="10" t="s">
        <v>94</v>
      </c>
      <c r="Q81" s="10" t="s">
        <v>32</v>
      </c>
      <c r="R81" s="10">
        <v>1</v>
      </c>
      <c r="S81" s="10">
        <v>2.52</v>
      </c>
      <c r="T81" s="10">
        <v>1.01</v>
      </c>
      <c r="U81" s="10">
        <v>0</v>
      </c>
      <c r="V81" s="11">
        <f t="shared" si="2"/>
        <v>0</v>
      </c>
      <c r="W81" s="49">
        <f t="shared" si="3"/>
        <v>228</v>
      </c>
      <c r="Z81" s="13" t="s">
        <v>196</v>
      </c>
      <c r="AA81" s="21">
        <v>7862</v>
      </c>
      <c r="AB81" s="20">
        <v>228</v>
      </c>
    </row>
    <row r="82" spans="1:28" ht="30.25" customHeight="1">
      <c r="A82" s="46" t="s">
        <v>26</v>
      </c>
      <c r="B82" s="10" t="s">
        <v>27</v>
      </c>
      <c r="C82" s="10" t="s">
        <v>182</v>
      </c>
      <c r="D82" s="10" t="s">
        <v>67</v>
      </c>
      <c r="E82" s="44" t="s">
        <v>93</v>
      </c>
      <c r="F82" s="10" t="s">
        <v>69</v>
      </c>
      <c r="G82" s="10">
        <v>0.4</v>
      </c>
      <c r="H82" s="10">
        <v>3.15</v>
      </c>
      <c r="I82" s="10">
        <v>6.3910999999999998</v>
      </c>
      <c r="J82" s="10">
        <v>15.13</v>
      </c>
      <c r="K82" s="10">
        <v>6.05</v>
      </c>
      <c r="L82" s="10">
        <v>40.25</v>
      </c>
      <c r="M82" s="10">
        <v>0.78</v>
      </c>
      <c r="N82" s="10" t="s">
        <v>32</v>
      </c>
      <c r="O82" s="10" t="s">
        <v>32</v>
      </c>
      <c r="P82" s="10" t="s">
        <v>94</v>
      </c>
      <c r="Q82" s="10" t="s">
        <v>32</v>
      </c>
      <c r="R82" s="10">
        <v>5</v>
      </c>
      <c r="S82" s="10">
        <v>4.83</v>
      </c>
      <c r="T82" s="10">
        <v>1.93</v>
      </c>
      <c r="U82" s="10">
        <v>0</v>
      </c>
      <c r="V82" s="11">
        <f t="shared" si="2"/>
        <v>0</v>
      </c>
      <c r="W82" s="49">
        <f t="shared" si="3"/>
        <v>377</v>
      </c>
      <c r="Z82" s="13" t="s">
        <v>197</v>
      </c>
      <c r="AA82" s="19">
        <v>83151</v>
      </c>
      <c r="AB82" s="20">
        <v>377</v>
      </c>
    </row>
    <row r="83" spans="1:28" ht="30.25" customHeight="1">
      <c r="A83" s="46" t="s">
        <v>26</v>
      </c>
      <c r="B83" s="10" t="s">
        <v>27</v>
      </c>
      <c r="C83" s="10" t="s">
        <v>182</v>
      </c>
      <c r="D83" s="10" t="s">
        <v>67</v>
      </c>
      <c r="E83" s="44" t="s">
        <v>198</v>
      </c>
      <c r="F83" s="10" t="s">
        <v>74</v>
      </c>
      <c r="G83" s="10">
        <v>0.4</v>
      </c>
      <c r="H83" s="10">
        <v>5.73</v>
      </c>
      <c r="I83" s="10">
        <v>6.3410000000000002</v>
      </c>
      <c r="J83" s="10">
        <v>36.08</v>
      </c>
      <c r="K83" s="10">
        <v>14.46</v>
      </c>
      <c r="L83" s="10">
        <v>72.680000000000007</v>
      </c>
      <c r="M83" s="10">
        <v>2.2999999999999998</v>
      </c>
      <c r="N83" s="10" t="s">
        <v>32</v>
      </c>
      <c r="O83" s="10" t="s">
        <v>32</v>
      </c>
      <c r="P83" s="10" t="s">
        <v>94</v>
      </c>
      <c r="Q83" s="10" t="s">
        <v>32</v>
      </c>
      <c r="R83" s="10">
        <v>1</v>
      </c>
      <c r="S83" s="10">
        <v>0.25</v>
      </c>
      <c r="T83" s="10">
        <v>0.1</v>
      </c>
      <c r="U83" s="10">
        <v>0</v>
      </c>
      <c r="V83" s="11">
        <f t="shared" si="2"/>
        <v>0</v>
      </c>
      <c r="W83" s="49">
        <f t="shared" si="3"/>
        <v>376</v>
      </c>
      <c r="Z83" s="13" t="s">
        <v>199</v>
      </c>
      <c r="AA83" s="19">
        <v>92195</v>
      </c>
      <c r="AB83" s="22">
        <v>376</v>
      </c>
    </row>
    <row r="84" spans="1:28" ht="30.25" customHeight="1">
      <c r="A84" s="46" t="s">
        <v>26</v>
      </c>
      <c r="B84" s="10" t="s">
        <v>27</v>
      </c>
      <c r="C84" s="10" t="s">
        <v>182</v>
      </c>
      <c r="D84" s="10" t="s">
        <v>67</v>
      </c>
      <c r="E84" s="44" t="s">
        <v>200</v>
      </c>
      <c r="F84" s="10" t="s">
        <v>69</v>
      </c>
      <c r="G84" s="10">
        <v>0.4</v>
      </c>
      <c r="H84" s="10">
        <v>3.32</v>
      </c>
      <c r="I84" s="10">
        <v>2.8</v>
      </c>
      <c r="J84" s="10">
        <v>4.6399999999999997</v>
      </c>
      <c r="K84" s="10">
        <v>1.86</v>
      </c>
      <c r="L84" s="10">
        <v>18.559999999999999</v>
      </c>
      <c r="M84" s="10">
        <v>0.53</v>
      </c>
      <c r="N84" s="10" t="s">
        <v>32</v>
      </c>
      <c r="O84" s="10" t="s">
        <v>32</v>
      </c>
      <c r="P84" s="10" t="s">
        <v>94</v>
      </c>
      <c r="Q84" s="10" t="s">
        <v>32</v>
      </c>
      <c r="R84" s="10">
        <v>1</v>
      </c>
      <c r="S84" s="10">
        <v>4.6399999999999997</v>
      </c>
      <c r="T84" s="10">
        <v>1.86</v>
      </c>
      <c r="U84" s="10">
        <v>0</v>
      </c>
      <c r="V84" s="11">
        <f t="shared" si="2"/>
        <v>0</v>
      </c>
      <c r="W84" s="49">
        <f t="shared" si="3"/>
        <v>304</v>
      </c>
      <c r="Z84" s="13" t="s">
        <v>201</v>
      </c>
      <c r="AA84" s="19">
        <v>16108</v>
      </c>
      <c r="AB84" s="20">
        <v>304</v>
      </c>
    </row>
    <row r="85" spans="1:28" ht="30.25" customHeight="1">
      <c r="A85" s="46" t="s">
        <v>26</v>
      </c>
      <c r="B85" s="10" t="s">
        <v>27</v>
      </c>
      <c r="C85" s="10" t="s">
        <v>182</v>
      </c>
      <c r="D85" s="10" t="s">
        <v>67</v>
      </c>
      <c r="E85" s="44" t="s">
        <v>124</v>
      </c>
      <c r="F85" s="10" t="s">
        <v>69</v>
      </c>
      <c r="G85" s="10">
        <v>0.4</v>
      </c>
      <c r="H85" s="10">
        <v>2.59</v>
      </c>
      <c r="I85" s="10">
        <v>6.6420000000000003</v>
      </c>
      <c r="J85" s="10">
        <v>11.2</v>
      </c>
      <c r="K85" s="10">
        <v>4.4800000000000004</v>
      </c>
      <c r="L85" s="10">
        <v>34.39</v>
      </c>
      <c r="M85" s="10">
        <v>0.28999999999999998</v>
      </c>
      <c r="N85" s="10" t="s">
        <v>32</v>
      </c>
      <c r="O85" s="10" t="s">
        <v>32</v>
      </c>
      <c r="P85" s="10" t="s">
        <v>94</v>
      </c>
      <c r="Q85" s="10" t="s">
        <v>32</v>
      </c>
      <c r="R85" s="10">
        <v>1</v>
      </c>
      <c r="S85" s="10">
        <v>5.22</v>
      </c>
      <c r="T85" s="10">
        <v>2.09</v>
      </c>
      <c r="U85" s="10">
        <v>0</v>
      </c>
      <c r="V85" s="11">
        <f t="shared" si="2"/>
        <v>0</v>
      </c>
      <c r="W85" s="49">
        <f t="shared" si="3"/>
        <v>272</v>
      </c>
      <c r="Z85" s="13" t="s">
        <v>202</v>
      </c>
      <c r="AA85" s="19">
        <v>3652</v>
      </c>
      <c r="AB85" s="20">
        <v>272</v>
      </c>
    </row>
    <row r="86" spans="1:28" ht="30.25" customHeight="1">
      <c r="A86" s="46" t="s">
        <v>26</v>
      </c>
      <c r="B86" s="10" t="s">
        <v>27</v>
      </c>
      <c r="C86" s="10" t="s">
        <v>182</v>
      </c>
      <c r="D86" s="10" t="s">
        <v>67</v>
      </c>
      <c r="E86" s="44" t="s">
        <v>180</v>
      </c>
      <c r="F86" s="10" t="s">
        <v>69</v>
      </c>
      <c r="G86" s="10">
        <v>0.4</v>
      </c>
      <c r="H86" s="10">
        <v>2.61</v>
      </c>
      <c r="I86" s="10">
        <v>2.2999999999999998</v>
      </c>
      <c r="J86" s="10">
        <v>3.56</v>
      </c>
      <c r="K86" s="10">
        <v>1.42</v>
      </c>
      <c r="L86" s="10">
        <v>12</v>
      </c>
      <c r="M86" s="10">
        <v>0.57999999999999996</v>
      </c>
      <c r="N86" s="10" t="s">
        <v>32</v>
      </c>
      <c r="O86" s="10" t="s">
        <v>32</v>
      </c>
      <c r="P86" s="10" t="s">
        <v>94</v>
      </c>
      <c r="Q86" s="10" t="s">
        <v>32</v>
      </c>
      <c r="R86" s="10">
        <v>1</v>
      </c>
      <c r="S86" s="10">
        <v>2.44</v>
      </c>
      <c r="T86" s="10">
        <v>0.98</v>
      </c>
      <c r="U86" s="10">
        <v>0</v>
      </c>
      <c r="V86" s="11">
        <f t="shared" si="2"/>
        <v>0</v>
      </c>
      <c r="W86" s="49">
        <f t="shared" si="3"/>
        <v>123</v>
      </c>
      <c r="Z86" s="13" t="s">
        <v>203</v>
      </c>
      <c r="AA86" s="21">
        <v>1723</v>
      </c>
      <c r="AB86" s="20">
        <v>123</v>
      </c>
    </row>
    <row r="87" spans="1:28" ht="30.25" customHeight="1">
      <c r="A87" s="46" t="s">
        <v>26</v>
      </c>
      <c r="B87" s="10" t="s">
        <v>27</v>
      </c>
      <c r="C87" s="10" t="s">
        <v>182</v>
      </c>
      <c r="D87" s="10" t="s">
        <v>128</v>
      </c>
      <c r="E87" s="44" t="s">
        <v>141</v>
      </c>
      <c r="F87" s="10" t="s">
        <v>130</v>
      </c>
      <c r="G87" s="10">
        <v>0.6</v>
      </c>
      <c r="H87" s="10">
        <v>8.8000000000000007</v>
      </c>
      <c r="I87" s="10">
        <v>5.5</v>
      </c>
      <c r="J87" s="10">
        <v>48.4</v>
      </c>
      <c r="K87" s="10">
        <v>29.04</v>
      </c>
      <c r="L87" s="10">
        <v>96.8</v>
      </c>
      <c r="M87" s="10">
        <v>5.28</v>
      </c>
      <c r="N87" s="10" t="s">
        <v>32</v>
      </c>
      <c r="O87" s="10" t="s">
        <v>32</v>
      </c>
      <c r="P87" s="10" t="s">
        <v>94</v>
      </c>
      <c r="Q87" s="10" t="s">
        <v>32</v>
      </c>
      <c r="R87" s="10">
        <v>0</v>
      </c>
      <c r="S87" s="10">
        <v>0</v>
      </c>
      <c r="T87" s="10">
        <v>0</v>
      </c>
      <c r="U87" s="10">
        <v>0</v>
      </c>
      <c r="V87" s="11">
        <f t="shared" si="2"/>
        <v>0</v>
      </c>
      <c r="W87" s="49">
        <f t="shared" si="3"/>
        <v>274</v>
      </c>
      <c r="Z87" s="13" t="s">
        <v>204</v>
      </c>
      <c r="AA87" s="19">
        <v>10968</v>
      </c>
      <c r="AB87" s="22">
        <v>274</v>
      </c>
    </row>
    <row r="88" spans="1:28" ht="30.25" customHeight="1">
      <c r="A88" s="46" t="s">
        <v>26</v>
      </c>
      <c r="B88" s="10" t="s">
        <v>205</v>
      </c>
      <c r="C88" s="10" t="s">
        <v>28</v>
      </c>
      <c r="D88" s="10" t="s">
        <v>206</v>
      </c>
      <c r="E88" s="44" t="s">
        <v>207</v>
      </c>
      <c r="F88" s="10" t="s">
        <v>208</v>
      </c>
      <c r="G88" s="10"/>
      <c r="H88" s="10"/>
      <c r="I88" s="10">
        <v>6.71</v>
      </c>
      <c r="J88" s="10"/>
      <c r="K88" s="10">
        <v>2.15</v>
      </c>
      <c r="L88" s="10"/>
      <c r="M88" s="10">
        <v>0.32</v>
      </c>
      <c r="N88" s="10">
        <v>1</v>
      </c>
      <c r="O88" s="10">
        <v>0.32</v>
      </c>
      <c r="P88" s="10" t="s">
        <v>209</v>
      </c>
      <c r="Q88" s="10">
        <v>17.71</v>
      </c>
      <c r="R88" s="10"/>
      <c r="S88" s="10"/>
      <c r="T88" s="10"/>
      <c r="U88" s="10">
        <v>0</v>
      </c>
      <c r="V88" s="11">
        <f t="shared" si="2"/>
        <v>0</v>
      </c>
      <c r="W88" s="49">
        <f t="shared" si="3"/>
        <v>225</v>
      </c>
      <c r="Z88" s="13" t="s">
        <v>210</v>
      </c>
      <c r="AA88" s="19">
        <v>970</v>
      </c>
      <c r="AB88" s="20">
        <v>225</v>
      </c>
    </row>
    <row r="89" spans="1:28" ht="30.25" customHeight="1">
      <c r="A89" s="46" t="s">
        <v>26</v>
      </c>
      <c r="B89" s="10" t="s">
        <v>205</v>
      </c>
      <c r="C89" s="10" t="s">
        <v>28</v>
      </c>
      <c r="D89" s="10" t="s">
        <v>206</v>
      </c>
      <c r="E89" s="44" t="s">
        <v>211</v>
      </c>
      <c r="F89" s="10" t="s">
        <v>208</v>
      </c>
      <c r="G89" s="10"/>
      <c r="H89" s="10"/>
      <c r="I89" s="10">
        <v>6.71</v>
      </c>
      <c r="J89" s="10"/>
      <c r="K89" s="10">
        <v>5.7</v>
      </c>
      <c r="L89" s="10"/>
      <c r="M89" s="10">
        <v>0.85</v>
      </c>
      <c r="N89" s="10">
        <v>1</v>
      </c>
      <c r="O89" s="10">
        <v>0.85</v>
      </c>
      <c r="P89" s="10" t="s">
        <v>209</v>
      </c>
      <c r="Q89" s="10">
        <v>24.83</v>
      </c>
      <c r="R89" s="10"/>
      <c r="S89" s="10"/>
      <c r="T89" s="10"/>
      <c r="U89" s="10">
        <v>0</v>
      </c>
      <c r="V89" s="11">
        <f t="shared" si="2"/>
        <v>0</v>
      </c>
      <c r="W89" s="49">
        <f t="shared" si="3"/>
        <v>300</v>
      </c>
      <c r="Z89" s="13" t="s">
        <v>212</v>
      </c>
      <c r="AA89" s="19">
        <v>5199</v>
      </c>
      <c r="AB89" s="20">
        <v>300</v>
      </c>
    </row>
    <row r="90" spans="1:28" ht="30.25" customHeight="1">
      <c r="A90" s="46" t="s">
        <v>26</v>
      </c>
      <c r="B90" s="10" t="s">
        <v>205</v>
      </c>
      <c r="C90" s="10" t="s">
        <v>28</v>
      </c>
      <c r="D90" s="10" t="s">
        <v>206</v>
      </c>
      <c r="E90" s="44" t="s">
        <v>213</v>
      </c>
      <c r="F90" s="10" t="s">
        <v>208</v>
      </c>
      <c r="G90" s="10"/>
      <c r="H90" s="10"/>
      <c r="I90" s="10">
        <v>6.71</v>
      </c>
      <c r="J90" s="10"/>
      <c r="K90" s="10">
        <v>6.71</v>
      </c>
      <c r="L90" s="10"/>
      <c r="M90" s="10">
        <v>1</v>
      </c>
      <c r="N90" s="10">
        <v>1</v>
      </c>
      <c r="O90" s="10">
        <v>1</v>
      </c>
      <c r="P90" s="10" t="s">
        <v>209</v>
      </c>
      <c r="Q90" s="10">
        <v>26.84</v>
      </c>
      <c r="R90" s="10"/>
      <c r="S90" s="10"/>
      <c r="T90" s="10"/>
      <c r="U90" s="10">
        <v>0</v>
      </c>
      <c r="V90" s="11">
        <f t="shared" si="2"/>
        <v>0</v>
      </c>
      <c r="W90" s="49">
        <f t="shared" si="3"/>
        <v>197</v>
      </c>
      <c r="Z90" s="13" t="s">
        <v>214</v>
      </c>
      <c r="AA90" s="19">
        <v>2287</v>
      </c>
      <c r="AB90" s="22">
        <v>197</v>
      </c>
    </row>
    <row r="91" spans="1:28" ht="30.25" customHeight="1">
      <c r="A91" s="46" t="s">
        <v>26</v>
      </c>
      <c r="B91" s="10" t="s">
        <v>205</v>
      </c>
      <c r="C91" s="10" t="s">
        <v>28</v>
      </c>
      <c r="D91" s="10" t="s">
        <v>206</v>
      </c>
      <c r="E91" s="44" t="s">
        <v>215</v>
      </c>
      <c r="F91" s="10" t="s">
        <v>208</v>
      </c>
      <c r="G91" s="10"/>
      <c r="H91" s="10"/>
      <c r="I91" s="10">
        <v>6.71</v>
      </c>
      <c r="J91" s="10"/>
      <c r="K91" s="10">
        <v>6.71</v>
      </c>
      <c r="L91" s="10"/>
      <c r="M91" s="10">
        <v>1</v>
      </c>
      <c r="N91" s="10">
        <v>1</v>
      </c>
      <c r="O91" s="10">
        <v>1</v>
      </c>
      <c r="P91" s="10" t="s">
        <v>209</v>
      </c>
      <c r="Q91" s="10">
        <v>26.84</v>
      </c>
      <c r="R91" s="10"/>
      <c r="S91" s="10"/>
      <c r="T91" s="10"/>
      <c r="U91" s="10">
        <v>0</v>
      </c>
      <c r="V91" s="11">
        <f t="shared" si="2"/>
        <v>0</v>
      </c>
      <c r="W91" s="49">
        <f t="shared" si="3"/>
        <v>113</v>
      </c>
      <c r="Z91" s="13" t="s">
        <v>216</v>
      </c>
      <c r="AA91" s="19">
        <v>3092</v>
      </c>
      <c r="AB91" s="20">
        <v>113</v>
      </c>
    </row>
    <row r="92" spans="1:28" ht="30.25" customHeight="1">
      <c r="A92" s="46" t="s">
        <v>26</v>
      </c>
      <c r="B92" s="10" t="s">
        <v>205</v>
      </c>
      <c r="C92" s="10" t="s">
        <v>28</v>
      </c>
      <c r="D92" s="10" t="s">
        <v>206</v>
      </c>
      <c r="E92" s="44" t="s">
        <v>217</v>
      </c>
      <c r="F92" s="10" t="s">
        <v>208</v>
      </c>
      <c r="G92" s="10"/>
      <c r="H92" s="10"/>
      <c r="I92" s="10">
        <v>6.3410000000000002</v>
      </c>
      <c r="J92" s="10"/>
      <c r="K92" s="10">
        <v>6.34</v>
      </c>
      <c r="L92" s="10"/>
      <c r="M92" s="10">
        <v>1</v>
      </c>
      <c r="N92" s="10">
        <v>1</v>
      </c>
      <c r="O92" s="10">
        <v>1</v>
      </c>
      <c r="P92" s="10" t="s">
        <v>209</v>
      </c>
      <c r="Q92" s="10">
        <v>25.36</v>
      </c>
      <c r="R92" s="10"/>
      <c r="S92" s="10"/>
      <c r="T92" s="10"/>
      <c r="U92" s="10">
        <v>0</v>
      </c>
      <c r="V92" s="11">
        <f t="shared" si="2"/>
        <v>0</v>
      </c>
      <c r="W92" s="49">
        <f t="shared" si="3"/>
        <v>263</v>
      </c>
      <c r="Z92" s="13" t="s">
        <v>218</v>
      </c>
      <c r="AA92" s="19">
        <v>4600</v>
      </c>
      <c r="AB92" s="20">
        <v>263</v>
      </c>
    </row>
    <row r="93" spans="1:28" ht="30.25" customHeight="1">
      <c r="A93" s="46" t="s">
        <v>26</v>
      </c>
      <c r="B93" s="10" t="s">
        <v>205</v>
      </c>
      <c r="C93" s="10" t="s">
        <v>28</v>
      </c>
      <c r="D93" s="10" t="s">
        <v>206</v>
      </c>
      <c r="E93" s="44" t="s">
        <v>219</v>
      </c>
      <c r="F93" s="10" t="s">
        <v>208</v>
      </c>
      <c r="G93" s="10"/>
      <c r="H93" s="10"/>
      <c r="I93" s="10">
        <v>6.3410000000000002</v>
      </c>
      <c r="J93" s="10"/>
      <c r="K93" s="10">
        <v>6.34</v>
      </c>
      <c r="L93" s="10"/>
      <c r="M93" s="10">
        <v>1</v>
      </c>
      <c r="N93" s="10">
        <v>1</v>
      </c>
      <c r="O93" s="10">
        <v>1</v>
      </c>
      <c r="P93" s="10" t="s">
        <v>209</v>
      </c>
      <c r="Q93" s="10">
        <v>25.36</v>
      </c>
      <c r="R93" s="10"/>
      <c r="S93" s="10"/>
      <c r="T93" s="10"/>
      <c r="U93" s="10">
        <v>0</v>
      </c>
      <c r="V93" s="11">
        <f t="shared" si="2"/>
        <v>0</v>
      </c>
      <c r="W93" s="49">
        <f t="shared" si="3"/>
        <v>242</v>
      </c>
      <c r="Z93" s="13" t="s">
        <v>220</v>
      </c>
      <c r="AA93" s="19">
        <v>3712</v>
      </c>
      <c r="AB93" s="20">
        <v>242</v>
      </c>
    </row>
    <row r="94" spans="1:28" ht="30.25" customHeight="1">
      <c r="A94" s="46" t="s">
        <v>26</v>
      </c>
      <c r="B94" s="10" t="s">
        <v>205</v>
      </c>
      <c r="C94" s="10" t="s">
        <v>28</v>
      </c>
      <c r="D94" s="10" t="s">
        <v>206</v>
      </c>
      <c r="E94" s="44" t="s">
        <v>221</v>
      </c>
      <c r="F94" s="10" t="s">
        <v>208</v>
      </c>
      <c r="G94" s="10"/>
      <c r="H94" s="10"/>
      <c r="I94" s="10">
        <v>6.3411</v>
      </c>
      <c r="J94" s="10"/>
      <c r="K94" s="10">
        <v>6.34</v>
      </c>
      <c r="L94" s="10"/>
      <c r="M94" s="10">
        <v>1</v>
      </c>
      <c r="N94" s="10">
        <v>1</v>
      </c>
      <c r="O94" s="10">
        <v>1</v>
      </c>
      <c r="P94" s="10" t="s">
        <v>209</v>
      </c>
      <c r="Q94" s="10">
        <v>25.36</v>
      </c>
      <c r="R94" s="10"/>
      <c r="S94" s="10"/>
      <c r="T94" s="10"/>
      <c r="U94" s="10">
        <v>0</v>
      </c>
      <c r="V94" s="11">
        <f t="shared" si="2"/>
        <v>0</v>
      </c>
      <c r="W94" s="49">
        <f t="shared" si="3"/>
        <v>312</v>
      </c>
      <c r="Z94" s="13" t="s">
        <v>222</v>
      </c>
      <c r="AA94" s="19">
        <v>2800</v>
      </c>
      <c r="AB94" s="20">
        <v>312</v>
      </c>
    </row>
    <row r="95" spans="1:28" ht="30.25" customHeight="1">
      <c r="A95" s="46" t="s">
        <v>26</v>
      </c>
      <c r="B95" s="10" t="s">
        <v>205</v>
      </c>
      <c r="C95" s="10" t="s">
        <v>28</v>
      </c>
      <c r="D95" s="10" t="s">
        <v>206</v>
      </c>
      <c r="E95" s="44" t="s">
        <v>223</v>
      </c>
      <c r="F95" s="10" t="s">
        <v>208</v>
      </c>
      <c r="G95" s="10"/>
      <c r="H95" s="10"/>
      <c r="I95" s="10">
        <v>6.3411</v>
      </c>
      <c r="J95" s="10"/>
      <c r="K95" s="10">
        <v>5.63</v>
      </c>
      <c r="L95" s="10"/>
      <c r="M95" s="10">
        <v>0.89</v>
      </c>
      <c r="N95" s="10">
        <v>1</v>
      </c>
      <c r="O95" s="10">
        <v>1</v>
      </c>
      <c r="P95" s="10" t="s">
        <v>209</v>
      </c>
      <c r="Q95" s="10">
        <v>19.66</v>
      </c>
      <c r="R95" s="10"/>
      <c r="S95" s="10"/>
      <c r="T95" s="10"/>
      <c r="U95" s="10">
        <v>0</v>
      </c>
      <c r="V95" s="11">
        <f t="shared" si="2"/>
        <v>0</v>
      </c>
      <c r="W95" s="49">
        <f t="shared" si="3"/>
        <v>242</v>
      </c>
      <c r="Z95" s="13" t="s">
        <v>224</v>
      </c>
      <c r="AA95" s="19">
        <v>8699</v>
      </c>
      <c r="AB95" s="20">
        <v>242</v>
      </c>
    </row>
    <row r="96" spans="1:28" ht="30.25" customHeight="1">
      <c r="A96" s="46" t="s">
        <v>26</v>
      </c>
      <c r="B96" s="10" t="s">
        <v>205</v>
      </c>
      <c r="C96" s="10" t="s">
        <v>28</v>
      </c>
      <c r="D96" s="10" t="s">
        <v>206</v>
      </c>
      <c r="E96" s="44" t="s">
        <v>225</v>
      </c>
      <c r="F96" s="10" t="s">
        <v>208</v>
      </c>
      <c r="G96" s="10"/>
      <c r="H96" s="10"/>
      <c r="I96" s="10">
        <v>6.84</v>
      </c>
      <c r="J96" s="10"/>
      <c r="K96" s="10">
        <v>6.84</v>
      </c>
      <c r="L96" s="10"/>
      <c r="M96" s="10">
        <v>1</v>
      </c>
      <c r="N96" s="10">
        <v>1</v>
      </c>
      <c r="O96" s="10">
        <v>1</v>
      </c>
      <c r="P96" s="10" t="s">
        <v>209</v>
      </c>
      <c r="Q96" s="10">
        <v>27.36</v>
      </c>
      <c r="R96" s="10"/>
      <c r="S96" s="10"/>
      <c r="T96" s="10"/>
      <c r="U96" s="10">
        <v>0</v>
      </c>
      <c r="V96" s="11">
        <f t="shared" si="2"/>
        <v>0</v>
      </c>
      <c r="W96" s="49">
        <f t="shared" si="3"/>
        <v>287</v>
      </c>
      <c r="Z96" s="13" t="s">
        <v>226</v>
      </c>
      <c r="AA96" s="19">
        <v>6726</v>
      </c>
      <c r="AB96" s="22">
        <v>287</v>
      </c>
    </row>
    <row r="97" spans="1:28" ht="30.25" customHeight="1">
      <c r="A97" s="46" t="s">
        <v>26</v>
      </c>
      <c r="B97" s="10" t="s">
        <v>205</v>
      </c>
      <c r="C97" s="10" t="s">
        <v>28</v>
      </c>
      <c r="D97" s="10" t="s">
        <v>206</v>
      </c>
      <c r="E97" s="44" t="s">
        <v>227</v>
      </c>
      <c r="F97" s="10" t="s">
        <v>208</v>
      </c>
      <c r="G97" s="10"/>
      <c r="H97" s="10"/>
      <c r="I97" s="10">
        <v>6.71</v>
      </c>
      <c r="J97" s="10"/>
      <c r="K97" s="10">
        <v>6.71</v>
      </c>
      <c r="L97" s="10"/>
      <c r="M97" s="10">
        <v>1</v>
      </c>
      <c r="N97" s="10">
        <v>1</v>
      </c>
      <c r="O97" s="10">
        <v>1</v>
      </c>
      <c r="P97" s="10" t="s">
        <v>209</v>
      </c>
      <c r="Q97" s="10">
        <v>26.84</v>
      </c>
      <c r="R97" s="10"/>
      <c r="S97" s="10"/>
      <c r="T97" s="10"/>
      <c r="U97" s="10">
        <v>169</v>
      </c>
      <c r="V97" s="11">
        <f t="shared" si="2"/>
        <v>1133.99</v>
      </c>
      <c r="W97" s="49">
        <f t="shared" si="3"/>
        <v>236</v>
      </c>
      <c r="Z97" s="13" t="s">
        <v>228</v>
      </c>
      <c r="AA97" s="19">
        <v>6383</v>
      </c>
      <c r="AB97" s="20">
        <v>236</v>
      </c>
    </row>
    <row r="98" spans="1:28" ht="30.25" customHeight="1">
      <c r="A98" s="46" t="s">
        <v>26</v>
      </c>
      <c r="B98" s="10" t="s">
        <v>205</v>
      </c>
      <c r="C98" s="10" t="s">
        <v>28</v>
      </c>
      <c r="D98" s="10" t="s">
        <v>206</v>
      </c>
      <c r="E98" s="44" t="s">
        <v>229</v>
      </c>
      <c r="F98" s="10" t="s">
        <v>208</v>
      </c>
      <c r="G98" s="10"/>
      <c r="H98" s="10"/>
      <c r="I98" s="10">
        <v>6.71</v>
      </c>
      <c r="J98" s="10"/>
      <c r="K98" s="10">
        <v>6.25</v>
      </c>
      <c r="L98" s="10"/>
      <c r="M98" s="10">
        <v>0.93</v>
      </c>
      <c r="N98" s="10">
        <v>1</v>
      </c>
      <c r="O98" s="10">
        <v>1</v>
      </c>
      <c r="P98" s="10" t="s">
        <v>209</v>
      </c>
      <c r="Q98" s="10">
        <v>24.3</v>
      </c>
      <c r="R98" s="10"/>
      <c r="S98" s="10"/>
      <c r="T98" s="10"/>
      <c r="U98" s="10">
        <v>0</v>
      </c>
      <c r="V98" s="11">
        <f t="shared" si="2"/>
        <v>0</v>
      </c>
      <c r="W98" s="49">
        <f t="shared" si="3"/>
        <v>256</v>
      </c>
      <c r="Z98" s="13" t="s">
        <v>230</v>
      </c>
      <c r="AA98" s="19">
        <v>11926</v>
      </c>
      <c r="AB98" s="20">
        <v>256</v>
      </c>
    </row>
    <row r="99" spans="1:28" ht="30.25" customHeight="1">
      <c r="A99" s="46" t="s">
        <v>26</v>
      </c>
      <c r="B99" s="10" t="s">
        <v>205</v>
      </c>
      <c r="C99" s="10" t="s">
        <v>28</v>
      </c>
      <c r="D99" s="10" t="s">
        <v>206</v>
      </c>
      <c r="E99" s="44" t="s">
        <v>231</v>
      </c>
      <c r="F99" s="10" t="s">
        <v>208</v>
      </c>
      <c r="G99" s="10"/>
      <c r="H99" s="10"/>
      <c r="I99" s="10">
        <v>6.71</v>
      </c>
      <c r="J99" s="10"/>
      <c r="K99" s="10">
        <v>6.71</v>
      </c>
      <c r="L99" s="10"/>
      <c r="M99" s="10">
        <v>1</v>
      </c>
      <c r="N99" s="10">
        <v>1</v>
      </c>
      <c r="O99" s="10">
        <v>1</v>
      </c>
      <c r="P99" s="10" t="s">
        <v>209</v>
      </c>
      <c r="Q99" s="10">
        <v>26.84</v>
      </c>
      <c r="R99" s="10"/>
      <c r="S99" s="10"/>
      <c r="T99" s="10"/>
      <c r="U99" s="10">
        <v>169</v>
      </c>
      <c r="V99" s="11">
        <f t="shared" si="2"/>
        <v>1133.99</v>
      </c>
      <c r="W99" s="49">
        <f t="shared" si="3"/>
        <v>267</v>
      </c>
      <c r="Z99" s="13" t="s">
        <v>232</v>
      </c>
      <c r="AA99" s="19">
        <v>3012</v>
      </c>
      <c r="AB99" s="20">
        <v>267</v>
      </c>
    </row>
    <row r="100" spans="1:28" ht="30.25" customHeight="1">
      <c r="A100" s="46" t="s">
        <v>26</v>
      </c>
      <c r="B100" s="10" t="s">
        <v>205</v>
      </c>
      <c r="C100" s="10" t="s">
        <v>28</v>
      </c>
      <c r="D100" s="10" t="s">
        <v>206</v>
      </c>
      <c r="E100" s="44" t="s">
        <v>233</v>
      </c>
      <c r="F100" s="10" t="s">
        <v>208</v>
      </c>
      <c r="G100" s="10"/>
      <c r="H100" s="10"/>
      <c r="I100" s="10">
        <v>6.3914</v>
      </c>
      <c r="J100" s="10"/>
      <c r="K100" s="10">
        <v>4.0199999999999996</v>
      </c>
      <c r="L100" s="10"/>
      <c r="M100" s="10">
        <v>0.63</v>
      </c>
      <c r="N100" s="10">
        <v>0.9</v>
      </c>
      <c r="O100" s="10">
        <v>0.7</v>
      </c>
      <c r="P100" s="10" t="s">
        <v>209</v>
      </c>
      <c r="Q100" s="10">
        <v>17.920000000000002</v>
      </c>
      <c r="R100" s="10"/>
      <c r="S100" s="10"/>
      <c r="T100" s="10"/>
      <c r="U100" s="10">
        <v>169</v>
      </c>
      <c r="V100" s="11">
        <f t="shared" si="2"/>
        <v>679.37999999999988</v>
      </c>
      <c r="W100" s="49">
        <f t="shared" si="3"/>
        <v>346</v>
      </c>
      <c r="Z100" s="13" t="s">
        <v>234</v>
      </c>
      <c r="AA100" s="19">
        <v>41883</v>
      </c>
      <c r="AB100" s="20">
        <v>346</v>
      </c>
    </row>
    <row r="101" spans="1:28" ht="30.25" customHeight="1">
      <c r="A101" s="46" t="s">
        <v>235</v>
      </c>
      <c r="B101" s="10" t="s">
        <v>27</v>
      </c>
      <c r="C101" s="10" t="s">
        <v>28</v>
      </c>
      <c r="D101" s="10" t="s">
        <v>236</v>
      </c>
      <c r="E101" s="44" t="s">
        <v>237</v>
      </c>
      <c r="F101" s="10" t="s">
        <v>44</v>
      </c>
      <c r="G101" s="10">
        <v>0.3</v>
      </c>
      <c r="H101" s="10">
        <v>7.93</v>
      </c>
      <c r="I101" s="10">
        <v>0.4</v>
      </c>
      <c r="J101" s="10">
        <v>3.17</v>
      </c>
      <c r="K101" s="10">
        <v>0.95</v>
      </c>
      <c r="L101" s="10">
        <v>6.34</v>
      </c>
      <c r="M101" s="10">
        <v>2.38</v>
      </c>
      <c r="N101" s="10" t="s">
        <v>32</v>
      </c>
      <c r="O101" s="10" t="s">
        <v>32</v>
      </c>
      <c r="P101" s="10" t="s">
        <v>238</v>
      </c>
      <c r="Q101" s="10" t="s">
        <v>32</v>
      </c>
      <c r="R101" s="10">
        <v>0</v>
      </c>
      <c r="S101" s="10">
        <v>0</v>
      </c>
      <c r="T101" s="10">
        <v>0</v>
      </c>
      <c r="U101" s="10">
        <v>0</v>
      </c>
      <c r="V101" s="11">
        <f t="shared" si="2"/>
        <v>0</v>
      </c>
      <c r="W101" s="49">
        <f t="shared" si="3"/>
        <v>213</v>
      </c>
      <c r="Z101" s="13" t="s">
        <v>239</v>
      </c>
      <c r="AA101" s="19">
        <v>19919</v>
      </c>
      <c r="AB101" s="20">
        <v>213</v>
      </c>
    </row>
    <row r="102" spans="1:28" ht="30.25" customHeight="1">
      <c r="A102" s="46" t="s">
        <v>235</v>
      </c>
      <c r="B102" s="10" t="s">
        <v>27</v>
      </c>
      <c r="C102" s="10" t="s">
        <v>28</v>
      </c>
      <c r="D102" s="10" t="s">
        <v>236</v>
      </c>
      <c r="E102" s="43" t="s">
        <v>30</v>
      </c>
      <c r="F102" s="10" t="s">
        <v>31</v>
      </c>
      <c r="G102" s="10">
        <v>0.3</v>
      </c>
      <c r="H102" s="10">
        <v>4.13</v>
      </c>
      <c r="I102" s="10">
        <v>6.391</v>
      </c>
      <c r="J102" s="10">
        <v>26.42</v>
      </c>
      <c r="K102" s="10">
        <v>7.93</v>
      </c>
      <c r="L102" s="10">
        <v>52.85</v>
      </c>
      <c r="M102" s="10">
        <v>1.24</v>
      </c>
      <c r="N102" s="10" t="s">
        <v>32</v>
      </c>
      <c r="O102" s="10" t="s">
        <v>32</v>
      </c>
      <c r="P102" s="10" t="s">
        <v>33</v>
      </c>
      <c r="Q102" s="10" t="s">
        <v>32</v>
      </c>
      <c r="R102" s="10">
        <v>0</v>
      </c>
      <c r="S102" s="10">
        <v>0</v>
      </c>
      <c r="T102" s="10">
        <v>0</v>
      </c>
      <c r="U102" s="10">
        <v>0</v>
      </c>
      <c r="V102" s="11">
        <f t="shared" si="2"/>
        <v>0</v>
      </c>
      <c r="W102" s="49">
        <f t="shared" si="3"/>
        <v>393</v>
      </c>
      <c r="Z102" s="13" t="s">
        <v>240</v>
      </c>
      <c r="AA102" s="19">
        <v>55193</v>
      </c>
      <c r="AB102" s="20">
        <v>393</v>
      </c>
    </row>
    <row r="103" spans="1:28" ht="30.25" customHeight="1">
      <c r="A103" s="46" t="s">
        <v>235</v>
      </c>
      <c r="B103" s="10" t="s">
        <v>27</v>
      </c>
      <c r="C103" s="10" t="s">
        <v>28</v>
      </c>
      <c r="D103" s="10" t="s">
        <v>236</v>
      </c>
      <c r="E103" s="44" t="s">
        <v>183</v>
      </c>
      <c r="F103" s="10" t="s">
        <v>31</v>
      </c>
      <c r="G103" s="10">
        <v>0.3</v>
      </c>
      <c r="H103" s="10">
        <v>2.08</v>
      </c>
      <c r="I103" s="10">
        <v>6.391</v>
      </c>
      <c r="J103" s="10">
        <v>9.57</v>
      </c>
      <c r="K103" s="10">
        <v>2.87</v>
      </c>
      <c r="L103" s="10">
        <v>26.58</v>
      </c>
      <c r="M103" s="10">
        <v>0.14000000000000001</v>
      </c>
      <c r="N103" s="10" t="s">
        <v>32</v>
      </c>
      <c r="O103" s="10" t="s">
        <v>32</v>
      </c>
      <c r="P103" s="10" t="s">
        <v>33</v>
      </c>
      <c r="Q103" s="10" t="s">
        <v>32</v>
      </c>
      <c r="R103" s="10">
        <v>1</v>
      </c>
      <c r="S103" s="10">
        <v>3.72</v>
      </c>
      <c r="T103" s="10">
        <v>1.1200000000000001</v>
      </c>
      <c r="U103" s="10">
        <v>0</v>
      </c>
      <c r="V103" s="11">
        <f t="shared" si="2"/>
        <v>0</v>
      </c>
      <c r="W103" s="49">
        <f t="shared" si="3"/>
        <v>0</v>
      </c>
      <c r="Z103" s="13" t="s">
        <v>241</v>
      </c>
      <c r="AA103" s="19">
        <v>26697</v>
      </c>
      <c r="AB103" s="20">
        <v>420</v>
      </c>
    </row>
    <row r="104" spans="1:28" ht="30.25" customHeight="1">
      <c r="A104" s="46" t="s">
        <v>235</v>
      </c>
      <c r="B104" s="10" t="s">
        <v>27</v>
      </c>
      <c r="C104" s="10" t="s">
        <v>28</v>
      </c>
      <c r="D104" s="10" t="s">
        <v>236</v>
      </c>
      <c r="E104" s="44" t="s">
        <v>35</v>
      </c>
      <c r="F104" s="10" t="s">
        <v>31</v>
      </c>
      <c r="G104" s="10">
        <v>0.3</v>
      </c>
      <c r="H104" s="10">
        <v>1.95</v>
      </c>
      <c r="I104" s="10">
        <v>6.84</v>
      </c>
      <c r="J104" s="10">
        <v>14.33</v>
      </c>
      <c r="K104" s="10">
        <v>4.3</v>
      </c>
      <c r="L104" s="10">
        <v>32.5</v>
      </c>
      <c r="M104" s="10">
        <v>0.67</v>
      </c>
      <c r="N104" s="10" t="s">
        <v>32</v>
      </c>
      <c r="O104" s="10" t="s">
        <v>32</v>
      </c>
      <c r="P104" s="10" t="s">
        <v>33</v>
      </c>
      <c r="Q104" s="10" t="s">
        <v>32</v>
      </c>
      <c r="R104" s="10">
        <v>0</v>
      </c>
      <c r="S104" s="10">
        <v>0</v>
      </c>
      <c r="T104" s="10">
        <v>0</v>
      </c>
      <c r="U104" s="10">
        <v>0</v>
      </c>
      <c r="V104" s="11">
        <f t="shared" si="2"/>
        <v>0</v>
      </c>
      <c r="W104" s="49">
        <f t="shared" si="3"/>
        <v>123</v>
      </c>
      <c r="Z104" s="13" t="s">
        <v>242</v>
      </c>
      <c r="AA104" s="19">
        <v>2229</v>
      </c>
      <c r="AB104" s="20">
        <v>123</v>
      </c>
    </row>
    <row r="105" spans="1:28" ht="30.25" customHeight="1">
      <c r="A105" s="46" t="s">
        <v>235</v>
      </c>
      <c r="B105" s="10" t="s">
        <v>27</v>
      </c>
      <c r="C105" s="10" t="s">
        <v>28</v>
      </c>
      <c r="D105" s="10" t="s">
        <v>236</v>
      </c>
      <c r="E105" s="44" t="s">
        <v>37</v>
      </c>
      <c r="F105" s="10" t="s">
        <v>31</v>
      </c>
      <c r="G105" s="10">
        <v>0.3</v>
      </c>
      <c r="H105" s="10">
        <v>6.15</v>
      </c>
      <c r="I105" s="10">
        <v>8.0510000000000002</v>
      </c>
      <c r="J105" s="10">
        <v>45.94</v>
      </c>
      <c r="K105" s="10">
        <v>13.78</v>
      </c>
      <c r="L105" s="10">
        <v>99</v>
      </c>
      <c r="M105" s="10">
        <v>1.36</v>
      </c>
      <c r="N105" s="10" t="s">
        <v>32</v>
      </c>
      <c r="O105" s="10" t="s">
        <v>32</v>
      </c>
      <c r="P105" s="10" t="s">
        <v>33</v>
      </c>
      <c r="Q105" s="10" t="s">
        <v>32</v>
      </c>
      <c r="R105" s="10">
        <v>2</v>
      </c>
      <c r="S105" s="10">
        <v>3.56</v>
      </c>
      <c r="T105" s="10">
        <v>1.07</v>
      </c>
      <c r="U105" s="10">
        <v>0</v>
      </c>
      <c r="V105" s="11">
        <f t="shared" si="2"/>
        <v>0</v>
      </c>
      <c r="W105" s="49">
        <f t="shared" si="3"/>
        <v>176</v>
      </c>
      <c r="Z105" s="25" t="s">
        <v>243</v>
      </c>
      <c r="AA105" s="26">
        <v>7335</v>
      </c>
      <c r="AB105" s="27">
        <v>176</v>
      </c>
    </row>
    <row r="106" spans="1:28" ht="30.25" customHeight="1">
      <c r="A106" s="46" t="s">
        <v>235</v>
      </c>
      <c r="B106" s="10" t="s">
        <v>27</v>
      </c>
      <c r="C106" s="10" t="s">
        <v>28</v>
      </c>
      <c r="D106" s="10" t="s">
        <v>236</v>
      </c>
      <c r="E106" s="44" t="s">
        <v>39</v>
      </c>
      <c r="F106" s="10" t="s">
        <v>31</v>
      </c>
      <c r="G106" s="10">
        <v>0.3</v>
      </c>
      <c r="H106" s="10">
        <v>6.56</v>
      </c>
      <c r="I106" s="10">
        <v>6.3902999999999999</v>
      </c>
      <c r="J106" s="10">
        <v>41.9</v>
      </c>
      <c r="K106" s="10">
        <v>12.57</v>
      </c>
      <c r="L106" s="10">
        <v>83.8</v>
      </c>
      <c r="M106" s="10">
        <v>1.97</v>
      </c>
      <c r="N106" s="10" t="s">
        <v>32</v>
      </c>
      <c r="O106" s="10" t="s">
        <v>32</v>
      </c>
      <c r="P106" s="10" t="s">
        <v>33</v>
      </c>
      <c r="Q106" s="10" t="s">
        <v>32</v>
      </c>
      <c r="R106" s="10">
        <v>0</v>
      </c>
      <c r="S106" s="10">
        <v>0</v>
      </c>
      <c r="T106" s="10">
        <v>0</v>
      </c>
      <c r="U106" s="10">
        <v>0</v>
      </c>
      <c r="V106" s="11">
        <f t="shared" si="2"/>
        <v>0</v>
      </c>
      <c r="W106" s="49">
        <f t="shared" si="3"/>
        <v>196</v>
      </c>
      <c r="Z106" s="28" t="s">
        <v>244</v>
      </c>
      <c r="AA106" s="26">
        <v>17275</v>
      </c>
      <c r="AB106" s="27">
        <v>196</v>
      </c>
    </row>
    <row r="107" spans="1:28" ht="30.25" customHeight="1">
      <c r="A107" s="46" t="s">
        <v>235</v>
      </c>
      <c r="B107" s="10" t="s">
        <v>27</v>
      </c>
      <c r="C107" s="10" t="s">
        <v>28</v>
      </c>
      <c r="D107" s="10" t="s">
        <v>236</v>
      </c>
      <c r="E107" s="44" t="s">
        <v>41</v>
      </c>
      <c r="F107" s="10" t="s">
        <v>31</v>
      </c>
      <c r="G107" s="10">
        <v>0.3</v>
      </c>
      <c r="H107" s="10">
        <v>4.3499999999999996</v>
      </c>
      <c r="I107" s="10">
        <v>6.39</v>
      </c>
      <c r="J107" s="10">
        <v>26.81</v>
      </c>
      <c r="K107" s="10">
        <v>8.0399999999999991</v>
      </c>
      <c r="L107" s="10">
        <v>57.46</v>
      </c>
      <c r="M107" s="10">
        <v>1.26</v>
      </c>
      <c r="N107" s="10" t="s">
        <v>32</v>
      </c>
      <c r="O107" s="10" t="s">
        <v>32</v>
      </c>
      <c r="P107" s="10" t="s">
        <v>33</v>
      </c>
      <c r="Q107" s="10" t="s">
        <v>32</v>
      </c>
      <c r="R107" s="10">
        <v>0</v>
      </c>
      <c r="S107" s="10">
        <v>0</v>
      </c>
      <c r="T107" s="10">
        <v>0</v>
      </c>
      <c r="U107" s="10">
        <v>0</v>
      </c>
      <c r="V107" s="11">
        <f t="shared" si="2"/>
        <v>0</v>
      </c>
      <c r="W107" s="49">
        <f t="shared" si="3"/>
        <v>185</v>
      </c>
      <c r="Z107" s="28" t="s">
        <v>245</v>
      </c>
      <c r="AA107" s="26">
        <v>15921</v>
      </c>
      <c r="AB107" s="27">
        <v>185</v>
      </c>
    </row>
    <row r="108" spans="1:28" ht="30.25" customHeight="1">
      <c r="A108" s="46" t="s">
        <v>235</v>
      </c>
      <c r="B108" s="10" t="s">
        <v>27</v>
      </c>
      <c r="C108" s="10" t="s">
        <v>28</v>
      </c>
      <c r="D108" s="10" t="s">
        <v>236</v>
      </c>
      <c r="E108" s="44" t="s">
        <v>47</v>
      </c>
      <c r="F108" s="10" t="s">
        <v>31</v>
      </c>
      <c r="G108" s="10">
        <v>0.3</v>
      </c>
      <c r="H108" s="10">
        <v>6.53</v>
      </c>
      <c r="I108" s="10">
        <v>6.39</v>
      </c>
      <c r="J108" s="10">
        <v>41.04</v>
      </c>
      <c r="K108" s="10">
        <v>12.52</v>
      </c>
      <c r="L108" s="10">
        <v>83.52</v>
      </c>
      <c r="M108" s="10">
        <v>1.96</v>
      </c>
      <c r="N108" s="10" t="s">
        <v>32</v>
      </c>
      <c r="O108" s="10" t="s">
        <v>32</v>
      </c>
      <c r="P108" s="10" t="s">
        <v>33</v>
      </c>
      <c r="Q108" s="10" t="s">
        <v>32</v>
      </c>
      <c r="R108" s="10">
        <v>0</v>
      </c>
      <c r="S108" s="10">
        <v>0</v>
      </c>
      <c r="T108" s="10">
        <v>0</v>
      </c>
      <c r="U108" s="10">
        <v>0</v>
      </c>
      <c r="V108" s="11">
        <f t="shared" si="2"/>
        <v>0</v>
      </c>
      <c r="W108" s="49">
        <f t="shared" si="3"/>
        <v>223</v>
      </c>
      <c r="Z108" s="28" t="s">
        <v>246</v>
      </c>
      <c r="AA108" s="26">
        <v>15083</v>
      </c>
      <c r="AB108" s="27">
        <v>223</v>
      </c>
    </row>
    <row r="109" spans="1:28" ht="30.25" customHeight="1">
      <c r="A109" s="46" t="s">
        <v>235</v>
      </c>
      <c r="B109" s="10" t="s">
        <v>27</v>
      </c>
      <c r="C109" s="10" t="s">
        <v>28</v>
      </c>
      <c r="D109" s="10" t="s">
        <v>236</v>
      </c>
      <c r="E109" s="44" t="s">
        <v>49</v>
      </c>
      <c r="F109" s="10" t="s">
        <v>31</v>
      </c>
      <c r="G109" s="10">
        <v>0.3</v>
      </c>
      <c r="H109" s="10">
        <v>3.89</v>
      </c>
      <c r="I109" s="10">
        <v>6.84</v>
      </c>
      <c r="J109" s="10">
        <v>27.56</v>
      </c>
      <c r="K109" s="10">
        <v>8.27</v>
      </c>
      <c r="L109" s="10">
        <v>55.13</v>
      </c>
      <c r="M109" s="10">
        <v>1.21</v>
      </c>
      <c r="N109" s="10" t="s">
        <v>32</v>
      </c>
      <c r="O109" s="10" t="s">
        <v>32</v>
      </c>
      <c r="P109" s="10" t="s">
        <v>33</v>
      </c>
      <c r="Q109" s="10" t="s">
        <v>32</v>
      </c>
      <c r="R109" s="10">
        <v>0</v>
      </c>
      <c r="S109" s="10">
        <v>0</v>
      </c>
      <c r="T109" s="10">
        <v>0</v>
      </c>
      <c r="U109" s="10">
        <v>0</v>
      </c>
      <c r="V109" s="11">
        <f t="shared" si="2"/>
        <v>0</v>
      </c>
      <c r="W109" s="49">
        <f t="shared" si="3"/>
        <v>210</v>
      </c>
      <c r="Z109" s="28" t="s">
        <v>247</v>
      </c>
      <c r="AA109" s="26">
        <v>18689</v>
      </c>
      <c r="AB109" s="27">
        <v>210</v>
      </c>
    </row>
    <row r="110" spans="1:28" ht="30.25" customHeight="1">
      <c r="A110" s="46" t="s">
        <v>235</v>
      </c>
      <c r="B110" s="10" t="s">
        <v>27</v>
      </c>
      <c r="C110" s="10" t="s">
        <v>28</v>
      </c>
      <c r="D110" s="10" t="s">
        <v>236</v>
      </c>
      <c r="E110" s="44" t="s">
        <v>51</v>
      </c>
      <c r="F110" s="10" t="s">
        <v>31</v>
      </c>
      <c r="G110" s="10">
        <v>0.3</v>
      </c>
      <c r="H110" s="10">
        <v>0.44</v>
      </c>
      <c r="I110" s="10">
        <v>6.84</v>
      </c>
      <c r="J110" s="10">
        <v>2.98</v>
      </c>
      <c r="K110" s="10">
        <v>0.89</v>
      </c>
      <c r="L110" s="10">
        <v>5.95</v>
      </c>
      <c r="M110" s="10">
        <v>0.13</v>
      </c>
      <c r="N110" s="10" t="s">
        <v>32</v>
      </c>
      <c r="O110" s="10" t="s">
        <v>32</v>
      </c>
      <c r="P110" s="10" t="s">
        <v>33</v>
      </c>
      <c r="Q110" s="10" t="s">
        <v>32</v>
      </c>
      <c r="R110" s="10">
        <v>0</v>
      </c>
      <c r="S110" s="10">
        <v>0</v>
      </c>
      <c r="T110" s="10">
        <v>0</v>
      </c>
      <c r="U110" s="10">
        <v>0</v>
      </c>
      <c r="V110" s="11">
        <f t="shared" si="2"/>
        <v>0</v>
      </c>
      <c r="W110" s="49">
        <f t="shared" si="3"/>
        <v>236</v>
      </c>
      <c r="Z110" s="28" t="s">
        <v>248</v>
      </c>
      <c r="AA110" s="26">
        <v>3966</v>
      </c>
      <c r="AB110" s="27">
        <v>236</v>
      </c>
    </row>
    <row r="111" spans="1:28" ht="30.25" customHeight="1">
      <c r="A111" s="46" t="s">
        <v>235</v>
      </c>
      <c r="B111" s="10" t="s">
        <v>27</v>
      </c>
      <c r="C111" s="10" t="s">
        <v>28</v>
      </c>
      <c r="D111" s="10" t="s">
        <v>236</v>
      </c>
      <c r="E111" s="44" t="s">
        <v>53</v>
      </c>
      <c r="F111" s="10" t="s">
        <v>31</v>
      </c>
      <c r="G111" s="10">
        <v>0.3</v>
      </c>
      <c r="H111" s="10">
        <v>6.18</v>
      </c>
      <c r="I111" s="10">
        <v>6.84</v>
      </c>
      <c r="J111" s="10">
        <v>31.74</v>
      </c>
      <c r="K111" s="10">
        <v>9.52</v>
      </c>
      <c r="L111" s="10">
        <v>84.57</v>
      </c>
      <c r="M111" s="10">
        <v>0.83</v>
      </c>
      <c r="N111" s="10" t="s">
        <v>32</v>
      </c>
      <c r="O111" s="10" t="s">
        <v>32</v>
      </c>
      <c r="P111" s="10" t="s">
        <v>33</v>
      </c>
      <c r="Q111" s="10" t="s">
        <v>32</v>
      </c>
      <c r="R111" s="10">
        <v>1</v>
      </c>
      <c r="S111" s="10">
        <v>10.54</v>
      </c>
      <c r="T111" s="10">
        <v>3.16</v>
      </c>
      <c r="U111" s="10">
        <v>0</v>
      </c>
      <c r="V111" s="11">
        <f t="shared" si="2"/>
        <v>0</v>
      </c>
      <c r="W111" s="49">
        <f t="shared" si="3"/>
        <v>378</v>
      </c>
      <c r="Z111" s="28" t="s">
        <v>249</v>
      </c>
      <c r="AA111" s="26">
        <v>5267</v>
      </c>
      <c r="AB111" s="27">
        <v>378</v>
      </c>
    </row>
    <row r="112" spans="1:28" ht="30.25" customHeight="1">
      <c r="A112" s="46" t="s">
        <v>235</v>
      </c>
      <c r="B112" s="10" t="s">
        <v>27</v>
      </c>
      <c r="C112" s="10" t="s">
        <v>28</v>
      </c>
      <c r="D112" s="10" t="s">
        <v>236</v>
      </c>
      <c r="E112" s="44" t="s">
        <v>55</v>
      </c>
      <c r="F112" s="10" t="s">
        <v>31</v>
      </c>
      <c r="G112" s="10">
        <v>0.3</v>
      </c>
      <c r="H112" s="10">
        <v>1.1499999999999999</v>
      </c>
      <c r="I112" s="10">
        <v>6.39</v>
      </c>
      <c r="J112" s="10">
        <v>6.39</v>
      </c>
      <c r="K112" s="10">
        <v>1.92</v>
      </c>
      <c r="L112" s="10">
        <v>16.61</v>
      </c>
      <c r="M112" s="10">
        <v>0.3</v>
      </c>
      <c r="N112" s="10" t="s">
        <v>32</v>
      </c>
      <c r="O112" s="10" t="s">
        <v>32</v>
      </c>
      <c r="P112" s="10" t="s">
        <v>33</v>
      </c>
      <c r="Q112" s="10" t="s">
        <v>32</v>
      </c>
      <c r="R112" s="10">
        <v>0</v>
      </c>
      <c r="S112" s="10">
        <v>0</v>
      </c>
      <c r="T112" s="10">
        <v>0</v>
      </c>
      <c r="U112" s="10">
        <v>0</v>
      </c>
      <c r="V112" s="11">
        <f t="shared" si="2"/>
        <v>0</v>
      </c>
      <c r="W112" s="49">
        <f t="shared" si="3"/>
        <v>515</v>
      </c>
      <c r="Z112" s="28" t="s">
        <v>250</v>
      </c>
      <c r="AA112" s="26">
        <v>5779</v>
      </c>
      <c r="AB112" s="27">
        <v>515</v>
      </c>
    </row>
    <row r="113" spans="1:28" ht="30.25" customHeight="1">
      <c r="A113" s="46" t="s">
        <v>235</v>
      </c>
      <c r="B113" s="10" t="s">
        <v>27</v>
      </c>
      <c r="C113" s="10" t="s">
        <v>28</v>
      </c>
      <c r="D113" s="10" t="s">
        <v>236</v>
      </c>
      <c r="E113" s="44" t="s">
        <v>57</v>
      </c>
      <c r="F113" s="10" t="s">
        <v>31</v>
      </c>
      <c r="G113" s="10">
        <v>0.3</v>
      </c>
      <c r="H113" s="10">
        <v>1.1499999999999999</v>
      </c>
      <c r="I113" s="10">
        <v>6.391</v>
      </c>
      <c r="J113" s="10">
        <v>6.39</v>
      </c>
      <c r="K113" s="10">
        <v>1.92</v>
      </c>
      <c r="L113" s="10">
        <v>16.62</v>
      </c>
      <c r="M113" s="10">
        <v>0.3</v>
      </c>
      <c r="N113" s="10" t="s">
        <v>32</v>
      </c>
      <c r="O113" s="10" t="s">
        <v>32</v>
      </c>
      <c r="P113" s="10" t="s">
        <v>33</v>
      </c>
      <c r="Q113" s="10" t="s">
        <v>32</v>
      </c>
      <c r="R113" s="10">
        <v>0</v>
      </c>
      <c r="S113" s="10">
        <v>0</v>
      </c>
      <c r="T113" s="10">
        <v>0</v>
      </c>
      <c r="U113" s="10">
        <v>0</v>
      </c>
      <c r="V113" s="11">
        <f t="shared" si="2"/>
        <v>0</v>
      </c>
      <c r="W113" s="49">
        <f t="shared" si="3"/>
        <v>0</v>
      </c>
      <c r="Z113" s="28" t="s">
        <v>251</v>
      </c>
      <c r="AA113" s="26">
        <v>3966</v>
      </c>
      <c r="AB113" s="27">
        <v>266</v>
      </c>
    </row>
    <row r="114" spans="1:28" ht="30.25" customHeight="1">
      <c r="A114" s="46" t="s">
        <v>235</v>
      </c>
      <c r="B114" s="10" t="s">
        <v>27</v>
      </c>
      <c r="C114" s="10" t="s">
        <v>28</v>
      </c>
      <c r="D114" s="10" t="s">
        <v>236</v>
      </c>
      <c r="E114" s="44" t="s">
        <v>59</v>
      </c>
      <c r="F114" s="10" t="s">
        <v>31</v>
      </c>
      <c r="G114" s="10">
        <v>0.3</v>
      </c>
      <c r="H114" s="10">
        <v>3.8</v>
      </c>
      <c r="I114" s="10">
        <v>6.391</v>
      </c>
      <c r="J114" s="10">
        <v>20.98</v>
      </c>
      <c r="K114" s="10">
        <v>6.29</v>
      </c>
      <c r="L114" s="10">
        <v>48.56</v>
      </c>
      <c r="M114" s="10">
        <v>0.72</v>
      </c>
      <c r="N114" s="10" t="s">
        <v>32</v>
      </c>
      <c r="O114" s="10" t="s">
        <v>32</v>
      </c>
      <c r="P114" s="10" t="s">
        <v>33</v>
      </c>
      <c r="Q114" s="10" t="s">
        <v>32</v>
      </c>
      <c r="R114" s="10">
        <v>2</v>
      </c>
      <c r="S114" s="10">
        <v>3.3</v>
      </c>
      <c r="T114" s="10">
        <v>0.99</v>
      </c>
      <c r="U114" s="10">
        <v>0</v>
      </c>
      <c r="V114" s="11">
        <f t="shared" si="2"/>
        <v>0</v>
      </c>
      <c r="W114" s="49">
        <f t="shared" si="3"/>
        <v>100</v>
      </c>
      <c r="Z114" s="28" t="s">
        <v>252</v>
      </c>
      <c r="AA114" s="26">
        <v>2603</v>
      </c>
      <c r="AB114" s="27">
        <v>100</v>
      </c>
    </row>
    <row r="115" spans="1:28" ht="30.25" customHeight="1">
      <c r="A115" s="46" t="s">
        <v>235</v>
      </c>
      <c r="B115" s="10" t="s">
        <v>27</v>
      </c>
      <c r="C115" s="10" t="s">
        <v>28</v>
      </c>
      <c r="D115" s="10" t="s">
        <v>236</v>
      </c>
      <c r="E115" s="44" t="s">
        <v>61</v>
      </c>
      <c r="F115" s="10" t="s">
        <v>31</v>
      </c>
      <c r="G115" s="10">
        <v>0.3</v>
      </c>
      <c r="H115" s="10">
        <v>2</v>
      </c>
      <c r="I115" s="10">
        <v>6.391</v>
      </c>
      <c r="J115" s="10">
        <v>12.81</v>
      </c>
      <c r="K115" s="10">
        <v>3.84</v>
      </c>
      <c r="L115" s="10">
        <v>29.45</v>
      </c>
      <c r="M115" s="10">
        <v>0.65</v>
      </c>
      <c r="N115" s="10" t="s">
        <v>32</v>
      </c>
      <c r="O115" s="10" t="s">
        <v>32</v>
      </c>
      <c r="P115" s="10" t="s">
        <v>33</v>
      </c>
      <c r="Q115" s="10" t="s">
        <v>32</v>
      </c>
      <c r="R115" s="10">
        <v>0</v>
      </c>
      <c r="S115" s="10">
        <v>0</v>
      </c>
      <c r="T115" s="10">
        <v>0</v>
      </c>
      <c r="U115" s="10">
        <v>0</v>
      </c>
      <c r="V115" s="11">
        <f t="shared" si="2"/>
        <v>0</v>
      </c>
      <c r="W115" s="49">
        <f t="shared" si="3"/>
        <v>116</v>
      </c>
      <c r="Z115" s="28" t="s">
        <v>253</v>
      </c>
      <c r="AA115" s="26">
        <v>1087</v>
      </c>
      <c r="AB115" s="27">
        <v>116</v>
      </c>
    </row>
    <row r="116" spans="1:28" ht="30.25" customHeight="1">
      <c r="A116" s="46" t="s">
        <v>235</v>
      </c>
      <c r="B116" s="10" t="s">
        <v>27</v>
      </c>
      <c r="C116" s="10" t="s">
        <v>28</v>
      </c>
      <c r="D116" s="10" t="s">
        <v>236</v>
      </c>
      <c r="E116" s="44" t="s">
        <v>63</v>
      </c>
      <c r="F116" s="10" t="s">
        <v>31</v>
      </c>
      <c r="G116" s="10">
        <v>0.3</v>
      </c>
      <c r="H116" s="10">
        <v>2.15</v>
      </c>
      <c r="I116" s="10">
        <v>6.391</v>
      </c>
      <c r="J116" s="10">
        <v>11.76</v>
      </c>
      <c r="K116" s="10">
        <v>3.53</v>
      </c>
      <c r="L116" s="10">
        <v>29.45</v>
      </c>
      <c r="M116" s="10">
        <v>0.27</v>
      </c>
      <c r="N116" s="10" t="s">
        <v>32</v>
      </c>
      <c r="O116" s="10" t="s">
        <v>32</v>
      </c>
      <c r="P116" s="10" t="s">
        <v>33</v>
      </c>
      <c r="Q116" s="10" t="s">
        <v>32</v>
      </c>
      <c r="R116" s="10">
        <v>1</v>
      </c>
      <c r="S116" s="10">
        <v>2.97</v>
      </c>
      <c r="T116" s="10">
        <v>0.89</v>
      </c>
      <c r="U116" s="10">
        <v>0</v>
      </c>
      <c r="V116" s="11">
        <f t="shared" si="2"/>
        <v>0</v>
      </c>
      <c r="W116" s="49">
        <f t="shared" si="3"/>
        <v>93</v>
      </c>
      <c r="Z116" s="28" t="s">
        <v>254</v>
      </c>
      <c r="AA116" s="26">
        <v>1001</v>
      </c>
      <c r="AB116" s="27">
        <v>93</v>
      </c>
    </row>
    <row r="117" spans="1:28" ht="30.25" customHeight="1">
      <c r="A117" s="46" t="s">
        <v>235</v>
      </c>
      <c r="B117" s="10" t="s">
        <v>27</v>
      </c>
      <c r="C117" s="10" t="s">
        <v>28</v>
      </c>
      <c r="D117" s="10" t="s">
        <v>236</v>
      </c>
      <c r="E117" s="44" t="s">
        <v>65</v>
      </c>
      <c r="F117" s="10" t="s">
        <v>31</v>
      </c>
      <c r="G117" s="10">
        <v>0.3</v>
      </c>
      <c r="H117" s="10">
        <v>2</v>
      </c>
      <c r="I117" s="10">
        <v>8.0510000000000002</v>
      </c>
      <c r="J117" s="10">
        <v>13.24</v>
      </c>
      <c r="K117" s="10">
        <v>3.97</v>
      </c>
      <c r="L117" s="10">
        <v>36.97</v>
      </c>
      <c r="M117" s="10">
        <v>0.22</v>
      </c>
      <c r="N117" s="10" t="s">
        <v>32</v>
      </c>
      <c r="O117" s="10" t="s">
        <v>32</v>
      </c>
      <c r="P117" s="10" t="s">
        <v>33</v>
      </c>
      <c r="Q117" s="10" t="s">
        <v>32</v>
      </c>
      <c r="R117" s="10">
        <v>1</v>
      </c>
      <c r="S117" s="10">
        <v>2.97</v>
      </c>
      <c r="T117" s="10">
        <v>0.89</v>
      </c>
      <c r="U117" s="10">
        <v>0</v>
      </c>
      <c r="V117" s="11">
        <f t="shared" si="2"/>
        <v>0</v>
      </c>
      <c r="W117" s="49">
        <f t="shared" si="3"/>
        <v>0</v>
      </c>
      <c r="Z117" s="28" t="s">
        <v>255</v>
      </c>
      <c r="AA117" s="29">
        <v>2250</v>
      </c>
      <c r="AB117" s="27">
        <v>160</v>
      </c>
    </row>
    <row r="118" spans="1:28" ht="30.25" customHeight="1">
      <c r="A118" s="46" t="s">
        <v>235</v>
      </c>
      <c r="B118" s="10" t="s">
        <v>27</v>
      </c>
      <c r="C118" s="10" t="s">
        <v>28</v>
      </c>
      <c r="D118" s="10" t="s">
        <v>256</v>
      </c>
      <c r="E118" s="44" t="s">
        <v>233</v>
      </c>
      <c r="F118" s="10" t="s">
        <v>69</v>
      </c>
      <c r="G118" s="10">
        <v>0.4</v>
      </c>
      <c r="H118" s="10">
        <v>6.77</v>
      </c>
      <c r="I118" s="10">
        <v>5.8410000000000002</v>
      </c>
      <c r="J118" s="10">
        <v>38.61</v>
      </c>
      <c r="K118" s="10">
        <v>15.44</v>
      </c>
      <c r="L118" s="10">
        <v>79.040000000000006</v>
      </c>
      <c r="M118" s="10">
        <v>2.71</v>
      </c>
      <c r="N118" s="10" t="s">
        <v>32</v>
      </c>
      <c r="O118" s="10" t="s">
        <v>32</v>
      </c>
      <c r="P118" s="10" t="s">
        <v>33</v>
      </c>
      <c r="Q118" s="10" t="s">
        <v>32</v>
      </c>
      <c r="R118" s="10">
        <v>4</v>
      </c>
      <c r="S118" s="10">
        <v>0.91</v>
      </c>
      <c r="T118" s="10">
        <v>0.36</v>
      </c>
      <c r="U118" s="10">
        <v>0</v>
      </c>
      <c r="V118" s="11">
        <f t="shared" si="2"/>
        <v>0</v>
      </c>
      <c r="W118" s="49">
        <f t="shared" si="3"/>
        <v>81</v>
      </c>
      <c r="Z118" s="28" t="s">
        <v>257</v>
      </c>
      <c r="AA118" s="29">
        <v>2864</v>
      </c>
      <c r="AB118" s="27">
        <v>81</v>
      </c>
    </row>
    <row r="119" spans="1:28" ht="30.25" customHeight="1">
      <c r="A119" s="46" t="s">
        <v>235</v>
      </c>
      <c r="B119" s="10" t="s">
        <v>27</v>
      </c>
      <c r="C119" s="10" t="s">
        <v>28</v>
      </c>
      <c r="D119" s="10" t="s">
        <v>256</v>
      </c>
      <c r="E119" s="44" t="s">
        <v>68</v>
      </c>
      <c r="F119" s="10" t="s">
        <v>69</v>
      </c>
      <c r="G119" s="10">
        <v>0.4</v>
      </c>
      <c r="H119" s="10">
        <v>7.91</v>
      </c>
      <c r="I119" s="10">
        <v>5.8403</v>
      </c>
      <c r="J119" s="10">
        <v>46.2</v>
      </c>
      <c r="K119" s="10">
        <v>18.48</v>
      </c>
      <c r="L119" s="10">
        <v>92.4</v>
      </c>
      <c r="M119" s="10">
        <v>3.16</v>
      </c>
      <c r="N119" s="10" t="s">
        <v>32</v>
      </c>
      <c r="O119" s="10" t="s">
        <v>32</v>
      </c>
      <c r="P119" s="10" t="s">
        <v>33</v>
      </c>
      <c r="Q119" s="10" t="s">
        <v>32</v>
      </c>
      <c r="R119" s="10">
        <v>0</v>
      </c>
      <c r="S119" s="10">
        <v>0</v>
      </c>
      <c r="T119" s="10">
        <v>0</v>
      </c>
      <c r="U119" s="10">
        <v>0</v>
      </c>
      <c r="V119" s="11">
        <f t="shared" si="2"/>
        <v>0</v>
      </c>
      <c r="W119" s="49">
        <f t="shared" si="3"/>
        <v>0</v>
      </c>
      <c r="Z119" s="28" t="s">
        <v>258</v>
      </c>
      <c r="AA119" s="26">
        <v>4531</v>
      </c>
      <c r="AB119" s="27">
        <v>237</v>
      </c>
    </row>
    <row r="120" spans="1:28" ht="30.25" customHeight="1">
      <c r="A120" s="46" t="s">
        <v>235</v>
      </c>
      <c r="B120" s="10" t="s">
        <v>27</v>
      </c>
      <c r="C120" s="10" t="s">
        <v>28</v>
      </c>
      <c r="D120" s="10" t="s">
        <v>256</v>
      </c>
      <c r="E120" s="44" t="s">
        <v>71</v>
      </c>
      <c r="F120" s="10" t="s">
        <v>69</v>
      </c>
      <c r="G120" s="10">
        <v>0.4</v>
      </c>
      <c r="H120" s="10">
        <v>6.15</v>
      </c>
      <c r="I120" s="10">
        <v>6.84</v>
      </c>
      <c r="J120" s="10">
        <v>42.12</v>
      </c>
      <c r="K120" s="10">
        <v>16.84</v>
      </c>
      <c r="L120" s="10">
        <v>89.56</v>
      </c>
      <c r="M120" s="10">
        <v>2.54</v>
      </c>
      <c r="N120" s="10" t="s">
        <v>32</v>
      </c>
      <c r="O120" s="10" t="s">
        <v>32</v>
      </c>
      <c r="P120" s="10" t="s">
        <v>33</v>
      </c>
      <c r="Q120" s="10" t="s">
        <v>32</v>
      </c>
      <c r="R120" s="10">
        <v>0</v>
      </c>
      <c r="S120" s="10">
        <v>0</v>
      </c>
      <c r="T120" s="10">
        <v>0</v>
      </c>
      <c r="U120" s="10">
        <v>0</v>
      </c>
      <c r="V120" s="11">
        <f t="shared" si="2"/>
        <v>0</v>
      </c>
      <c r="W120" s="49">
        <f t="shared" si="3"/>
        <v>151</v>
      </c>
      <c r="Z120" s="30" t="s">
        <v>259</v>
      </c>
      <c r="AA120" s="29">
        <v>1518</v>
      </c>
      <c r="AB120" s="31">
        <v>151</v>
      </c>
    </row>
    <row r="121" spans="1:28" ht="30.25" customHeight="1">
      <c r="A121" s="46" t="s">
        <v>235</v>
      </c>
      <c r="B121" s="10" t="s">
        <v>27</v>
      </c>
      <c r="C121" s="10" t="s">
        <v>28</v>
      </c>
      <c r="D121" s="10" t="s">
        <v>256</v>
      </c>
      <c r="E121" s="44" t="s">
        <v>73</v>
      </c>
      <c r="F121" s="10" t="s">
        <v>74</v>
      </c>
      <c r="G121" s="10">
        <v>0.4</v>
      </c>
      <c r="H121" s="10">
        <v>5.78</v>
      </c>
      <c r="I121" s="10">
        <v>6.391</v>
      </c>
      <c r="J121" s="10">
        <v>36.619999999999997</v>
      </c>
      <c r="K121" s="10">
        <v>14.65</v>
      </c>
      <c r="L121" s="10">
        <v>73.87</v>
      </c>
      <c r="M121" s="10">
        <v>2.31</v>
      </c>
      <c r="N121" s="10" t="s">
        <v>32</v>
      </c>
      <c r="O121" s="10" t="s">
        <v>32</v>
      </c>
      <c r="P121" s="10" t="s">
        <v>33</v>
      </c>
      <c r="Q121" s="10" t="s">
        <v>32</v>
      </c>
      <c r="R121" s="10">
        <v>3</v>
      </c>
      <c r="S121" s="10">
        <v>0.31</v>
      </c>
      <c r="T121" s="10">
        <v>0.12</v>
      </c>
      <c r="U121" s="10">
        <v>0</v>
      </c>
      <c r="V121" s="11">
        <f t="shared" si="2"/>
        <v>0</v>
      </c>
      <c r="W121" s="49">
        <f t="shared" si="3"/>
        <v>74</v>
      </c>
      <c r="Z121" s="28" t="s">
        <v>260</v>
      </c>
      <c r="AA121" s="26">
        <v>1065</v>
      </c>
      <c r="AB121" s="27">
        <v>74</v>
      </c>
    </row>
    <row r="122" spans="1:28" ht="30.25" customHeight="1">
      <c r="A122" s="46" t="s">
        <v>235</v>
      </c>
      <c r="B122" s="10" t="s">
        <v>27</v>
      </c>
      <c r="C122" s="10" t="s">
        <v>28</v>
      </c>
      <c r="D122" s="10" t="s">
        <v>256</v>
      </c>
      <c r="E122" s="44" t="s">
        <v>76</v>
      </c>
      <c r="F122" s="10" t="s">
        <v>69</v>
      </c>
      <c r="G122" s="10">
        <v>0.4</v>
      </c>
      <c r="H122" s="10">
        <v>7.8</v>
      </c>
      <c r="I122" s="10">
        <v>5.8410000000000002</v>
      </c>
      <c r="J122" s="10">
        <v>45.38</v>
      </c>
      <c r="K122" s="10">
        <v>18.149999999999999</v>
      </c>
      <c r="L122" s="10">
        <v>91.12</v>
      </c>
      <c r="M122" s="10">
        <v>3.12</v>
      </c>
      <c r="N122" s="10" t="s">
        <v>32</v>
      </c>
      <c r="O122" s="10" t="s">
        <v>32</v>
      </c>
      <c r="P122" s="10" t="s">
        <v>33</v>
      </c>
      <c r="Q122" s="10" t="s">
        <v>32</v>
      </c>
      <c r="R122" s="10">
        <v>1</v>
      </c>
      <c r="S122" s="10">
        <v>0.18</v>
      </c>
      <c r="T122" s="10">
        <v>7.0000000000000007E-2</v>
      </c>
      <c r="U122" s="10">
        <v>0</v>
      </c>
      <c r="V122" s="11">
        <f t="shared" si="2"/>
        <v>0</v>
      </c>
      <c r="W122" s="49">
        <f t="shared" si="3"/>
        <v>143</v>
      </c>
      <c r="Z122" s="28" t="s">
        <v>261</v>
      </c>
      <c r="AA122" s="26">
        <v>2434</v>
      </c>
      <c r="AB122" s="27">
        <v>143</v>
      </c>
    </row>
    <row r="123" spans="1:28" ht="30.25" customHeight="1">
      <c r="A123" s="46" t="s">
        <v>235</v>
      </c>
      <c r="B123" s="10" t="s">
        <v>27</v>
      </c>
      <c r="C123" s="10" t="s">
        <v>28</v>
      </c>
      <c r="D123" s="10" t="s">
        <v>256</v>
      </c>
      <c r="E123" s="44" t="s">
        <v>78</v>
      </c>
      <c r="F123" s="10" t="s">
        <v>69</v>
      </c>
      <c r="G123" s="10">
        <v>0.4</v>
      </c>
      <c r="H123" s="10">
        <v>6.05</v>
      </c>
      <c r="I123" s="10">
        <v>6.84</v>
      </c>
      <c r="J123" s="10">
        <v>41.37</v>
      </c>
      <c r="K123" s="10">
        <v>16.55</v>
      </c>
      <c r="L123" s="10">
        <v>82.75</v>
      </c>
      <c r="M123" s="10">
        <v>2.42</v>
      </c>
      <c r="N123" s="10" t="s">
        <v>32</v>
      </c>
      <c r="O123" s="10" t="s">
        <v>32</v>
      </c>
      <c r="P123" s="10" t="s">
        <v>33</v>
      </c>
      <c r="Q123" s="10" t="s">
        <v>32</v>
      </c>
      <c r="R123" s="10">
        <v>0</v>
      </c>
      <c r="S123" s="10">
        <v>0</v>
      </c>
      <c r="T123" s="10">
        <v>0</v>
      </c>
      <c r="U123" s="10">
        <v>0</v>
      </c>
      <c r="V123" s="11">
        <f t="shared" si="2"/>
        <v>0</v>
      </c>
      <c r="W123" s="49">
        <f t="shared" si="3"/>
        <v>139</v>
      </c>
      <c r="Z123" s="28" t="s">
        <v>262</v>
      </c>
      <c r="AA123" s="26">
        <v>2293</v>
      </c>
      <c r="AB123" s="27">
        <v>139</v>
      </c>
    </row>
    <row r="124" spans="1:28" ht="30.25" customHeight="1">
      <c r="A124" s="46" t="s">
        <v>235</v>
      </c>
      <c r="B124" s="10" t="s">
        <v>27</v>
      </c>
      <c r="C124" s="10" t="s">
        <v>28</v>
      </c>
      <c r="D124" s="10" t="s">
        <v>256</v>
      </c>
      <c r="E124" s="44" t="s">
        <v>80</v>
      </c>
      <c r="F124" s="10" t="s">
        <v>74</v>
      </c>
      <c r="G124" s="10">
        <v>0.4</v>
      </c>
      <c r="H124" s="10">
        <v>5.93</v>
      </c>
      <c r="I124" s="10">
        <v>6.84</v>
      </c>
      <c r="J124" s="10">
        <v>38.979999999999997</v>
      </c>
      <c r="K124" s="10">
        <v>15.59</v>
      </c>
      <c r="L124" s="10">
        <v>84.35</v>
      </c>
      <c r="M124" s="10">
        <v>2.37</v>
      </c>
      <c r="N124" s="10" t="s">
        <v>32</v>
      </c>
      <c r="O124" s="10" t="s">
        <v>32</v>
      </c>
      <c r="P124" s="10" t="s">
        <v>33</v>
      </c>
      <c r="Q124" s="10" t="s">
        <v>32</v>
      </c>
      <c r="R124" s="10">
        <v>0</v>
      </c>
      <c r="S124" s="10">
        <v>0</v>
      </c>
      <c r="T124" s="10">
        <v>0</v>
      </c>
      <c r="U124" s="10">
        <v>0</v>
      </c>
      <c r="V124" s="11">
        <f t="shared" si="2"/>
        <v>0</v>
      </c>
      <c r="W124" s="49">
        <f t="shared" si="3"/>
        <v>119</v>
      </c>
      <c r="Z124" s="28" t="s">
        <v>263</v>
      </c>
      <c r="AA124" s="26">
        <v>2413</v>
      </c>
      <c r="AB124" s="27">
        <v>119</v>
      </c>
    </row>
    <row r="125" spans="1:28" ht="30.25" customHeight="1">
      <c r="A125" s="46" t="s">
        <v>235</v>
      </c>
      <c r="B125" s="10" t="s">
        <v>27</v>
      </c>
      <c r="C125" s="10" t="s">
        <v>28</v>
      </c>
      <c r="D125" s="10" t="s">
        <v>256</v>
      </c>
      <c r="E125" s="44" t="s">
        <v>82</v>
      </c>
      <c r="F125" s="10" t="s">
        <v>74</v>
      </c>
      <c r="G125" s="10">
        <v>0.4</v>
      </c>
      <c r="H125" s="10">
        <v>8.58</v>
      </c>
      <c r="I125" s="10">
        <v>5.8410000000000002</v>
      </c>
      <c r="J125" s="10">
        <v>46.76</v>
      </c>
      <c r="K125" s="10">
        <v>18.7</v>
      </c>
      <c r="L125" s="10">
        <v>102.57</v>
      </c>
      <c r="M125" s="10">
        <v>3.35</v>
      </c>
      <c r="N125" s="10" t="s">
        <v>32</v>
      </c>
      <c r="O125" s="10" t="s">
        <v>32</v>
      </c>
      <c r="P125" s="10" t="s">
        <v>33</v>
      </c>
      <c r="Q125" s="10" t="s">
        <v>32</v>
      </c>
      <c r="R125" s="10">
        <v>5</v>
      </c>
      <c r="S125" s="10">
        <v>2.12</v>
      </c>
      <c r="T125" s="10">
        <v>0.85</v>
      </c>
      <c r="U125" s="10">
        <v>0</v>
      </c>
      <c r="V125" s="11">
        <f t="shared" si="2"/>
        <v>0</v>
      </c>
      <c r="W125" s="49">
        <f t="shared" si="3"/>
        <v>130</v>
      </c>
      <c r="Z125" s="28" t="s">
        <v>264</v>
      </c>
      <c r="AA125" s="29">
        <v>812</v>
      </c>
      <c r="AB125" s="27">
        <v>130</v>
      </c>
    </row>
    <row r="126" spans="1:28" ht="30.25" customHeight="1">
      <c r="A126" s="46" t="s">
        <v>235</v>
      </c>
      <c r="B126" s="10" t="s">
        <v>27</v>
      </c>
      <c r="C126" s="10" t="s">
        <v>28</v>
      </c>
      <c r="D126" s="10" t="s">
        <v>256</v>
      </c>
      <c r="E126" s="44" t="s">
        <v>84</v>
      </c>
      <c r="F126" s="10" t="s">
        <v>74</v>
      </c>
      <c r="G126" s="10">
        <v>0.4</v>
      </c>
      <c r="H126" s="10">
        <v>16.77</v>
      </c>
      <c r="I126" s="10">
        <v>5.8593999999999999</v>
      </c>
      <c r="J126" s="10">
        <v>64.59</v>
      </c>
      <c r="K126" s="10">
        <v>25.84</v>
      </c>
      <c r="L126" s="10">
        <v>196.53</v>
      </c>
      <c r="M126" s="10">
        <v>3.84</v>
      </c>
      <c r="N126" s="10" t="s">
        <v>32</v>
      </c>
      <c r="O126" s="10" t="s">
        <v>32</v>
      </c>
      <c r="P126" s="10" t="s">
        <v>33</v>
      </c>
      <c r="Q126" s="10" t="s">
        <v>32</v>
      </c>
      <c r="R126" s="10">
        <v>8</v>
      </c>
      <c r="S126" s="10">
        <v>33.67</v>
      </c>
      <c r="T126" s="10">
        <v>13.47</v>
      </c>
      <c r="U126" s="10">
        <v>0</v>
      </c>
      <c r="V126" s="11">
        <f t="shared" si="2"/>
        <v>0</v>
      </c>
      <c r="W126" s="49">
        <f t="shared" si="3"/>
        <v>169</v>
      </c>
      <c r="Z126" s="28" t="s">
        <v>265</v>
      </c>
      <c r="AA126" s="26">
        <v>2697</v>
      </c>
      <c r="AB126" s="27">
        <v>169</v>
      </c>
    </row>
    <row r="127" spans="1:28" ht="30.25" customHeight="1">
      <c r="A127" s="46" t="s">
        <v>235</v>
      </c>
      <c r="B127" s="10" t="s">
        <v>27</v>
      </c>
      <c r="C127" s="10" t="s">
        <v>28</v>
      </c>
      <c r="D127" s="10" t="s">
        <v>256</v>
      </c>
      <c r="E127" s="44" t="s">
        <v>86</v>
      </c>
      <c r="F127" s="10" t="s">
        <v>69</v>
      </c>
      <c r="G127" s="10">
        <v>0.4</v>
      </c>
      <c r="H127" s="10">
        <v>11.3</v>
      </c>
      <c r="I127" s="10">
        <v>5.8470000000000004</v>
      </c>
      <c r="J127" s="10">
        <v>49.8</v>
      </c>
      <c r="K127" s="10">
        <v>19.920000000000002</v>
      </c>
      <c r="L127" s="10">
        <v>132.13999999999999</v>
      </c>
      <c r="M127" s="10">
        <v>3.04</v>
      </c>
      <c r="N127" s="10" t="s">
        <v>32</v>
      </c>
      <c r="O127" s="10" t="s">
        <v>32</v>
      </c>
      <c r="P127" s="10" t="s">
        <v>33</v>
      </c>
      <c r="Q127" s="10" t="s">
        <v>32</v>
      </c>
      <c r="R127" s="10">
        <v>9</v>
      </c>
      <c r="S127" s="10">
        <v>16.28</v>
      </c>
      <c r="T127" s="10">
        <v>6.51</v>
      </c>
      <c r="U127" s="10">
        <v>0</v>
      </c>
      <c r="V127" s="11">
        <f t="shared" si="2"/>
        <v>0</v>
      </c>
      <c r="W127" s="49">
        <f t="shared" si="3"/>
        <v>128</v>
      </c>
      <c r="Z127" s="28" t="s">
        <v>266</v>
      </c>
      <c r="AA127" s="26">
        <v>4716</v>
      </c>
      <c r="AB127" s="27">
        <v>128</v>
      </c>
    </row>
    <row r="128" spans="1:28" ht="30.25" customHeight="1">
      <c r="A128" s="46" t="s">
        <v>235</v>
      </c>
      <c r="B128" s="10" t="s">
        <v>27</v>
      </c>
      <c r="C128" s="10" t="s">
        <v>28</v>
      </c>
      <c r="D128" s="10" t="s">
        <v>256</v>
      </c>
      <c r="E128" s="44" t="s">
        <v>86</v>
      </c>
      <c r="F128" s="10" t="s">
        <v>69</v>
      </c>
      <c r="G128" s="10">
        <v>0.5</v>
      </c>
      <c r="H128" s="10">
        <v>3.5</v>
      </c>
      <c r="I128" s="10">
        <v>6.6420000000000003</v>
      </c>
      <c r="J128" s="10">
        <v>17.59</v>
      </c>
      <c r="K128" s="10">
        <v>8.7899999999999991</v>
      </c>
      <c r="L128" s="10">
        <v>52.34</v>
      </c>
      <c r="M128" s="10">
        <v>0.51</v>
      </c>
      <c r="N128" s="10" t="s">
        <v>32</v>
      </c>
      <c r="O128" s="10" t="s">
        <v>32</v>
      </c>
      <c r="P128" s="10" t="s">
        <v>33</v>
      </c>
      <c r="Q128" s="10" t="s">
        <v>32</v>
      </c>
      <c r="R128" s="10">
        <v>1</v>
      </c>
      <c r="S128" s="10">
        <v>8.57</v>
      </c>
      <c r="T128" s="10">
        <v>4.3</v>
      </c>
      <c r="U128" s="10">
        <v>0</v>
      </c>
      <c r="V128" s="11">
        <f t="shared" si="2"/>
        <v>0</v>
      </c>
      <c r="W128" s="49">
        <f t="shared" si="3"/>
        <v>197</v>
      </c>
      <c r="Z128" s="28" t="s">
        <v>267</v>
      </c>
      <c r="AA128" s="26">
        <v>4129</v>
      </c>
      <c r="AB128" s="27">
        <v>197</v>
      </c>
    </row>
    <row r="129" spans="1:28" ht="30.25" customHeight="1">
      <c r="A129" s="46" t="s">
        <v>235</v>
      </c>
      <c r="B129" s="10" t="s">
        <v>27</v>
      </c>
      <c r="C129" s="10" t="s">
        <v>28</v>
      </c>
      <c r="D129" s="10" t="s">
        <v>256</v>
      </c>
      <c r="E129" s="44" t="s">
        <v>89</v>
      </c>
      <c r="F129" s="10" t="s">
        <v>69</v>
      </c>
      <c r="G129" s="10">
        <v>0.4</v>
      </c>
      <c r="H129" s="10">
        <v>4.6500000000000004</v>
      </c>
      <c r="I129" s="10">
        <v>5.8470000000000004</v>
      </c>
      <c r="J129" s="10">
        <v>22.02</v>
      </c>
      <c r="K129" s="10">
        <v>8.81</v>
      </c>
      <c r="L129" s="10">
        <v>54.36</v>
      </c>
      <c r="M129" s="10">
        <v>1.18</v>
      </c>
      <c r="N129" s="10" t="s">
        <v>32</v>
      </c>
      <c r="O129" s="10" t="s">
        <v>32</v>
      </c>
      <c r="P129" s="10" t="s">
        <v>33</v>
      </c>
      <c r="Q129" s="10" t="s">
        <v>32</v>
      </c>
      <c r="R129" s="10">
        <v>4</v>
      </c>
      <c r="S129" s="10">
        <v>5.16</v>
      </c>
      <c r="T129" s="10">
        <v>2.06</v>
      </c>
      <c r="U129" s="10">
        <v>0</v>
      </c>
      <c r="V129" s="11">
        <f t="shared" si="2"/>
        <v>0</v>
      </c>
      <c r="W129" s="49">
        <f t="shared" si="3"/>
        <v>115</v>
      </c>
      <c r="Z129" s="28" t="s">
        <v>268</v>
      </c>
      <c r="AA129" s="29">
        <v>2141</v>
      </c>
      <c r="AB129" s="27">
        <v>115</v>
      </c>
    </row>
    <row r="130" spans="1:28" ht="30.25" customHeight="1">
      <c r="A130" s="46" t="s">
        <v>235</v>
      </c>
      <c r="B130" s="10" t="s">
        <v>27</v>
      </c>
      <c r="C130" s="10" t="s">
        <v>28</v>
      </c>
      <c r="D130" s="10" t="s">
        <v>256</v>
      </c>
      <c r="E130" s="44" t="s">
        <v>91</v>
      </c>
      <c r="F130" s="10" t="s">
        <v>69</v>
      </c>
      <c r="G130" s="10">
        <v>0.4</v>
      </c>
      <c r="H130" s="10">
        <v>4.1500000000000004</v>
      </c>
      <c r="I130" s="10">
        <v>5.8470000000000004</v>
      </c>
      <c r="J130" s="10">
        <v>22.32</v>
      </c>
      <c r="K130" s="10">
        <v>8.93</v>
      </c>
      <c r="L130" s="10">
        <v>50.87</v>
      </c>
      <c r="M130" s="10">
        <v>1.66</v>
      </c>
      <c r="N130" s="10" t="s">
        <v>32</v>
      </c>
      <c r="O130" s="10" t="s">
        <v>32</v>
      </c>
      <c r="P130" s="10" t="s">
        <v>33</v>
      </c>
      <c r="Q130" s="10" t="s">
        <v>32</v>
      </c>
      <c r="R130" s="10">
        <v>3</v>
      </c>
      <c r="S130" s="10">
        <v>0.78</v>
      </c>
      <c r="T130" s="10">
        <v>0.31</v>
      </c>
      <c r="U130" s="10">
        <v>0</v>
      </c>
      <c r="V130" s="11">
        <f t="shared" si="2"/>
        <v>0</v>
      </c>
      <c r="W130" s="49">
        <f t="shared" si="3"/>
        <v>0</v>
      </c>
      <c r="Z130" s="28" t="s">
        <v>269</v>
      </c>
      <c r="AA130" s="26">
        <v>6668</v>
      </c>
      <c r="AB130" s="27">
        <v>118</v>
      </c>
    </row>
    <row r="131" spans="1:28" ht="30.25" customHeight="1">
      <c r="A131" s="46" t="s">
        <v>235</v>
      </c>
      <c r="B131" s="10" t="s">
        <v>27</v>
      </c>
      <c r="C131" s="10" t="s">
        <v>28</v>
      </c>
      <c r="D131" s="10" t="s">
        <v>256</v>
      </c>
      <c r="E131" s="44" t="s">
        <v>270</v>
      </c>
      <c r="F131" s="10" t="s">
        <v>74</v>
      </c>
      <c r="G131" s="10">
        <v>0.5</v>
      </c>
      <c r="H131" s="10">
        <v>8.1</v>
      </c>
      <c r="I131" s="10">
        <v>6.3920000000000003</v>
      </c>
      <c r="J131" s="10">
        <v>42.1</v>
      </c>
      <c r="K131" s="10">
        <v>21.05</v>
      </c>
      <c r="L131" s="10">
        <v>106.08</v>
      </c>
      <c r="M131" s="10">
        <v>2.75</v>
      </c>
      <c r="N131" s="10" t="s">
        <v>32</v>
      </c>
      <c r="O131" s="10" t="s">
        <v>32</v>
      </c>
      <c r="P131" s="10" t="s">
        <v>33</v>
      </c>
      <c r="Q131" s="10" t="s">
        <v>32</v>
      </c>
      <c r="R131" s="10">
        <v>6</v>
      </c>
      <c r="S131" s="10">
        <v>9.0299999999999994</v>
      </c>
      <c r="T131" s="10">
        <v>4.51</v>
      </c>
      <c r="U131" s="10">
        <v>0</v>
      </c>
      <c r="V131" s="11">
        <f t="shared" ref="V131:V194" si="4">U131*K131</f>
        <v>0</v>
      </c>
      <c r="W131" s="49">
        <f t="shared" si="3"/>
        <v>0</v>
      </c>
      <c r="Z131" s="28" t="s">
        <v>271</v>
      </c>
      <c r="AA131" s="26">
        <v>1645</v>
      </c>
      <c r="AB131" s="27">
        <v>84</v>
      </c>
    </row>
    <row r="132" spans="1:28" ht="30.25" customHeight="1">
      <c r="A132" s="46" t="s">
        <v>235</v>
      </c>
      <c r="B132" s="10" t="s">
        <v>27</v>
      </c>
      <c r="C132" s="10" t="s">
        <v>28</v>
      </c>
      <c r="D132" s="10" t="s">
        <v>256</v>
      </c>
      <c r="E132" s="44" t="s">
        <v>272</v>
      </c>
      <c r="F132" s="10" t="s">
        <v>69</v>
      </c>
      <c r="G132" s="10">
        <v>0.4</v>
      </c>
      <c r="H132" s="10">
        <v>3.74</v>
      </c>
      <c r="I132" s="10">
        <v>6.391</v>
      </c>
      <c r="J132" s="10">
        <v>23.91</v>
      </c>
      <c r="K132" s="10">
        <v>9.56</v>
      </c>
      <c r="L132" s="10">
        <v>47.82</v>
      </c>
      <c r="M132" s="10">
        <v>1.5</v>
      </c>
      <c r="N132" s="10" t="s">
        <v>32</v>
      </c>
      <c r="O132" s="10" t="s">
        <v>32</v>
      </c>
      <c r="P132" s="10" t="s">
        <v>33</v>
      </c>
      <c r="Q132" s="10" t="s">
        <v>32</v>
      </c>
      <c r="R132" s="10">
        <v>0</v>
      </c>
      <c r="S132" s="10">
        <v>0</v>
      </c>
      <c r="T132" s="10">
        <v>0</v>
      </c>
      <c r="U132" s="10">
        <v>0</v>
      </c>
      <c r="V132" s="11">
        <f t="shared" si="4"/>
        <v>0</v>
      </c>
      <c r="W132" s="49">
        <f t="shared" si="3"/>
        <v>117</v>
      </c>
      <c r="Z132" s="28" t="s">
        <v>273</v>
      </c>
      <c r="AA132" s="26">
        <v>984</v>
      </c>
      <c r="AB132" s="27">
        <v>117</v>
      </c>
    </row>
    <row r="133" spans="1:28" ht="30.25" customHeight="1">
      <c r="A133" s="46" t="s">
        <v>235</v>
      </c>
      <c r="B133" s="10" t="s">
        <v>27</v>
      </c>
      <c r="C133" s="10" t="s">
        <v>28</v>
      </c>
      <c r="D133" s="10" t="s">
        <v>256</v>
      </c>
      <c r="E133" s="44" t="s">
        <v>274</v>
      </c>
      <c r="F133" s="10" t="s">
        <v>69</v>
      </c>
      <c r="G133" s="10">
        <v>0.4</v>
      </c>
      <c r="H133" s="10">
        <v>3.51</v>
      </c>
      <c r="I133" s="10">
        <v>6.391</v>
      </c>
      <c r="J133" s="10">
        <v>17.41</v>
      </c>
      <c r="K133" s="10">
        <v>6.96</v>
      </c>
      <c r="L133" s="10">
        <v>44.92</v>
      </c>
      <c r="M133" s="10">
        <v>0.64</v>
      </c>
      <c r="N133" s="10" t="s">
        <v>32</v>
      </c>
      <c r="O133" s="10" t="s">
        <v>32</v>
      </c>
      <c r="P133" s="10" t="s">
        <v>33</v>
      </c>
      <c r="Q133" s="10" t="s">
        <v>32</v>
      </c>
      <c r="R133" s="10">
        <v>4</v>
      </c>
      <c r="S133" s="10">
        <v>5.05</v>
      </c>
      <c r="T133" s="10">
        <v>2.02</v>
      </c>
      <c r="U133" s="10">
        <v>0</v>
      </c>
      <c r="V133" s="11">
        <f t="shared" si="4"/>
        <v>0</v>
      </c>
      <c r="W133" s="49">
        <f t="shared" si="3"/>
        <v>0</v>
      </c>
      <c r="Z133" s="28" t="s">
        <v>275</v>
      </c>
      <c r="AA133" s="26">
        <v>909</v>
      </c>
      <c r="AB133" s="27">
        <v>102</v>
      </c>
    </row>
    <row r="134" spans="1:28" ht="30.25" customHeight="1">
      <c r="A134" s="46" t="s">
        <v>235</v>
      </c>
      <c r="B134" s="10" t="s">
        <v>27</v>
      </c>
      <c r="C134" s="10" t="s">
        <v>28</v>
      </c>
      <c r="D134" s="10" t="s">
        <v>256</v>
      </c>
      <c r="E134" s="44" t="s">
        <v>276</v>
      </c>
      <c r="F134" s="10" t="s">
        <v>69</v>
      </c>
      <c r="G134" s="10">
        <v>0.4</v>
      </c>
      <c r="H134" s="10">
        <v>1.8</v>
      </c>
      <c r="I134" s="10">
        <v>3.5</v>
      </c>
      <c r="J134" s="10">
        <v>2.94</v>
      </c>
      <c r="K134" s="10">
        <v>1.17</v>
      </c>
      <c r="L134" s="10">
        <v>12.59</v>
      </c>
      <c r="M134" s="10">
        <v>0.16</v>
      </c>
      <c r="N134" s="10" t="s">
        <v>32</v>
      </c>
      <c r="O134" s="10" t="s">
        <v>32</v>
      </c>
      <c r="P134" s="10" t="s">
        <v>33</v>
      </c>
      <c r="Q134" s="10" t="s">
        <v>32</v>
      </c>
      <c r="R134" s="10">
        <v>1</v>
      </c>
      <c r="S134" s="10">
        <v>3.36</v>
      </c>
      <c r="T134" s="10">
        <v>1.34</v>
      </c>
      <c r="U134" s="10">
        <v>0</v>
      </c>
      <c r="V134" s="11">
        <f t="shared" si="4"/>
        <v>0</v>
      </c>
      <c r="W134" s="49">
        <f t="shared" ref="W134:W197" si="5">IF(AND(COUNTIF($Z$3:$Z$219,"*"&amp;E134&amp;"*"),COUNTIF($Z$3:$Z$219,"*"&amp;A134&amp;"*")),AB134,)</f>
        <v>0</v>
      </c>
      <c r="Z134" s="28" t="s">
        <v>277</v>
      </c>
      <c r="AA134" s="26">
        <v>2909</v>
      </c>
      <c r="AB134" s="27">
        <v>160</v>
      </c>
    </row>
    <row r="135" spans="1:28" ht="30.25" customHeight="1">
      <c r="A135" s="46" t="s">
        <v>235</v>
      </c>
      <c r="B135" s="10" t="s">
        <v>27</v>
      </c>
      <c r="C135" s="10" t="s">
        <v>28</v>
      </c>
      <c r="D135" s="10" t="s">
        <v>256</v>
      </c>
      <c r="E135" s="44" t="s">
        <v>100</v>
      </c>
      <c r="F135" s="10" t="s">
        <v>74</v>
      </c>
      <c r="G135" s="10">
        <v>0.4</v>
      </c>
      <c r="H135" s="10">
        <v>9.4499999999999993</v>
      </c>
      <c r="I135" s="10">
        <v>5.8417000000000003</v>
      </c>
      <c r="J135" s="10">
        <v>55.23</v>
      </c>
      <c r="K135" s="10">
        <v>22.09</v>
      </c>
      <c r="L135" s="10">
        <v>110.46</v>
      </c>
      <c r="M135" s="10">
        <v>3.78</v>
      </c>
      <c r="N135" s="10" t="s">
        <v>32</v>
      </c>
      <c r="O135" s="10" t="s">
        <v>32</v>
      </c>
      <c r="P135" s="10" t="s">
        <v>33</v>
      </c>
      <c r="Q135" s="10" t="s">
        <v>32</v>
      </c>
      <c r="R135" s="10">
        <v>0</v>
      </c>
      <c r="S135" s="10">
        <v>0</v>
      </c>
      <c r="T135" s="10">
        <v>0</v>
      </c>
      <c r="U135" s="10">
        <v>0</v>
      </c>
      <c r="V135" s="11">
        <f t="shared" si="4"/>
        <v>0</v>
      </c>
      <c r="W135" s="49">
        <f t="shared" si="5"/>
        <v>178</v>
      </c>
      <c r="Z135" s="28" t="s">
        <v>278</v>
      </c>
      <c r="AA135" s="32">
        <v>5859</v>
      </c>
      <c r="AB135" s="33">
        <v>178</v>
      </c>
    </row>
    <row r="136" spans="1:28" ht="30.25" customHeight="1">
      <c r="A136" s="46" t="s">
        <v>235</v>
      </c>
      <c r="B136" s="10" t="s">
        <v>27</v>
      </c>
      <c r="C136" s="10" t="s">
        <v>28</v>
      </c>
      <c r="D136" s="10" t="s">
        <v>256</v>
      </c>
      <c r="E136" s="44" t="s">
        <v>102</v>
      </c>
      <c r="F136" s="10" t="s">
        <v>74</v>
      </c>
      <c r="G136" s="10">
        <v>0.4</v>
      </c>
      <c r="H136" s="10">
        <v>3.69</v>
      </c>
      <c r="I136" s="10">
        <v>3.0409999999999999</v>
      </c>
      <c r="J136" s="10">
        <v>11.22</v>
      </c>
      <c r="K136" s="10">
        <v>4.49</v>
      </c>
      <c r="L136" s="10">
        <v>22.44</v>
      </c>
      <c r="M136" s="10">
        <v>1.48</v>
      </c>
      <c r="N136" s="10" t="s">
        <v>32</v>
      </c>
      <c r="O136" s="10" t="s">
        <v>32</v>
      </c>
      <c r="P136" s="10" t="s">
        <v>33</v>
      </c>
      <c r="Q136" s="10" t="s">
        <v>32</v>
      </c>
      <c r="R136" s="10">
        <v>0</v>
      </c>
      <c r="S136" s="10">
        <v>0</v>
      </c>
      <c r="T136" s="10">
        <v>0</v>
      </c>
      <c r="U136" s="10">
        <v>0</v>
      </c>
      <c r="V136" s="11">
        <f t="shared" si="4"/>
        <v>0</v>
      </c>
      <c r="W136" s="49">
        <f t="shared" si="5"/>
        <v>0</v>
      </c>
      <c r="Z136" s="28" t="s">
        <v>279</v>
      </c>
      <c r="AA136" s="32">
        <v>10535</v>
      </c>
      <c r="AB136" s="33">
        <v>256</v>
      </c>
    </row>
    <row r="137" spans="1:28" ht="30.25" customHeight="1">
      <c r="A137" s="46" t="s">
        <v>235</v>
      </c>
      <c r="B137" s="10" t="s">
        <v>27</v>
      </c>
      <c r="C137" s="10" t="s">
        <v>28</v>
      </c>
      <c r="D137" s="10" t="s">
        <v>256</v>
      </c>
      <c r="E137" s="44" t="s">
        <v>104</v>
      </c>
      <c r="F137" s="10" t="s">
        <v>74</v>
      </c>
      <c r="G137" s="10">
        <v>0.4</v>
      </c>
      <c r="H137" s="10">
        <v>4.75</v>
      </c>
      <c r="I137" s="10">
        <v>6.84</v>
      </c>
      <c r="J137" s="10">
        <v>26.73</v>
      </c>
      <c r="K137" s="10">
        <v>10.69</v>
      </c>
      <c r="L137" s="10">
        <v>67.38</v>
      </c>
      <c r="M137" s="10">
        <v>0.78</v>
      </c>
      <c r="N137" s="10" t="s">
        <v>32</v>
      </c>
      <c r="O137" s="10" t="s">
        <v>32</v>
      </c>
      <c r="P137" s="10" t="s">
        <v>33</v>
      </c>
      <c r="Q137" s="10" t="s">
        <v>32</v>
      </c>
      <c r="R137" s="10">
        <v>1</v>
      </c>
      <c r="S137" s="10">
        <v>6.96</v>
      </c>
      <c r="T137" s="10">
        <v>2.78</v>
      </c>
      <c r="U137" s="10">
        <v>0</v>
      </c>
      <c r="V137" s="11">
        <f t="shared" si="4"/>
        <v>0</v>
      </c>
      <c r="W137" s="49">
        <f t="shared" si="5"/>
        <v>0</v>
      </c>
      <c r="Z137" s="28" t="s">
        <v>280</v>
      </c>
      <c r="AA137" s="34">
        <v>1320</v>
      </c>
      <c r="AB137" s="33">
        <v>127</v>
      </c>
    </row>
    <row r="138" spans="1:28" ht="30.25" customHeight="1">
      <c r="A138" s="46" t="s">
        <v>235</v>
      </c>
      <c r="B138" s="10" t="s">
        <v>27</v>
      </c>
      <c r="C138" s="10" t="s">
        <v>28</v>
      </c>
      <c r="D138" s="10" t="s">
        <v>256</v>
      </c>
      <c r="E138" s="44" t="s">
        <v>106</v>
      </c>
      <c r="F138" s="10" t="s">
        <v>69</v>
      </c>
      <c r="G138" s="10">
        <v>0.4</v>
      </c>
      <c r="H138" s="10">
        <v>6.65</v>
      </c>
      <c r="I138" s="10">
        <v>5.8410000000000002</v>
      </c>
      <c r="J138" s="10">
        <v>38.83</v>
      </c>
      <c r="K138" s="10">
        <v>15.53</v>
      </c>
      <c r="L138" s="10">
        <v>77.650000000000006</v>
      </c>
      <c r="M138" s="10">
        <v>2.66</v>
      </c>
      <c r="N138" s="10" t="s">
        <v>32</v>
      </c>
      <c r="O138" s="10" t="s">
        <v>32</v>
      </c>
      <c r="P138" s="10" t="s">
        <v>33</v>
      </c>
      <c r="Q138" s="10" t="s">
        <v>32</v>
      </c>
      <c r="R138" s="10">
        <v>0</v>
      </c>
      <c r="S138" s="10">
        <v>0</v>
      </c>
      <c r="T138" s="10">
        <v>0</v>
      </c>
      <c r="U138" s="10">
        <v>0</v>
      </c>
      <c r="V138" s="11">
        <f t="shared" si="4"/>
        <v>0</v>
      </c>
      <c r="W138" s="49">
        <f t="shared" si="5"/>
        <v>0</v>
      </c>
      <c r="Z138" s="28" t="s">
        <v>281</v>
      </c>
      <c r="AA138" s="32">
        <v>409</v>
      </c>
      <c r="AB138" s="35">
        <v>94</v>
      </c>
    </row>
    <row r="139" spans="1:28" ht="30.25" customHeight="1">
      <c r="A139" s="46" t="s">
        <v>235</v>
      </c>
      <c r="B139" s="10" t="s">
        <v>27</v>
      </c>
      <c r="C139" s="10" t="s">
        <v>28</v>
      </c>
      <c r="D139" s="10" t="s">
        <v>256</v>
      </c>
      <c r="E139" s="44" t="s">
        <v>108</v>
      </c>
      <c r="F139" s="10" t="s">
        <v>69</v>
      </c>
      <c r="G139" s="10">
        <v>0.5</v>
      </c>
      <c r="H139" s="10">
        <v>4.83</v>
      </c>
      <c r="I139" s="10">
        <v>5.8410000000000002</v>
      </c>
      <c r="J139" s="10">
        <v>23.65</v>
      </c>
      <c r="K139" s="10">
        <v>11.82</v>
      </c>
      <c r="L139" s="10">
        <v>59.29</v>
      </c>
      <c r="M139" s="10">
        <v>2.29</v>
      </c>
      <c r="N139" s="10" t="s">
        <v>32</v>
      </c>
      <c r="O139" s="10" t="s">
        <v>32</v>
      </c>
      <c r="P139" s="10" t="s">
        <v>33</v>
      </c>
      <c r="Q139" s="10" t="s">
        <v>32</v>
      </c>
      <c r="R139" s="10">
        <v>3</v>
      </c>
      <c r="S139" s="10">
        <v>3.08</v>
      </c>
      <c r="T139" s="10">
        <v>1.54</v>
      </c>
      <c r="U139" s="10">
        <v>0</v>
      </c>
      <c r="V139" s="11">
        <f t="shared" si="4"/>
        <v>0</v>
      </c>
      <c r="W139" s="49">
        <f t="shared" si="5"/>
        <v>0</v>
      </c>
      <c r="Z139" s="28" t="s">
        <v>282</v>
      </c>
      <c r="AA139" s="32">
        <v>325</v>
      </c>
      <c r="AB139" s="33">
        <v>106</v>
      </c>
    </row>
    <row r="140" spans="1:28" ht="30.25" customHeight="1">
      <c r="A140" s="46" t="s">
        <v>235</v>
      </c>
      <c r="B140" s="10" t="s">
        <v>27</v>
      </c>
      <c r="C140" s="10" t="s">
        <v>28</v>
      </c>
      <c r="D140" s="10" t="s">
        <v>256</v>
      </c>
      <c r="E140" s="44" t="s">
        <v>110</v>
      </c>
      <c r="F140" s="10" t="s">
        <v>69</v>
      </c>
      <c r="G140" s="10">
        <v>0.5</v>
      </c>
      <c r="H140" s="10">
        <v>3.15</v>
      </c>
      <c r="I140" s="10">
        <v>5.8410000000000002</v>
      </c>
      <c r="J140" s="10">
        <v>10.56</v>
      </c>
      <c r="K140" s="10">
        <v>5.28</v>
      </c>
      <c r="L140" s="10">
        <v>44.39</v>
      </c>
      <c r="M140" s="10">
        <v>1.25</v>
      </c>
      <c r="N140" s="10" t="s">
        <v>32</v>
      </c>
      <c r="O140" s="10" t="s">
        <v>32</v>
      </c>
      <c r="P140" s="10" t="s">
        <v>33</v>
      </c>
      <c r="Q140" s="10" t="s">
        <v>32</v>
      </c>
      <c r="R140" s="10">
        <v>2</v>
      </c>
      <c r="S140" s="10">
        <v>4.04</v>
      </c>
      <c r="T140" s="10">
        <v>2.02</v>
      </c>
      <c r="U140" s="10">
        <v>0</v>
      </c>
      <c r="V140" s="11">
        <f t="shared" si="4"/>
        <v>0</v>
      </c>
      <c r="W140" s="49">
        <f t="shared" si="5"/>
        <v>179</v>
      </c>
      <c r="Z140" s="28" t="s">
        <v>283</v>
      </c>
      <c r="AA140" s="32">
        <v>2512</v>
      </c>
      <c r="AB140" s="33">
        <v>179</v>
      </c>
    </row>
    <row r="141" spans="1:28" ht="30.25" customHeight="1">
      <c r="A141" s="46" t="s">
        <v>235</v>
      </c>
      <c r="B141" s="10" t="s">
        <v>27</v>
      </c>
      <c r="C141" s="10" t="s">
        <v>28</v>
      </c>
      <c r="D141" s="10" t="s">
        <v>256</v>
      </c>
      <c r="E141" s="44" t="s">
        <v>284</v>
      </c>
      <c r="F141" s="10" t="s">
        <v>69</v>
      </c>
      <c r="G141" s="10">
        <v>0.4</v>
      </c>
      <c r="H141" s="10">
        <v>6.8</v>
      </c>
      <c r="I141" s="10">
        <v>5.8410000000000002</v>
      </c>
      <c r="J141" s="10">
        <v>33.479999999999997</v>
      </c>
      <c r="K141" s="10">
        <v>13.39</v>
      </c>
      <c r="L141" s="10">
        <v>79.44</v>
      </c>
      <c r="M141" s="10">
        <v>2.02</v>
      </c>
      <c r="N141" s="10" t="s">
        <v>32</v>
      </c>
      <c r="O141" s="10" t="s">
        <v>32</v>
      </c>
      <c r="P141" s="10" t="s">
        <v>33</v>
      </c>
      <c r="Q141" s="10" t="s">
        <v>32</v>
      </c>
      <c r="R141" s="10">
        <v>4</v>
      </c>
      <c r="S141" s="10">
        <v>6.24</v>
      </c>
      <c r="T141" s="10">
        <v>2.5</v>
      </c>
      <c r="U141" s="10">
        <v>0</v>
      </c>
      <c r="V141" s="11">
        <f t="shared" si="4"/>
        <v>0</v>
      </c>
      <c r="W141" s="49">
        <f t="shared" si="5"/>
        <v>74</v>
      </c>
      <c r="Z141" s="28" t="s">
        <v>285</v>
      </c>
      <c r="AA141" s="32">
        <v>1635</v>
      </c>
      <c r="AB141" s="35">
        <v>74</v>
      </c>
    </row>
    <row r="142" spans="1:28" ht="30.25" customHeight="1">
      <c r="A142" s="46" t="s">
        <v>235</v>
      </c>
      <c r="B142" s="10" t="s">
        <v>27</v>
      </c>
      <c r="C142" s="10" t="s">
        <v>28</v>
      </c>
      <c r="D142" s="10" t="s">
        <v>256</v>
      </c>
      <c r="E142" s="44" t="s">
        <v>112</v>
      </c>
      <c r="F142" s="10" t="s">
        <v>69</v>
      </c>
      <c r="G142" s="10">
        <v>0.4</v>
      </c>
      <c r="H142" s="10">
        <v>4.67</v>
      </c>
      <c r="I142" s="10">
        <v>5.8410000000000002</v>
      </c>
      <c r="J142" s="10">
        <v>24.96</v>
      </c>
      <c r="K142" s="10">
        <v>9.98</v>
      </c>
      <c r="L142" s="10">
        <v>54.56</v>
      </c>
      <c r="M142" s="10">
        <v>1.87</v>
      </c>
      <c r="N142" s="10" t="s">
        <v>32</v>
      </c>
      <c r="O142" s="10" t="s">
        <v>32</v>
      </c>
      <c r="P142" s="10" t="s">
        <v>33</v>
      </c>
      <c r="Q142" s="10" t="s">
        <v>32</v>
      </c>
      <c r="R142" s="10">
        <v>2</v>
      </c>
      <c r="S142" s="10">
        <v>2.3199999999999998</v>
      </c>
      <c r="T142" s="10">
        <v>0.93</v>
      </c>
      <c r="U142" s="10">
        <v>0</v>
      </c>
      <c r="V142" s="11">
        <f t="shared" si="4"/>
        <v>0</v>
      </c>
      <c r="W142" s="49">
        <f t="shared" si="5"/>
        <v>0</v>
      </c>
      <c r="Z142" s="28" t="s">
        <v>286</v>
      </c>
      <c r="AA142" s="32">
        <v>2300</v>
      </c>
      <c r="AB142" s="33">
        <v>118</v>
      </c>
    </row>
    <row r="143" spans="1:28" ht="30.25" customHeight="1">
      <c r="A143" s="46" t="s">
        <v>235</v>
      </c>
      <c r="B143" s="10" t="s">
        <v>27</v>
      </c>
      <c r="C143" s="10" t="s">
        <v>28</v>
      </c>
      <c r="D143" s="10" t="s">
        <v>256</v>
      </c>
      <c r="E143" s="44" t="s">
        <v>116</v>
      </c>
      <c r="F143" s="10" t="s">
        <v>69</v>
      </c>
      <c r="G143" s="10">
        <v>0.4</v>
      </c>
      <c r="H143" s="10">
        <v>2.78</v>
      </c>
      <c r="I143" s="10">
        <v>3.0990000000000002</v>
      </c>
      <c r="J143" s="10">
        <v>8.6199999999999992</v>
      </c>
      <c r="K143" s="10">
        <v>3.45</v>
      </c>
      <c r="L143" s="10">
        <v>17.25</v>
      </c>
      <c r="M143" s="10">
        <v>1.1100000000000001</v>
      </c>
      <c r="N143" s="10" t="s">
        <v>32</v>
      </c>
      <c r="O143" s="10" t="s">
        <v>32</v>
      </c>
      <c r="P143" s="10" t="s">
        <v>33</v>
      </c>
      <c r="Q143" s="10" t="s">
        <v>32</v>
      </c>
      <c r="R143" s="10">
        <v>0</v>
      </c>
      <c r="S143" s="10">
        <v>0</v>
      </c>
      <c r="T143" s="10">
        <v>0</v>
      </c>
      <c r="U143" s="10">
        <v>0</v>
      </c>
      <c r="V143" s="11">
        <f t="shared" si="4"/>
        <v>0</v>
      </c>
      <c r="W143" s="49">
        <f t="shared" si="5"/>
        <v>197</v>
      </c>
      <c r="Z143" s="28" t="s">
        <v>287</v>
      </c>
      <c r="AA143" s="32">
        <v>2261</v>
      </c>
      <c r="AB143" s="33">
        <v>197</v>
      </c>
    </row>
    <row r="144" spans="1:28" ht="30.25" customHeight="1">
      <c r="A144" s="46" t="s">
        <v>235</v>
      </c>
      <c r="B144" s="10" t="s">
        <v>27</v>
      </c>
      <c r="C144" s="10" t="s">
        <v>28</v>
      </c>
      <c r="D144" s="10" t="s">
        <v>256</v>
      </c>
      <c r="E144" s="44" t="s">
        <v>118</v>
      </c>
      <c r="F144" s="10" t="s">
        <v>69</v>
      </c>
      <c r="G144" s="10">
        <v>0.4</v>
      </c>
      <c r="H144" s="10">
        <v>4.8</v>
      </c>
      <c r="I144" s="10">
        <v>5.8406000000000002</v>
      </c>
      <c r="J144" s="10">
        <v>28.38</v>
      </c>
      <c r="K144" s="10">
        <v>11.35</v>
      </c>
      <c r="L144" s="10">
        <v>58.35</v>
      </c>
      <c r="M144" s="10">
        <v>2</v>
      </c>
      <c r="N144" s="10" t="s">
        <v>32</v>
      </c>
      <c r="O144" s="10" t="s">
        <v>32</v>
      </c>
      <c r="P144" s="10" t="s">
        <v>33</v>
      </c>
      <c r="Q144" s="10" t="s">
        <v>32</v>
      </c>
      <c r="R144" s="10">
        <v>3</v>
      </c>
      <c r="S144" s="10">
        <v>0.8</v>
      </c>
      <c r="T144" s="10">
        <v>0.32</v>
      </c>
      <c r="U144" s="10">
        <v>0</v>
      </c>
      <c r="V144" s="11">
        <f t="shared" si="4"/>
        <v>0</v>
      </c>
      <c r="W144" s="49">
        <f t="shared" si="5"/>
        <v>188</v>
      </c>
      <c r="Z144" s="28" t="s">
        <v>288</v>
      </c>
      <c r="AA144" s="32">
        <v>7937</v>
      </c>
      <c r="AB144" s="33">
        <v>188</v>
      </c>
    </row>
    <row r="145" spans="1:28" ht="30.25" customHeight="1">
      <c r="A145" s="46" t="s">
        <v>235</v>
      </c>
      <c r="B145" s="10" t="s">
        <v>27</v>
      </c>
      <c r="C145" s="10" t="s">
        <v>28</v>
      </c>
      <c r="D145" s="10" t="s">
        <v>256</v>
      </c>
      <c r="E145" s="44" t="s">
        <v>120</v>
      </c>
      <c r="F145" s="10" t="s">
        <v>69</v>
      </c>
      <c r="G145" s="10">
        <v>0.4</v>
      </c>
      <c r="H145" s="10">
        <v>3.15</v>
      </c>
      <c r="I145" s="10">
        <v>8.3019999999999996</v>
      </c>
      <c r="J145" s="10">
        <v>26.05</v>
      </c>
      <c r="K145" s="10">
        <v>10.42</v>
      </c>
      <c r="L145" s="10">
        <v>52.28</v>
      </c>
      <c r="M145" s="10">
        <v>1.26</v>
      </c>
      <c r="N145" s="10" t="s">
        <v>32</v>
      </c>
      <c r="O145" s="10" t="s">
        <v>32</v>
      </c>
      <c r="P145" s="10" t="s">
        <v>33</v>
      </c>
      <c r="Q145" s="10" t="s">
        <v>32</v>
      </c>
      <c r="R145" s="10">
        <v>1</v>
      </c>
      <c r="S145" s="10">
        <v>0.09</v>
      </c>
      <c r="T145" s="10">
        <v>0.04</v>
      </c>
      <c r="U145" s="10">
        <v>0</v>
      </c>
      <c r="V145" s="11">
        <f t="shared" si="4"/>
        <v>0</v>
      </c>
      <c r="W145" s="49">
        <f t="shared" si="5"/>
        <v>88</v>
      </c>
      <c r="Z145" s="28" t="s">
        <v>289</v>
      </c>
      <c r="AA145" s="32">
        <v>3713</v>
      </c>
      <c r="AB145" s="33">
        <v>88</v>
      </c>
    </row>
    <row r="146" spans="1:28" ht="30.25" customHeight="1">
      <c r="A146" s="46" t="s">
        <v>235</v>
      </c>
      <c r="B146" s="10" t="s">
        <v>27</v>
      </c>
      <c r="C146" s="10" t="s">
        <v>28</v>
      </c>
      <c r="D146" s="10" t="s">
        <v>256</v>
      </c>
      <c r="E146" s="44" t="s">
        <v>122</v>
      </c>
      <c r="F146" s="10" t="s">
        <v>69</v>
      </c>
      <c r="G146" s="10">
        <v>0.4</v>
      </c>
      <c r="H146" s="10">
        <v>1.47</v>
      </c>
      <c r="I146" s="10">
        <v>8.0510000000000002</v>
      </c>
      <c r="J146" s="10">
        <v>7.51</v>
      </c>
      <c r="K146" s="10">
        <v>3</v>
      </c>
      <c r="L146" s="10">
        <v>23.59</v>
      </c>
      <c r="M146" s="10">
        <v>0.02</v>
      </c>
      <c r="N146" s="10" t="s">
        <v>32</v>
      </c>
      <c r="O146" s="10" t="s">
        <v>32</v>
      </c>
      <c r="P146" s="10" t="s">
        <v>33</v>
      </c>
      <c r="Q146" s="10" t="s">
        <v>32</v>
      </c>
      <c r="R146" s="10">
        <v>4</v>
      </c>
      <c r="S146" s="10">
        <v>4.29</v>
      </c>
      <c r="T146" s="10">
        <v>1.71</v>
      </c>
      <c r="U146" s="10">
        <v>0</v>
      </c>
      <c r="V146" s="11">
        <f t="shared" si="4"/>
        <v>0</v>
      </c>
      <c r="W146" s="49">
        <f t="shared" si="5"/>
        <v>0</v>
      </c>
      <c r="Z146" s="28" t="s">
        <v>290</v>
      </c>
      <c r="AA146" s="32">
        <v>5962</v>
      </c>
      <c r="AB146" s="33">
        <v>157</v>
      </c>
    </row>
    <row r="147" spans="1:28" ht="30.25" customHeight="1">
      <c r="A147" s="46" t="s">
        <v>235</v>
      </c>
      <c r="B147" s="10" t="s">
        <v>27</v>
      </c>
      <c r="C147" s="10" t="s">
        <v>28</v>
      </c>
      <c r="D147" s="10" t="s">
        <v>256</v>
      </c>
      <c r="E147" s="44" t="s">
        <v>124</v>
      </c>
      <c r="F147" s="10" t="s">
        <v>69</v>
      </c>
      <c r="G147" s="10">
        <v>0.4</v>
      </c>
      <c r="H147" s="10">
        <v>5.03</v>
      </c>
      <c r="I147" s="10">
        <v>6.6420000000000003</v>
      </c>
      <c r="J147" s="10">
        <v>26.73</v>
      </c>
      <c r="K147" s="10">
        <v>10.28</v>
      </c>
      <c r="L147" s="10">
        <v>66.83</v>
      </c>
      <c r="M147" s="10">
        <v>1.29</v>
      </c>
      <c r="N147" s="10" t="s">
        <v>32</v>
      </c>
      <c r="O147" s="10" t="s">
        <v>32</v>
      </c>
      <c r="P147" s="10" t="s">
        <v>33</v>
      </c>
      <c r="Q147" s="10" t="s">
        <v>32</v>
      </c>
      <c r="R147" s="10">
        <v>3</v>
      </c>
      <c r="S147" s="10">
        <v>6.69</v>
      </c>
      <c r="T147" s="10">
        <v>2.36</v>
      </c>
      <c r="U147" s="10">
        <v>0</v>
      </c>
      <c r="V147" s="11">
        <f t="shared" si="4"/>
        <v>0</v>
      </c>
      <c r="W147" s="49">
        <f t="shared" si="5"/>
        <v>0</v>
      </c>
      <c r="Z147" s="28" t="s">
        <v>291</v>
      </c>
      <c r="AA147" s="32">
        <v>3951</v>
      </c>
      <c r="AB147" s="33"/>
    </row>
    <row r="148" spans="1:28" ht="30.25" customHeight="1">
      <c r="A148" s="46" t="s">
        <v>235</v>
      </c>
      <c r="B148" s="10" t="s">
        <v>27</v>
      </c>
      <c r="C148" s="10" t="s">
        <v>28</v>
      </c>
      <c r="D148" s="10" t="s">
        <v>256</v>
      </c>
      <c r="E148" s="44" t="s">
        <v>126</v>
      </c>
      <c r="F148" s="10" t="s">
        <v>69</v>
      </c>
      <c r="G148" s="10">
        <v>0.5</v>
      </c>
      <c r="H148" s="10">
        <v>7.56</v>
      </c>
      <c r="I148" s="10">
        <v>6.3920000000000003</v>
      </c>
      <c r="J148" s="10">
        <v>38.53</v>
      </c>
      <c r="K148" s="10">
        <v>19.27</v>
      </c>
      <c r="L148" s="10">
        <v>96.6</v>
      </c>
      <c r="M148" s="10">
        <v>2.58</v>
      </c>
      <c r="N148" s="10" t="s">
        <v>32</v>
      </c>
      <c r="O148" s="10" t="s">
        <v>32</v>
      </c>
      <c r="P148" s="10" t="s">
        <v>33</v>
      </c>
      <c r="Q148" s="10" t="s">
        <v>32</v>
      </c>
      <c r="R148" s="10">
        <v>8</v>
      </c>
      <c r="S148" s="10">
        <v>9.76</v>
      </c>
      <c r="T148" s="10">
        <v>4.88</v>
      </c>
      <c r="U148" s="10">
        <v>0</v>
      </c>
      <c r="V148" s="11">
        <f t="shared" si="4"/>
        <v>0</v>
      </c>
      <c r="W148" s="49">
        <f t="shared" si="5"/>
        <v>485</v>
      </c>
      <c r="Z148" s="28" t="s">
        <v>292</v>
      </c>
      <c r="AA148" s="32">
        <v>7901</v>
      </c>
      <c r="AB148" s="33">
        <v>485</v>
      </c>
    </row>
    <row r="149" spans="1:28" ht="30.25" customHeight="1">
      <c r="A149" s="46" t="s">
        <v>235</v>
      </c>
      <c r="B149" s="10" t="s">
        <v>27</v>
      </c>
      <c r="C149" s="10" t="s">
        <v>28</v>
      </c>
      <c r="D149" s="10" t="s">
        <v>293</v>
      </c>
      <c r="E149" s="44" t="s">
        <v>294</v>
      </c>
      <c r="F149" s="10" t="s">
        <v>130</v>
      </c>
      <c r="G149" s="10">
        <v>0.8</v>
      </c>
      <c r="H149" s="10">
        <v>7.89</v>
      </c>
      <c r="I149" s="10">
        <v>5.8410000000000002</v>
      </c>
      <c r="J149" s="10">
        <v>46.1</v>
      </c>
      <c r="K149" s="10">
        <v>36.880000000000003</v>
      </c>
      <c r="L149" s="10">
        <v>101.54</v>
      </c>
      <c r="M149" s="10">
        <v>6.35</v>
      </c>
      <c r="N149" s="10" t="s">
        <v>32</v>
      </c>
      <c r="O149" s="10" t="s">
        <v>32</v>
      </c>
      <c r="P149" s="10" t="s">
        <v>33</v>
      </c>
      <c r="Q149" s="10" t="s">
        <v>32</v>
      </c>
      <c r="R149" s="10">
        <v>0</v>
      </c>
      <c r="S149" s="10">
        <v>0</v>
      </c>
      <c r="T149" s="10">
        <v>0</v>
      </c>
      <c r="U149" s="10">
        <v>0</v>
      </c>
      <c r="V149" s="11">
        <f t="shared" si="4"/>
        <v>0</v>
      </c>
      <c r="W149" s="49">
        <f t="shared" si="5"/>
        <v>453</v>
      </c>
      <c r="Z149" s="28" t="s">
        <v>295</v>
      </c>
      <c r="AA149" s="32">
        <v>18049</v>
      </c>
      <c r="AB149" s="35">
        <v>453</v>
      </c>
    </row>
    <row r="150" spans="1:28" ht="30.25" customHeight="1">
      <c r="A150" s="46" t="s">
        <v>235</v>
      </c>
      <c r="B150" s="10" t="s">
        <v>27</v>
      </c>
      <c r="C150" s="10" t="s">
        <v>28</v>
      </c>
      <c r="D150" s="10" t="s">
        <v>293</v>
      </c>
      <c r="E150" s="44" t="s">
        <v>132</v>
      </c>
      <c r="F150" s="10" t="s">
        <v>133</v>
      </c>
      <c r="G150" s="10">
        <v>0.8</v>
      </c>
      <c r="H150" s="10">
        <v>3.25</v>
      </c>
      <c r="I150" s="10">
        <v>5.8410000000000002</v>
      </c>
      <c r="J150" s="10">
        <v>16.329999999999998</v>
      </c>
      <c r="K150" s="10">
        <v>13.06</v>
      </c>
      <c r="L150" s="10">
        <v>40.89</v>
      </c>
      <c r="M150" s="10">
        <v>2.8</v>
      </c>
      <c r="N150" s="10" t="s">
        <v>32</v>
      </c>
      <c r="O150" s="10" t="s">
        <v>32</v>
      </c>
      <c r="P150" s="10" t="s">
        <v>33</v>
      </c>
      <c r="Q150" s="10" t="s">
        <v>32</v>
      </c>
      <c r="R150" s="10">
        <v>2</v>
      </c>
      <c r="S150" s="10">
        <v>4.1100000000000003</v>
      </c>
      <c r="T150" s="10">
        <v>3.29</v>
      </c>
      <c r="U150" s="10">
        <v>0</v>
      </c>
      <c r="V150" s="11">
        <f t="shared" si="4"/>
        <v>0</v>
      </c>
      <c r="W150" s="49">
        <f t="shared" si="5"/>
        <v>317</v>
      </c>
      <c r="Z150" s="28" t="s">
        <v>296</v>
      </c>
      <c r="AA150" s="32">
        <v>13850</v>
      </c>
      <c r="AB150" s="33">
        <v>317</v>
      </c>
    </row>
    <row r="151" spans="1:28" ht="30.25" customHeight="1">
      <c r="A151" s="46" t="s">
        <v>235</v>
      </c>
      <c r="B151" s="10" t="s">
        <v>27</v>
      </c>
      <c r="C151" s="10" t="s">
        <v>28</v>
      </c>
      <c r="D151" s="10" t="s">
        <v>293</v>
      </c>
      <c r="E151" s="44" t="s">
        <v>137</v>
      </c>
      <c r="F151" s="10" t="s">
        <v>130</v>
      </c>
      <c r="G151" s="10">
        <v>0.6</v>
      </c>
      <c r="H151" s="10">
        <v>15.2</v>
      </c>
      <c r="I151" s="10">
        <v>6.84</v>
      </c>
      <c r="J151" s="10">
        <v>106.01</v>
      </c>
      <c r="K151" s="10">
        <v>63.61</v>
      </c>
      <c r="L151" s="10">
        <v>212.02</v>
      </c>
      <c r="M151" s="10">
        <v>9.3000000000000007</v>
      </c>
      <c r="N151" s="10" t="s">
        <v>32</v>
      </c>
      <c r="O151" s="10" t="s">
        <v>32</v>
      </c>
      <c r="P151" s="10" t="s">
        <v>33</v>
      </c>
      <c r="Q151" s="10" t="s">
        <v>32</v>
      </c>
      <c r="R151" s="10">
        <v>0</v>
      </c>
      <c r="S151" s="10">
        <v>0</v>
      </c>
      <c r="T151" s="10">
        <v>0</v>
      </c>
      <c r="U151" s="10">
        <v>0</v>
      </c>
      <c r="V151" s="11">
        <f t="shared" si="4"/>
        <v>0</v>
      </c>
      <c r="W151" s="49">
        <f t="shared" si="5"/>
        <v>0</v>
      </c>
      <c r="Z151" s="28" t="s">
        <v>297</v>
      </c>
      <c r="AA151" s="32">
        <v>219</v>
      </c>
      <c r="AB151" s="33"/>
    </row>
    <row r="152" spans="1:28" ht="30.25" customHeight="1">
      <c r="A152" s="46" t="s">
        <v>235</v>
      </c>
      <c r="B152" s="10" t="s">
        <v>27</v>
      </c>
      <c r="C152" s="10" t="s">
        <v>28</v>
      </c>
      <c r="D152" s="10" t="s">
        <v>293</v>
      </c>
      <c r="E152" s="44" t="s">
        <v>139</v>
      </c>
      <c r="F152" s="10" t="s">
        <v>130</v>
      </c>
      <c r="G152" s="10">
        <v>0.6</v>
      </c>
      <c r="H152" s="10">
        <v>20.78</v>
      </c>
      <c r="I152" s="10">
        <v>6.84</v>
      </c>
      <c r="J152" s="10">
        <v>113.49</v>
      </c>
      <c r="K152" s="10">
        <v>68.09</v>
      </c>
      <c r="L152" s="10">
        <v>284.27999999999997</v>
      </c>
      <c r="M152" s="10">
        <v>9.5399999999999991</v>
      </c>
      <c r="N152" s="10" t="s">
        <v>32</v>
      </c>
      <c r="O152" s="10" t="s">
        <v>32</v>
      </c>
      <c r="P152" s="10" t="s">
        <v>33</v>
      </c>
      <c r="Q152" s="10" t="s">
        <v>32</v>
      </c>
      <c r="R152" s="10">
        <v>2</v>
      </c>
      <c r="S152" s="10">
        <v>28.58</v>
      </c>
      <c r="T152" s="10">
        <v>17.149999999999999</v>
      </c>
      <c r="U152" s="10">
        <v>0</v>
      </c>
      <c r="V152" s="11">
        <f t="shared" si="4"/>
        <v>0</v>
      </c>
      <c r="W152" s="49">
        <f t="shared" si="5"/>
        <v>0</v>
      </c>
      <c r="Z152" s="28" t="s">
        <v>298</v>
      </c>
      <c r="AA152" s="32">
        <v>131677</v>
      </c>
      <c r="AB152" s="33">
        <v>385</v>
      </c>
    </row>
    <row r="153" spans="1:28" ht="30.25" customHeight="1">
      <c r="A153" s="46" t="s">
        <v>235</v>
      </c>
      <c r="B153" s="10" t="s">
        <v>27</v>
      </c>
      <c r="C153" s="10" t="s">
        <v>28</v>
      </c>
      <c r="D153" s="10" t="s">
        <v>293</v>
      </c>
      <c r="E153" s="44" t="s">
        <v>299</v>
      </c>
      <c r="F153" s="10" t="s">
        <v>130</v>
      </c>
      <c r="G153" s="10">
        <v>0.6</v>
      </c>
      <c r="H153" s="10">
        <v>15.8</v>
      </c>
      <c r="I153" s="10">
        <v>6.84</v>
      </c>
      <c r="J153" s="10">
        <v>108.07</v>
      </c>
      <c r="K153" s="10">
        <v>64.84</v>
      </c>
      <c r="L153" s="10">
        <v>216.14</v>
      </c>
      <c r="M153" s="10">
        <v>9.48</v>
      </c>
      <c r="N153" s="10" t="s">
        <v>32</v>
      </c>
      <c r="O153" s="10" t="s">
        <v>32</v>
      </c>
      <c r="P153" s="10" t="s">
        <v>33</v>
      </c>
      <c r="Q153" s="10" t="s">
        <v>32</v>
      </c>
      <c r="R153" s="10">
        <v>0</v>
      </c>
      <c r="S153" s="10">
        <v>0</v>
      </c>
      <c r="T153" s="10">
        <v>0</v>
      </c>
      <c r="U153" s="10">
        <v>0</v>
      </c>
      <c r="V153" s="11">
        <f t="shared" si="4"/>
        <v>0</v>
      </c>
      <c r="W153" s="49">
        <f t="shared" si="5"/>
        <v>409</v>
      </c>
      <c r="Z153" s="28" t="s">
        <v>300</v>
      </c>
      <c r="AA153" s="32">
        <v>123563</v>
      </c>
      <c r="AB153" s="33">
        <v>409</v>
      </c>
    </row>
    <row r="154" spans="1:28" ht="30.25" customHeight="1">
      <c r="A154" s="46" t="s">
        <v>235</v>
      </c>
      <c r="B154" s="10" t="s">
        <v>27</v>
      </c>
      <c r="C154" s="10" t="s">
        <v>28</v>
      </c>
      <c r="D154" s="10" t="s">
        <v>293</v>
      </c>
      <c r="E154" s="44" t="s">
        <v>141</v>
      </c>
      <c r="F154" s="10" t="s">
        <v>130</v>
      </c>
      <c r="G154" s="10">
        <v>0.6</v>
      </c>
      <c r="H154" s="10">
        <v>8.8000000000000007</v>
      </c>
      <c r="I154" s="10">
        <v>5.8410000000000002</v>
      </c>
      <c r="J154" s="10">
        <v>3</v>
      </c>
      <c r="K154" s="10">
        <v>1.8</v>
      </c>
      <c r="L154" s="10">
        <v>102.8</v>
      </c>
      <c r="M154" s="10">
        <v>0</v>
      </c>
      <c r="N154" s="10" t="s">
        <v>32</v>
      </c>
      <c r="O154" s="10" t="s">
        <v>32</v>
      </c>
      <c r="P154" s="10" t="s">
        <v>33</v>
      </c>
      <c r="Q154" s="10" t="s">
        <v>32</v>
      </c>
      <c r="R154" s="10">
        <v>1</v>
      </c>
      <c r="S154" s="10">
        <v>48.33</v>
      </c>
      <c r="T154" s="10">
        <v>29</v>
      </c>
      <c r="U154" s="10">
        <v>0</v>
      </c>
      <c r="V154" s="11">
        <f t="shared" si="4"/>
        <v>0</v>
      </c>
      <c r="W154" s="49">
        <f t="shared" si="5"/>
        <v>284</v>
      </c>
      <c r="Z154" s="28" t="s">
        <v>301</v>
      </c>
      <c r="AA154" s="32">
        <v>10359</v>
      </c>
      <c r="AB154" s="33">
        <v>284</v>
      </c>
    </row>
    <row r="155" spans="1:28" ht="30.25" customHeight="1">
      <c r="A155" s="46" t="s">
        <v>235</v>
      </c>
      <c r="B155" s="10" t="s">
        <v>27</v>
      </c>
      <c r="C155" s="10" t="s">
        <v>28</v>
      </c>
      <c r="D155" s="10" t="s">
        <v>293</v>
      </c>
      <c r="E155" s="44" t="s">
        <v>143</v>
      </c>
      <c r="F155" s="10" t="s">
        <v>130</v>
      </c>
      <c r="G155" s="10">
        <v>0.6</v>
      </c>
      <c r="H155" s="10">
        <v>19.649999999999999</v>
      </c>
      <c r="I155" s="10">
        <v>6.84</v>
      </c>
      <c r="J155" s="10">
        <v>136.47</v>
      </c>
      <c r="K155" s="10">
        <v>81.88</v>
      </c>
      <c r="L155" s="10">
        <v>272.94</v>
      </c>
      <c r="M155" s="10">
        <v>11.97</v>
      </c>
      <c r="N155" s="10" t="s">
        <v>32</v>
      </c>
      <c r="O155" s="10" t="s">
        <v>32</v>
      </c>
      <c r="P155" s="10" t="s">
        <v>33</v>
      </c>
      <c r="Q155" s="10" t="s">
        <v>32</v>
      </c>
      <c r="R155" s="10">
        <v>0</v>
      </c>
      <c r="S155" s="10">
        <v>0</v>
      </c>
      <c r="T155" s="10">
        <v>0</v>
      </c>
      <c r="U155" s="10">
        <v>0</v>
      </c>
      <c r="V155" s="11">
        <f t="shared" si="4"/>
        <v>0</v>
      </c>
      <c r="W155" s="49">
        <f t="shared" si="5"/>
        <v>148</v>
      </c>
      <c r="Z155" s="28" t="s">
        <v>302</v>
      </c>
      <c r="AA155" s="32">
        <v>4353</v>
      </c>
      <c r="AB155" s="33">
        <v>148</v>
      </c>
    </row>
    <row r="156" spans="1:28" ht="30.25" customHeight="1">
      <c r="A156" s="46" t="s">
        <v>235</v>
      </c>
      <c r="B156" s="10" t="s">
        <v>27</v>
      </c>
      <c r="C156" s="10" t="s">
        <v>28</v>
      </c>
      <c r="D156" s="10" t="s">
        <v>293</v>
      </c>
      <c r="E156" s="44" t="s">
        <v>303</v>
      </c>
      <c r="F156" s="10" t="s">
        <v>130</v>
      </c>
      <c r="G156" s="10">
        <v>0.6</v>
      </c>
      <c r="H156" s="10">
        <v>19.09</v>
      </c>
      <c r="I156" s="10">
        <v>6.84</v>
      </c>
      <c r="J156" s="10">
        <v>130.6</v>
      </c>
      <c r="K156" s="10">
        <v>78.36</v>
      </c>
      <c r="L156" s="10">
        <v>261.2</v>
      </c>
      <c r="M156" s="10">
        <v>11.46</v>
      </c>
      <c r="N156" s="10" t="s">
        <v>32</v>
      </c>
      <c r="O156" s="10" t="s">
        <v>32</v>
      </c>
      <c r="P156" s="10" t="s">
        <v>33</v>
      </c>
      <c r="Q156" s="10" t="s">
        <v>32</v>
      </c>
      <c r="R156" s="10">
        <v>0</v>
      </c>
      <c r="S156" s="10">
        <v>0</v>
      </c>
      <c r="T156" s="10">
        <v>0</v>
      </c>
      <c r="U156" s="10">
        <v>0</v>
      </c>
      <c r="V156" s="11">
        <f t="shared" si="4"/>
        <v>0</v>
      </c>
      <c r="W156" s="49">
        <f t="shared" si="5"/>
        <v>0</v>
      </c>
      <c r="Z156" s="28" t="s">
        <v>304</v>
      </c>
      <c r="AA156" s="32">
        <v>2626</v>
      </c>
      <c r="AB156" s="33">
        <v>127</v>
      </c>
    </row>
    <row r="157" spans="1:28" ht="30.25" customHeight="1">
      <c r="A157" s="46" t="s">
        <v>235</v>
      </c>
      <c r="B157" s="10" t="s">
        <v>27</v>
      </c>
      <c r="C157" s="10" t="s">
        <v>28</v>
      </c>
      <c r="D157" s="10" t="s">
        <v>293</v>
      </c>
      <c r="E157" s="44" t="s">
        <v>305</v>
      </c>
      <c r="F157" s="10" t="s">
        <v>130</v>
      </c>
      <c r="G157" s="10">
        <v>0.6</v>
      </c>
      <c r="H157" s="10">
        <v>3.61</v>
      </c>
      <c r="I157" s="10">
        <v>6.84</v>
      </c>
      <c r="J157" s="10">
        <v>22.62</v>
      </c>
      <c r="K157" s="10">
        <v>13.57</v>
      </c>
      <c r="L157" s="10">
        <v>53.44</v>
      </c>
      <c r="M157" s="10">
        <v>1.98</v>
      </c>
      <c r="N157" s="10" t="s">
        <v>32</v>
      </c>
      <c r="O157" s="10" t="s">
        <v>32</v>
      </c>
      <c r="P157" s="10" t="s">
        <v>33</v>
      </c>
      <c r="Q157" s="10" t="s">
        <v>32</v>
      </c>
      <c r="R157" s="10">
        <v>0</v>
      </c>
      <c r="S157" s="10">
        <v>0</v>
      </c>
      <c r="T157" s="10">
        <v>0</v>
      </c>
      <c r="U157" s="10">
        <v>0</v>
      </c>
      <c r="V157" s="11">
        <f t="shared" si="4"/>
        <v>0</v>
      </c>
      <c r="W157" s="49">
        <f t="shared" si="5"/>
        <v>0</v>
      </c>
      <c r="Z157" s="36" t="s">
        <v>306</v>
      </c>
      <c r="AA157" s="37">
        <v>17612</v>
      </c>
      <c r="AB157" s="38">
        <v>200</v>
      </c>
    </row>
    <row r="158" spans="1:28" ht="30.25" customHeight="1">
      <c r="A158" s="46" t="s">
        <v>235</v>
      </c>
      <c r="B158" s="10" t="s">
        <v>27</v>
      </c>
      <c r="C158" s="10" t="s">
        <v>28</v>
      </c>
      <c r="D158" s="10" t="s">
        <v>293</v>
      </c>
      <c r="E158" s="44" t="s">
        <v>149</v>
      </c>
      <c r="F158" s="10" t="s">
        <v>130</v>
      </c>
      <c r="G158" s="10">
        <v>0.8</v>
      </c>
      <c r="H158" s="10">
        <v>4.46</v>
      </c>
      <c r="I158" s="10">
        <v>5.8410000000000002</v>
      </c>
      <c r="J158" s="10">
        <v>22.23</v>
      </c>
      <c r="K158" s="10">
        <v>17.79</v>
      </c>
      <c r="L158" s="10">
        <v>52.12</v>
      </c>
      <c r="M158" s="10">
        <v>3.57</v>
      </c>
      <c r="N158" s="10" t="s">
        <v>32</v>
      </c>
      <c r="O158" s="10" t="s">
        <v>32</v>
      </c>
      <c r="P158" s="10" t="s">
        <v>33</v>
      </c>
      <c r="Q158" s="10" t="s">
        <v>32</v>
      </c>
      <c r="R158" s="10">
        <v>2</v>
      </c>
      <c r="S158" s="10">
        <v>3.83</v>
      </c>
      <c r="T158" s="10">
        <v>3.06</v>
      </c>
      <c r="U158" s="10">
        <v>0</v>
      </c>
      <c r="V158" s="11">
        <f t="shared" si="4"/>
        <v>0</v>
      </c>
      <c r="W158" s="49">
        <f t="shared" si="5"/>
        <v>176</v>
      </c>
      <c r="Z158" s="36" t="s">
        <v>307</v>
      </c>
      <c r="AA158" s="37">
        <v>14680</v>
      </c>
      <c r="AB158" s="38">
        <v>176</v>
      </c>
    </row>
    <row r="159" spans="1:28" ht="30.25" customHeight="1">
      <c r="A159" s="46" t="s">
        <v>235</v>
      </c>
      <c r="B159" s="10" t="s">
        <v>27</v>
      </c>
      <c r="C159" s="10" t="s">
        <v>28</v>
      </c>
      <c r="D159" s="10" t="s">
        <v>293</v>
      </c>
      <c r="E159" s="44" t="s">
        <v>151</v>
      </c>
      <c r="F159" s="10" t="s">
        <v>130</v>
      </c>
      <c r="G159" s="10">
        <v>0.8</v>
      </c>
      <c r="H159" s="10">
        <v>1.97</v>
      </c>
      <c r="I159" s="10">
        <v>5.8410000000000002</v>
      </c>
      <c r="J159" s="10">
        <v>10.34</v>
      </c>
      <c r="K159" s="10">
        <v>8.27</v>
      </c>
      <c r="L159" s="10">
        <v>23.02</v>
      </c>
      <c r="M159" s="10">
        <v>1.58</v>
      </c>
      <c r="N159" s="10" t="s">
        <v>32</v>
      </c>
      <c r="O159" s="10" t="s">
        <v>32</v>
      </c>
      <c r="P159" s="10" t="s">
        <v>33</v>
      </c>
      <c r="Q159" s="10" t="s">
        <v>32</v>
      </c>
      <c r="R159" s="10">
        <v>1</v>
      </c>
      <c r="S159" s="10">
        <v>1.17</v>
      </c>
      <c r="T159" s="10">
        <v>0.94</v>
      </c>
      <c r="U159" s="10">
        <v>0</v>
      </c>
      <c r="V159" s="11">
        <f t="shared" si="4"/>
        <v>0</v>
      </c>
      <c r="W159" s="49">
        <f t="shared" si="5"/>
        <v>219</v>
      </c>
      <c r="Z159" s="36" t="s">
        <v>308</v>
      </c>
      <c r="AA159" s="37">
        <v>22104</v>
      </c>
      <c r="AB159" s="38">
        <v>219</v>
      </c>
    </row>
    <row r="160" spans="1:28" ht="30.25" customHeight="1">
      <c r="A160" s="46" t="s">
        <v>235</v>
      </c>
      <c r="B160" s="10" t="s">
        <v>27</v>
      </c>
      <c r="C160" s="10" t="s">
        <v>28</v>
      </c>
      <c r="D160" s="10" t="s">
        <v>293</v>
      </c>
      <c r="E160" s="44" t="s">
        <v>118</v>
      </c>
      <c r="F160" s="10" t="s">
        <v>130</v>
      </c>
      <c r="G160" s="10">
        <v>0.8</v>
      </c>
      <c r="H160" s="10">
        <v>6.43</v>
      </c>
      <c r="I160" s="10">
        <v>7.5010000000000003</v>
      </c>
      <c r="J160" s="10">
        <v>40.630000000000003</v>
      </c>
      <c r="K160" s="10">
        <v>32.5</v>
      </c>
      <c r="L160" s="10">
        <v>96.49</v>
      </c>
      <c r="M160" s="10">
        <v>4.2300000000000004</v>
      </c>
      <c r="N160" s="10" t="s">
        <v>32</v>
      </c>
      <c r="O160" s="10" t="s">
        <v>32</v>
      </c>
      <c r="P160" s="10" t="s">
        <v>33</v>
      </c>
      <c r="Q160" s="10" t="s">
        <v>32</v>
      </c>
      <c r="R160" s="10">
        <v>5</v>
      </c>
      <c r="S160" s="10">
        <v>7.62</v>
      </c>
      <c r="T160" s="10">
        <v>6.09</v>
      </c>
      <c r="U160" s="10">
        <v>0</v>
      </c>
      <c r="V160" s="11">
        <f t="shared" si="4"/>
        <v>0</v>
      </c>
      <c r="W160" s="49">
        <f t="shared" si="5"/>
        <v>206</v>
      </c>
      <c r="Z160" s="36" t="s">
        <v>309</v>
      </c>
      <c r="AA160" s="37">
        <v>15172</v>
      </c>
      <c r="AB160" s="38">
        <v>206</v>
      </c>
    </row>
    <row r="161" spans="1:28" ht="30.25" customHeight="1">
      <c r="A161" s="46" t="s">
        <v>235</v>
      </c>
      <c r="B161" s="10" t="s">
        <v>27</v>
      </c>
      <c r="C161" s="10" t="s">
        <v>28</v>
      </c>
      <c r="D161" s="10" t="s">
        <v>293</v>
      </c>
      <c r="E161" s="44" t="s">
        <v>154</v>
      </c>
      <c r="F161" s="10" t="s">
        <v>130</v>
      </c>
      <c r="G161" s="10">
        <v>0.6</v>
      </c>
      <c r="H161" s="10">
        <v>2.7</v>
      </c>
      <c r="I161" s="10">
        <v>6.84</v>
      </c>
      <c r="J161" s="10">
        <v>16.420000000000002</v>
      </c>
      <c r="K161" s="10">
        <v>9.85</v>
      </c>
      <c r="L161" s="10">
        <v>41.04</v>
      </c>
      <c r="M161" s="10">
        <v>1.44</v>
      </c>
      <c r="N161" s="10" t="s">
        <v>32</v>
      </c>
      <c r="O161" s="10" t="s">
        <v>32</v>
      </c>
      <c r="P161" s="10" t="s">
        <v>33</v>
      </c>
      <c r="Q161" s="10" t="s">
        <v>32</v>
      </c>
      <c r="R161" s="10">
        <v>0</v>
      </c>
      <c r="S161" s="10">
        <v>0</v>
      </c>
      <c r="T161" s="10">
        <v>0</v>
      </c>
      <c r="U161" s="10">
        <v>0</v>
      </c>
      <c r="V161" s="11">
        <f t="shared" si="4"/>
        <v>0</v>
      </c>
      <c r="W161" s="49">
        <f t="shared" si="5"/>
        <v>0</v>
      </c>
      <c r="Z161" s="36" t="s">
        <v>310</v>
      </c>
      <c r="AA161" s="37">
        <v>28252</v>
      </c>
      <c r="AB161" s="38">
        <v>218</v>
      </c>
    </row>
    <row r="162" spans="1:28" ht="30.25" customHeight="1">
      <c r="A162" s="46" t="s">
        <v>235</v>
      </c>
      <c r="B162" s="10" t="s">
        <v>27</v>
      </c>
      <c r="C162" s="10" t="s">
        <v>28</v>
      </c>
      <c r="D162" s="10" t="s">
        <v>293</v>
      </c>
      <c r="E162" s="44" t="s">
        <v>156</v>
      </c>
      <c r="F162" s="10" t="s">
        <v>130</v>
      </c>
      <c r="G162" s="10">
        <v>0.6</v>
      </c>
      <c r="H162" s="10">
        <v>20.010000000000002</v>
      </c>
      <c r="I162" s="10">
        <v>6.84</v>
      </c>
      <c r="J162" s="10">
        <v>135.44</v>
      </c>
      <c r="K162" s="10">
        <v>82.12</v>
      </c>
      <c r="L162" s="10">
        <v>273.74</v>
      </c>
      <c r="M162" s="10">
        <v>12.01</v>
      </c>
      <c r="N162" s="10" t="s">
        <v>32</v>
      </c>
      <c r="O162" s="10" t="s">
        <v>32</v>
      </c>
      <c r="P162" s="10" t="s">
        <v>33</v>
      </c>
      <c r="Q162" s="10" t="s">
        <v>32</v>
      </c>
      <c r="R162" s="10">
        <v>0</v>
      </c>
      <c r="S162" s="10">
        <v>0</v>
      </c>
      <c r="T162" s="10">
        <v>0</v>
      </c>
      <c r="U162" s="10">
        <v>0</v>
      </c>
      <c r="V162" s="11">
        <f t="shared" si="4"/>
        <v>0</v>
      </c>
      <c r="W162" s="49">
        <f t="shared" si="5"/>
        <v>0</v>
      </c>
      <c r="Z162" s="36" t="s">
        <v>311</v>
      </c>
      <c r="AA162" s="37">
        <v>4396</v>
      </c>
      <c r="AB162" s="38">
        <v>191</v>
      </c>
    </row>
    <row r="163" spans="1:28" ht="30.25" customHeight="1">
      <c r="A163" s="46" t="s">
        <v>235</v>
      </c>
      <c r="B163" s="10" t="s">
        <v>27</v>
      </c>
      <c r="C163" s="10" t="s">
        <v>158</v>
      </c>
      <c r="D163" s="10" t="s">
        <v>236</v>
      </c>
      <c r="E163" s="44" t="s">
        <v>43</v>
      </c>
      <c r="F163" s="10" t="s">
        <v>44</v>
      </c>
      <c r="G163" s="10">
        <v>0.3</v>
      </c>
      <c r="H163" s="10">
        <v>2.5499999999999998</v>
      </c>
      <c r="I163" s="10">
        <v>4.4600999999999997</v>
      </c>
      <c r="J163" s="10">
        <v>11.64</v>
      </c>
      <c r="K163" s="10">
        <v>3.49</v>
      </c>
      <c r="L163" s="10">
        <v>23.27</v>
      </c>
      <c r="M163" s="10">
        <v>0.8</v>
      </c>
      <c r="N163" s="10" t="s">
        <v>32</v>
      </c>
      <c r="O163" s="10" t="s">
        <v>32</v>
      </c>
      <c r="P163" s="10" t="s">
        <v>45</v>
      </c>
      <c r="Q163" s="10" t="s">
        <v>32</v>
      </c>
      <c r="R163" s="10">
        <v>0</v>
      </c>
      <c r="S163" s="10">
        <v>0</v>
      </c>
      <c r="T163" s="10">
        <v>0</v>
      </c>
      <c r="U163" s="10">
        <v>0</v>
      </c>
      <c r="V163" s="11">
        <f t="shared" si="4"/>
        <v>0</v>
      </c>
      <c r="W163" s="49">
        <f t="shared" si="5"/>
        <v>294</v>
      </c>
      <c r="Z163" s="36" t="s">
        <v>312</v>
      </c>
      <c r="AA163" s="37">
        <v>5579</v>
      </c>
      <c r="AB163" s="38">
        <v>294</v>
      </c>
    </row>
    <row r="164" spans="1:28" ht="30.25" customHeight="1">
      <c r="A164" s="46" t="s">
        <v>235</v>
      </c>
      <c r="B164" s="10" t="s">
        <v>27</v>
      </c>
      <c r="C164" s="10" t="s">
        <v>158</v>
      </c>
      <c r="D164" s="10" t="s">
        <v>236</v>
      </c>
      <c r="E164" s="44" t="s">
        <v>159</v>
      </c>
      <c r="F164" s="10" t="s">
        <v>44</v>
      </c>
      <c r="G164" s="10">
        <v>0.3</v>
      </c>
      <c r="H164" s="10">
        <v>1.05</v>
      </c>
      <c r="I164" s="10">
        <v>5.8449999999999998</v>
      </c>
      <c r="J164" s="10">
        <v>5.25</v>
      </c>
      <c r="K164" s="10">
        <v>1.58</v>
      </c>
      <c r="L164" s="10">
        <v>14.01</v>
      </c>
      <c r="M164" s="10">
        <v>0.27</v>
      </c>
      <c r="N164" s="10" t="s">
        <v>32</v>
      </c>
      <c r="O164" s="10" t="s">
        <v>32</v>
      </c>
      <c r="P164" s="10" t="s">
        <v>45</v>
      </c>
      <c r="Q164" s="10" t="s">
        <v>32</v>
      </c>
      <c r="R164" s="10">
        <v>0</v>
      </c>
      <c r="S164" s="10">
        <v>0</v>
      </c>
      <c r="T164" s="10">
        <v>0</v>
      </c>
      <c r="U164" s="10">
        <v>0</v>
      </c>
      <c r="V164" s="11">
        <f t="shared" si="4"/>
        <v>0</v>
      </c>
      <c r="W164" s="49">
        <f t="shared" si="5"/>
        <v>278</v>
      </c>
      <c r="Z164" s="36" t="s">
        <v>313</v>
      </c>
      <c r="AA164" s="37">
        <v>5289</v>
      </c>
      <c r="AB164" s="38">
        <v>278</v>
      </c>
    </row>
    <row r="165" spans="1:28" ht="30.25" customHeight="1">
      <c r="A165" s="46" t="s">
        <v>235</v>
      </c>
      <c r="B165" s="10" t="s">
        <v>27</v>
      </c>
      <c r="C165" s="10" t="s">
        <v>158</v>
      </c>
      <c r="D165" s="10" t="s">
        <v>236</v>
      </c>
      <c r="E165" s="44" t="s">
        <v>161</v>
      </c>
      <c r="F165" s="10" t="s">
        <v>44</v>
      </c>
      <c r="G165" s="10">
        <v>0.3</v>
      </c>
      <c r="H165" s="10">
        <v>1.05</v>
      </c>
      <c r="I165" s="10">
        <v>5.8449999999999998</v>
      </c>
      <c r="J165" s="10">
        <v>7.01</v>
      </c>
      <c r="K165" s="10">
        <v>2.1</v>
      </c>
      <c r="L165" s="10">
        <v>14.03</v>
      </c>
      <c r="M165" s="10">
        <v>0.36</v>
      </c>
      <c r="N165" s="10" t="s">
        <v>32</v>
      </c>
      <c r="O165" s="10" t="s">
        <v>32</v>
      </c>
      <c r="P165" s="10" t="s">
        <v>45</v>
      </c>
      <c r="Q165" s="10" t="s">
        <v>32</v>
      </c>
      <c r="R165" s="10">
        <v>0</v>
      </c>
      <c r="S165" s="10">
        <v>0</v>
      </c>
      <c r="T165" s="10">
        <v>0</v>
      </c>
      <c r="U165" s="10">
        <v>0</v>
      </c>
      <c r="V165" s="11">
        <f t="shared" si="4"/>
        <v>0</v>
      </c>
      <c r="W165" s="49">
        <f t="shared" si="5"/>
        <v>169</v>
      </c>
      <c r="Z165" s="36" t="s">
        <v>314</v>
      </c>
      <c r="AA165" s="37">
        <v>3882</v>
      </c>
      <c r="AB165" s="38">
        <v>169</v>
      </c>
    </row>
    <row r="166" spans="1:28" ht="30.25" customHeight="1">
      <c r="A166" s="46" t="s">
        <v>235</v>
      </c>
      <c r="B166" s="10" t="s">
        <v>27</v>
      </c>
      <c r="C166" s="10" t="s">
        <v>158</v>
      </c>
      <c r="D166" s="10" t="s">
        <v>256</v>
      </c>
      <c r="E166" s="44" t="s">
        <v>163</v>
      </c>
      <c r="F166" s="10" t="s">
        <v>69</v>
      </c>
      <c r="G166" s="10">
        <v>0.4</v>
      </c>
      <c r="H166" s="10">
        <v>11.1</v>
      </c>
      <c r="I166" s="10">
        <v>3.5019999999999998</v>
      </c>
      <c r="J166" s="10">
        <v>36.729999999999997</v>
      </c>
      <c r="K166" s="10">
        <v>14.69</v>
      </c>
      <c r="L166" s="10">
        <v>79.150000000000006</v>
      </c>
      <c r="M166" s="10">
        <v>4.3600000000000003</v>
      </c>
      <c r="N166" s="10" t="s">
        <v>32</v>
      </c>
      <c r="O166" s="10" t="s">
        <v>32</v>
      </c>
      <c r="P166" s="10" t="s">
        <v>45</v>
      </c>
      <c r="Q166" s="10" t="s">
        <v>32</v>
      </c>
      <c r="R166" s="10">
        <v>2</v>
      </c>
      <c r="S166" s="10">
        <v>1.44</v>
      </c>
      <c r="T166" s="10">
        <v>0.57999999999999996</v>
      </c>
      <c r="U166" s="10">
        <v>0</v>
      </c>
      <c r="V166" s="11">
        <f t="shared" si="4"/>
        <v>0</v>
      </c>
      <c r="W166" s="49">
        <f t="shared" si="5"/>
        <v>106</v>
      </c>
      <c r="Z166" s="36" t="s">
        <v>315</v>
      </c>
      <c r="AA166" s="37">
        <v>2784</v>
      </c>
      <c r="AB166" s="38">
        <v>106</v>
      </c>
    </row>
    <row r="167" spans="1:28" ht="30.25" customHeight="1">
      <c r="A167" s="46" t="s">
        <v>235</v>
      </c>
      <c r="B167" s="10" t="s">
        <v>27</v>
      </c>
      <c r="C167" s="10" t="s">
        <v>158</v>
      </c>
      <c r="D167" s="10" t="s">
        <v>256</v>
      </c>
      <c r="E167" s="44" t="s">
        <v>84</v>
      </c>
      <c r="F167" s="10" t="s">
        <v>74</v>
      </c>
      <c r="G167" s="10">
        <v>0.5</v>
      </c>
      <c r="H167" s="10">
        <v>2.99</v>
      </c>
      <c r="I167" s="10">
        <v>2.9779</v>
      </c>
      <c r="J167" s="10">
        <v>7.42</v>
      </c>
      <c r="K167" s="10">
        <v>3.71</v>
      </c>
      <c r="L167" s="10">
        <v>17.79</v>
      </c>
      <c r="M167" s="10">
        <v>0.9</v>
      </c>
      <c r="N167" s="10" t="s">
        <v>32</v>
      </c>
      <c r="O167" s="10" t="s">
        <v>32</v>
      </c>
      <c r="P167" s="10" t="s">
        <v>45</v>
      </c>
      <c r="Q167" s="10" t="s">
        <v>32</v>
      </c>
      <c r="R167" s="10">
        <v>3</v>
      </c>
      <c r="S167" s="10">
        <v>1.47</v>
      </c>
      <c r="T167" s="10">
        <v>0.74</v>
      </c>
      <c r="U167" s="10">
        <v>0</v>
      </c>
      <c r="V167" s="11">
        <f t="shared" si="4"/>
        <v>0</v>
      </c>
      <c r="W167" s="49">
        <f t="shared" si="5"/>
        <v>128</v>
      </c>
      <c r="Z167" s="13" t="s">
        <v>316</v>
      </c>
      <c r="AA167" s="14">
        <v>1260</v>
      </c>
      <c r="AB167" s="15">
        <v>128</v>
      </c>
    </row>
    <row r="168" spans="1:28" ht="30.25" customHeight="1">
      <c r="A168" s="46" t="s">
        <v>235</v>
      </c>
      <c r="B168" s="10" t="s">
        <v>27</v>
      </c>
      <c r="C168" s="10" t="s">
        <v>158</v>
      </c>
      <c r="D168" s="10" t="s">
        <v>256</v>
      </c>
      <c r="E168" s="44" t="s">
        <v>166</v>
      </c>
      <c r="F168" s="10" t="s">
        <v>74</v>
      </c>
      <c r="G168" s="10">
        <v>0.4</v>
      </c>
      <c r="H168" s="10">
        <v>2.75</v>
      </c>
      <c r="I168" s="10">
        <v>4.1399999999999997</v>
      </c>
      <c r="J168" s="10">
        <v>8.41</v>
      </c>
      <c r="K168" s="10">
        <v>3.36</v>
      </c>
      <c r="L168" s="10">
        <v>22.76</v>
      </c>
      <c r="M168" s="10">
        <v>1.1000000000000001</v>
      </c>
      <c r="N168" s="10" t="s">
        <v>32</v>
      </c>
      <c r="O168" s="10" t="s">
        <v>32</v>
      </c>
      <c r="P168" s="10" t="s">
        <v>33</v>
      </c>
      <c r="Q168" s="10" t="s">
        <v>32</v>
      </c>
      <c r="R168" s="10">
        <v>2</v>
      </c>
      <c r="S168" s="10">
        <v>2.97</v>
      </c>
      <c r="T168" s="10">
        <v>1.19</v>
      </c>
      <c r="U168" s="10">
        <v>0</v>
      </c>
      <c r="V168" s="11">
        <f t="shared" si="4"/>
        <v>0</v>
      </c>
      <c r="W168" s="49">
        <f t="shared" si="5"/>
        <v>0</v>
      </c>
      <c r="Z168" s="36" t="s">
        <v>317</v>
      </c>
      <c r="AA168" s="37">
        <v>5282</v>
      </c>
      <c r="AB168" s="38">
        <v>0</v>
      </c>
    </row>
    <row r="169" spans="1:28" ht="30.25" customHeight="1">
      <c r="A169" s="46" t="s">
        <v>235</v>
      </c>
      <c r="B169" s="10" t="s">
        <v>27</v>
      </c>
      <c r="C169" s="10" t="s">
        <v>158</v>
      </c>
      <c r="D169" s="10" t="s">
        <v>256</v>
      </c>
      <c r="E169" s="44" t="s">
        <v>174</v>
      </c>
      <c r="F169" s="10" t="s">
        <v>69</v>
      </c>
      <c r="G169" s="10">
        <v>0.4</v>
      </c>
      <c r="H169" s="10">
        <v>5.87</v>
      </c>
      <c r="I169" s="10">
        <v>5.8410000000000002</v>
      </c>
      <c r="J169" s="10">
        <v>33.25</v>
      </c>
      <c r="K169" s="10">
        <v>13.3</v>
      </c>
      <c r="L169" s="10">
        <v>68.59</v>
      </c>
      <c r="M169" s="10">
        <v>2.35</v>
      </c>
      <c r="N169" s="10" t="s">
        <v>32</v>
      </c>
      <c r="O169" s="10" t="s">
        <v>32</v>
      </c>
      <c r="P169" s="10" t="s">
        <v>45</v>
      </c>
      <c r="Q169" s="10" t="s">
        <v>32</v>
      </c>
      <c r="R169" s="10">
        <v>1</v>
      </c>
      <c r="S169" s="10">
        <v>1.04</v>
      </c>
      <c r="T169" s="10">
        <v>0.42</v>
      </c>
      <c r="U169" s="10">
        <v>0</v>
      </c>
      <c r="V169" s="11">
        <f t="shared" si="4"/>
        <v>0</v>
      </c>
      <c r="W169" s="49">
        <f t="shared" si="5"/>
        <v>96</v>
      </c>
      <c r="Z169" s="13" t="s">
        <v>318</v>
      </c>
      <c r="AA169" s="14">
        <v>1023</v>
      </c>
      <c r="AB169" s="15">
        <v>96</v>
      </c>
    </row>
    <row r="170" spans="1:28" ht="30.25" customHeight="1">
      <c r="A170" s="46" t="s">
        <v>235</v>
      </c>
      <c r="B170" s="10" t="s">
        <v>27</v>
      </c>
      <c r="C170" s="10" t="s">
        <v>158</v>
      </c>
      <c r="D170" s="10" t="s">
        <v>256</v>
      </c>
      <c r="E170" s="44" t="s">
        <v>176</v>
      </c>
      <c r="F170" s="10" t="s">
        <v>69</v>
      </c>
      <c r="G170" s="10">
        <v>0.4</v>
      </c>
      <c r="H170" s="10">
        <v>5.87</v>
      </c>
      <c r="I170" s="10">
        <v>5.8410000000000002</v>
      </c>
      <c r="J170" s="10">
        <v>34.29</v>
      </c>
      <c r="K170" s="10">
        <v>13.72</v>
      </c>
      <c r="L170" s="10">
        <v>68.59</v>
      </c>
      <c r="M170" s="10">
        <v>2.35</v>
      </c>
      <c r="N170" s="10" t="s">
        <v>32</v>
      </c>
      <c r="O170" s="10" t="s">
        <v>32</v>
      </c>
      <c r="P170" s="10" t="s">
        <v>45</v>
      </c>
      <c r="Q170" s="10" t="s">
        <v>32</v>
      </c>
      <c r="R170" s="10">
        <v>0</v>
      </c>
      <c r="S170" s="10">
        <v>0</v>
      </c>
      <c r="T170" s="10">
        <v>0</v>
      </c>
      <c r="U170" s="10">
        <v>0</v>
      </c>
      <c r="V170" s="11">
        <f t="shared" si="4"/>
        <v>0</v>
      </c>
      <c r="W170" s="49">
        <f t="shared" si="5"/>
        <v>121</v>
      </c>
      <c r="Z170" s="13" t="s">
        <v>319</v>
      </c>
      <c r="AA170" s="17">
        <v>909</v>
      </c>
      <c r="AB170" s="15">
        <v>121</v>
      </c>
    </row>
    <row r="171" spans="1:28" ht="30.25" customHeight="1">
      <c r="A171" s="46" t="s">
        <v>235</v>
      </c>
      <c r="B171" s="10" t="s">
        <v>27</v>
      </c>
      <c r="C171" s="10" t="s">
        <v>158</v>
      </c>
      <c r="D171" s="10" t="s">
        <v>256</v>
      </c>
      <c r="E171" s="44" t="s">
        <v>178</v>
      </c>
      <c r="F171" s="10" t="s">
        <v>69</v>
      </c>
      <c r="G171" s="10">
        <v>0.4</v>
      </c>
      <c r="H171" s="10">
        <v>3.2</v>
      </c>
      <c r="I171" s="10">
        <v>3.5019999999999998</v>
      </c>
      <c r="J171" s="10">
        <v>11.91</v>
      </c>
      <c r="K171" s="10">
        <v>4.76</v>
      </c>
      <c r="L171" s="10">
        <v>23.81</v>
      </c>
      <c r="M171" s="10">
        <v>1.36</v>
      </c>
      <c r="N171" s="10" t="s">
        <v>32</v>
      </c>
      <c r="O171" s="10" t="s">
        <v>32</v>
      </c>
      <c r="P171" s="10" t="s">
        <v>45</v>
      </c>
      <c r="Q171" s="10" t="s">
        <v>32</v>
      </c>
      <c r="R171" s="10">
        <v>0</v>
      </c>
      <c r="S171" s="10">
        <v>0</v>
      </c>
      <c r="T171" s="10">
        <v>0</v>
      </c>
      <c r="U171" s="10">
        <v>0</v>
      </c>
      <c r="V171" s="11">
        <f t="shared" si="4"/>
        <v>0</v>
      </c>
      <c r="W171" s="49">
        <f t="shared" si="5"/>
        <v>111</v>
      </c>
      <c r="Z171" s="13" t="s">
        <v>320</v>
      </c>
      <c r="AA171" s="17">
        <v>3887</v>
      </c>
      <c r="AB171" s="15">
        <v>111</v>
      </c>
    </row>
    <row r="172" spans="1:28" ht="30.25" customHeight="1">
      <c r="A172" s="46" t="s">
        <v>235</v>
      </c>
      <c r="B172" s="10" t="s">
        <v>27</v>
      </c>
      <c r="C172" s="10" t="s">
        <v>158</v>
      </c>
      <c r="D172" s="10" t="s">
        <v>256</v>
      </c>
      <c r="E172" s="44" t="s">
        <v>180</v>
      </c>
      <c r="F172" s="10" t="s">
        <v>69</v>
      </c>
      <c r="G172" s="10">
        <v>0.4</v>
      </c>
      <c r="H172" s="10">
        <v>2.6</v>
      </c>
      <c r="I172" s="10">
        <v>4.09</v>
      </c>
      <c r="J172" s="10">
        <v>7.34</v>
      </c>
      <c r="K172" s="10">
        <v>2.94</v>
      </c>
      <c r="L172" s="10">
        <v>21.27</v>
      </c>
      <c r="M172" s="10">
        <v>1.04</v>
      </c>
      <c r="N172" s="10" t="s">
        <v>32</v>
      </c>
      <c r="O172" s="10" t="s">
        <v>32</v>
      </c>
      <c r="P172" s="10" t="s">
        <v>45</v>
      </c>
      <c r="Q172" s="10" t="s">
        <v>32</v>
      </c>
      <c r="R172" s="10">
        <v>3</v>
      </c>
      <c r="S172" s="10">
        <v>3.29</v>
      </c>
      <c r="T172" s="10">
        <v>1.32</v>
      </c>
      <c r="U172" s="10">
        <v>0</v>
      </c>
      <c r="V172" s="11">
        <f t="shared" si="4"/>
        <v>0</v>
      </c>
      <c r="W172" s="49">
        <f t="shared" si="5"/>
        <v>218</v>
      </c>
      <c r="Z172" s="13" t="s">
        <v>321</v>
      </c>
      <c r="AA172" s="14">
        <v>4437</v>
      </c>
      <c r="AB172" s="15">
        <v>218</v>
      </c>
    </row>
    <row r="173" spans="1:28" ht="30.25" customHeight="1">
      <c r="A173" s="46" t="s">
        <v>235</v>
      </c>
      <c r="B173" s="10" t="s">
        <v>27</v>
      </c>
      <c r="C173" s="10" t="s">
        <v>158</v>
      </c>
      <c r="D173" s="10" t="s">
        <v>293</v>
      </c>
      <c r="E173" s="44" t="s">
        <v>139</v>
      </c>
      <c r="F173" s="10" t="s">
        <v>130</v>
      </c>
      <c r="G173" s="10">
        <v>0.6</v>
      </c>
      <c r="H173" s="10">
        <v>4.8899999999999997</v>
      </c>
      <c r="I173" s="10">
        <v>3.8</v>
      </c>
      <c r="J173" s="10">
        <v>18.57</v>
      </c>
      <c r="K173" s="10">
        <v>11.14</v>
      </c>
      <c r="L173" s="10">
        <v>37.130000000000003</v>
      </c>
      <c r="M173" s="10">
        <v>2.93</v>
      </c>
      <c r="N173" s="10" t="s">
        <v>32</v>
      </c>
      <c r="O173" s="10" t="s">
        <v>32</v>
      </c>
      <c r="P173" s="10" t="s">
        <v>45</v>
      </c>
      <c r="Q173" s="10" t="s">
        <v>32</v>
      </c>
      <c r="R173" s="10">
        <v>0</v>
      </c>
      <c r="S173" s="10">
        <v>0</v>
      </c>
      <c r="T173" s="10">
        <v>0</v>
      </c>
      <c r="U173" s="10">
        <v>0</v>
      </c>
      <c r="V173" s="11">
        <f t="shared" si="4"/>
        <v>0</v>
      </c>
      <c r="W173" s="49">
        <f t="shared" si="5"/>
        <v>0</v>
      </c>
      <c r="Z173" s="24" t="s">
        <v>322</v>
      </c>
      <c r="AA173" s="17">
        <v>1490</v>
      </c>
      <c r="AB173" s="18">
        <v>134</v>
      </c>
    </row>
    <row r="174" spans="1:28" ht="30.25" customHeight="1">
      <c r="A174" s="46" t="s">
        <v>235</v>
      </c>
      <c r="B174" s="10" t="s">
        <v>27</v>
      </c>
      <c r="C174" s="10" t="s">
        <v>182</v>
      </c>
      <c r="D174" s="10" t="s">
        <v>256</v>
      </c>
      <c r="E174" s="44" t="s">
        <v>323</v>
      </c>
      <c r="F174" s="10" t="s">
        <v>74</v>
      </c>
      <c r="G174" s="10">
        <v>0.4</v>
      </c>
      <c r="H174" s="10">
        <v>2.61</v>
      </c>
      <c r="I174" s="10">
        <v>3.0409999999999999</v>
      </c>
      <c r="J174" s="10">
        <v>4.01</v>
      </c>
      <c r="K174" s="10">
        <v>1.6</v>
      </c>
      <c r="L174" s="10">
        <v>15.9</v>
      </c>
      <c r="M174" s="10">
        <v>0.37</v>
      </c>
      <c r="N174" s="10" t="s">
        <v>32</v>
      </c>
      <c r="O174" s="10" t="s">
        <v>32</v>
      </c>
      <c r="P174" s="10" t="s">
        <v>94</v>
      </c>
      <c r="Q174" s="10" t="s">
        <v>32</v>
      </c>
      <c r="R174" s="10">
        <v>1</v>
      </c>
      <c r="S174" s="10">
        <v>3.94</v>
      </c>
      <c r="T174" s="10">
        <v>1.58</v>
      </c>
      <c r="U174" s="10">
        <v>0</v>
      </c>
      <c r="V174" s="11">
        <f t="shared" si="4"/>
        <v>0</v>
      </c>
      <c r="W174" s="49">
        <f t="shared" si="5"/>
        <v>0</v>
      </c>
      <c r="Z174" s="13" t="s">
        <v>324</v>
      </c>
      <c r="AA174" s="17">
        <v>1431</v>
      </c>
      <c r="AB174" s="18">
        <v>100</v>
      </c>
    </row>
    <row r="175" spans="1:28" ht="30.25" customHeight="1">
      <c r="A175" s="46" t="s">
        <v>235</v>
      </c>
      <c r="B175" s="10" t="s">
        <v>27</v>
      </c>
      <c r="C175" s="10" t="s">
        <v>182</v>
      </c>
      <c r="D175" s="10" t="s">
        <v>256</v>
      </c>
      <c r="E175" s="44" t="s">
        <v>185</v>
      </c>
      <c r="F175" s="10" t="s">
        <v>74</v>
      </c>
      <c r="G175" s="10">
        <v>0.4</v>
      </c>
      <c r="H175" s="10">
        <v>2.61</v>
      </c>
      <c r="I175" s="10">
        <v>3.0409999999999999</v>
      </c>
      <c r="J175" s="10">
        <v>4.01</v>
      </c>
      <c r="K175" s="10">
        <v>1.6</v>
      </c>
      <c r="L175" s="10">
        <v>15.9</v>
      </c>
      <c r="M175" s="10">
        <v>0.37</v>
      </c>
      <c r="N175" s="10" t="s">
        <v>32</v>
      </c>
      <c r="O175" s="10" t="s">
        <v>32</v>
      </c>
      <c r="P175" s="10" t="s">
        <v>94</v>
      </c>
      <c r="Q175" s="10" t="s">
        <v>32</v>
      </c>
      <c r="R175" s="10">
        <v>1</v>
      </c>
      <c r="S175" s="10">
        <v>3.94</v>
      </c>
      <c r="T175" s="10">
        <v>1.58</v>
      </c>
      <c r="U175" s="10">
        <v>0</v>
      </c>
      <c r="V175" s="11">
        <f t="shared" si="4"/>
        <v>0</v>
      </c>
      <c r="W175" s="49">
        <f t="shared" si="5"/>
        <v>171</v>
      </c>
      <c r="Z175" s="13" t="s">
        <v>325</v>
      </c>
      <c r="AA175" s="14">
        <v>1611</v>
      </c>
      <c r="AB175" s="15">
        <v>171</v>
      </c>
    </row>
    <row r="176" spans="1:28" ht="30.25" customHeight="1">
      <c r="A176" s="46" t="s">
        <v>235</v>
      </c>
      <c r="B176" s="10" t="s">
        <v>27</v>
      </c>
      <c r="C176" s="10" t="s">
        <v>182</v>
      </c>
      <c r="D176" s="10" t="s">
        <v>256</v>
      </c>
      <c r="E176" s="44" t="s">
        <v>37</v>
      </c>
      <c r="F176" s="10" t="s">
        <v>69</v>
      </c>
      <c r="G176" s="10">
        <v>0.4</v>
      </c>
      <c r="H176" s="10">
        <v>1.3</v>
      </c>
      <c r="I176" s="10">
        <v>7.45</v>
      </c>
      <c r="J176" s="10">
        <v>7.21</v>
      </c>
      <c r="K176" s="10">
        <v>2.88</v>
      </c>
      <c r="L176" s="10">
        <v>19.37</v>
      </c>
      <c r="M176" s="10">
        <v>0.52</v>
      </c>
      <c r="N176" s="10" t="s">
        <v>32</v>
      </c>
      <c r="O176" s="10" t="s">
        <v>32</v>
      </c>
      <c r="P176" s="10" t="s">
        <v>94</v>
      </c>
      <c r="Q176" s="10" t="s">
        <v>32</v>
      </c>
      <c r="R176" s="10">
        <v>1</v>
      </c>
      <c r="S176" s="10">
        <v>2.09</v>
      </c>
      <c r="T176" s="10">
        <v>0.84</v>
      </c>
      <c r="U176" s="10">
        <v>0</v>
      </c>
      <c r="V176" s="11">
        <f t="shared" si="4"/>
        <v>0</v>
      </c>
      <c r="W176" s="49">
        <f t="shared" si="5"/>
        <v>146</v>
      </c>
      <c r="Z176" s="13" t="s">
        <v>326</v>
      </c>
      <c r="AA176" s="14">
        <v>2246</v>
      </c>
      <c r="AB176" s="15">
        <v>146</v>
      </c>
    </row>
    <row r="177" spans="1:28" ht="30.25" customHeight="1">
      <c r="A177" s="46" t="s">
        <v>235</v>
      </c>
      <c r="B177" s="10" t="s">
        <v>27</v>
      </c>
      <c r="C177" s="10" t="s">
        <v>182</v>
      </c>
      <c r="D177" s="10" t="s">
        <v>256</v>
      </c>
      <c r="E177" s="44" t="s">
        <v>189</v>
      </c>
      <c r="F177" s="10" t="s">
        <v>69</v>
      </c>
      <c r="G177" s="10">
        <v>0.4</v>
      </c>
      <c r="H177" s="10">
        <v>2.6</v>
      </c>
      <c r="I177" s="10">
        <v>2.7988</v>
      </c>
      <c r="J177" s="10">
        <v>4.34</v>
      </c>
      <c r="K177" s="10">
        <v>1.73</v>
      </c>
      <c r="L177" s="10">
        <v>14.55</v>
      </c>
      <c r="M177" s="10">
        <v>0.48</v>
      </c>
      <c r="N177" s="10" t="s">
        <v>32</v>
      </c>
      <c r="O177" s="10" t="s">
        <v>32</v>
      </c>
      <c r="P177" s="10" t="s">
        <v>94</v>
      </c>
      <c r="Q177" s="10" t="s">
        <v>32</v>
      </c>
      <c r="R177" s="10">
        <v>1</v>
      </c>
      <c r="S177" s="10">
        <v>2.94</v>
      </c>
      <c r="T177" s="10">
        <v>1.18</v>
      </c>
      <c r="U177" s="10">
        <v>0</v>
      </c>
      <c r="V177" s="11">
        <f t="shared" si="4"/>
        <v>0</v>
      </c>
      <c r="W177" s="49">
        <f t="shared" si="5"/>
        <v>0</v>
      </c>
      <c r="Z177" s="13" t="s">
        <v>327</v>
      </c>
      <c r="AA177" s="14">
        <v>2678</v>
      </c>
      <c r="AB177" s="15">
        <v>109</v>
      </c>
    </row>
    <row r="178" spans="1:28" ht="30.25" customHeight="1">
      <c r="A178" s="46" t="s">
        <v>235</v>
      </c>
      <c r="B178" s="10" t="s">
        <v>27</v>
      </c>
      <c r="C178" s="10" t="s">
        <v>182</v>
      </c>
      <c r="D178" s="10" t="s">
        <v>256</v>
      </c>
      <c r="E178" s="44" t="s">
        <v>328</v>
      </c>
      <c r="F178" s="10" t="s">
        <v>69</v>
      </c>
      <c r="G178" s="10">
        <v>0.4</v>
      </c>
      <c r="H178" s="10">
        <v>2.1</v>
      </c>
      <c r="I178" s="10">
        <v>3.7509999999999999</v>
      </c>
      <c r="J178" s="10">
        <v>8.0399999999999991</v>
      </c>
      <c r="K178" s="10">
        <v>3.22</v>
      </c>
      <c r="L178" s="10">
        <v>17.239999999999998</v>
      </c>
      <c r="M178" s="10">
        <v>0.92</v>
      </c>
      <c r="N178" s="10" t="s">
        <v>32</v>
      </c>
      <c r="O178" s="10" t="s">
        <v>32</v>
      </c>
      <c r="P178" s="10" t="s">
        <v>94</v>
      </c>
      <c r="Q178" s="10" t="s">
        <v>32</v>
      </c>
      <c r="R178" s="10">
        <v>0</v>
      </c>
      <c r="S178" s="10">
        <v>0</v>
      </c>
      <c r="T178" s="10">
        <v>0</v>
      </c>
      <c r="U178" s="10">
        <v>0</v>
      </c>
      <c r="V178" s="11">
        <f t="shared" si="4"/>
        <v>0</v>
      </c>
      <c r="W178" s="49">
        <f t="shared" si="5"/>
        <v>171</v>
      </c>
      <c r="Z178" s="13" t="s">
        <v>329</v>
      </c>
      <c r="AA178" s="17">
        <v>1065</v>
      </c>
      <c r="AB178" s="15">
        <v>171</v>
      </c>
    </row>
    <row r="179" spans="1:28" ht="30.25" customHeight="1">
      <c r="A179" s="46" t="s">
        <v>235</v>
      </c>
      <c r="B179" s="10" t="s">
        <v>27</v>
      </c>
      <c r="C179" s="10" t="s">
        <v>182</v>
      </c>
      <c r="D179" s="10" t="s">
        <v>256</v>
      </c>
      <c r="E179" s="44" t="s">
        <v>191</v>
      </c>
      <c r="F179" s="10" t="s">
        <v>69</v>
      </c>
      <c r="G179" s="10">
        <v>0.4</v>
      </c>
      <c r="H179" s="10">
        <v>3.05</v>
      </c>
      <c r="I179" s="10">
        <v>3.0409999999999999</v>
      </c>
      <c r="J179" s="10">
        <v>4.8499999999999996</v>
      </c>
      <c r="K179" s="10">
        <v>1.94</v>
      </c>
      <c r="L179" s="10">
        <v>18.55</v>
      </c>
      <c r="M179" s="10">
        <v>0.46</v>
      </c>
      <c r="N179" s="10" t="s">
        <v>32</v>
      </c>
      <c r="O179" s="10" t="s">
        <v>32</v>
      </c>
      <c r="P179" s="10" t="s">
        <v>94</v>
      </c>
      <c r="Q179" s="10" t="s">
        <v>32</v>
      </c>
      <c r="R179" s="10">
        <v>1</v>
      </c>
      <c r="S179" s="10">
        <v>4.42</v>
      </c>
      <c r="T179" s="10">
        <v>1.77</v>
      </c>
      <c r="U179" s="10">
        <v>0</v>
      </c>
      <c r="V179" s="11">
        <f t="shared" si="4"/>
        <v>0</v>
      </c>
      <c r="W179" s="49">
        <f t="shared" si="5"/>
        <v>178</v>
      </c>
      <c r="Z179" s="13" t="s">
        <v>330</v>
      </c>
      <c r="AA179" s="14">
        <v>2834</v>
      </c>
      <c r="AB179" s="15">
        <v>178</v>
      </c>
    </row>
    <row r="180" spans="1:28" ht="30.25" customHeight="1">
      <c r="A180" s="46" t="s">
        <v>235</v>
      </c>
      <c r="B180" s="10" t="s">
        <v>27</v>
      </c>
      <c r="C180" s="10" t="s">
        <v>182</v>
      </c>
      <c r="D180" s="10" t="s">
        <v>256</v>
      </c>
      <c r="E180" s="44" t="s">
        <v>193</v>
      </c>
      <c r="F180" s="10" t="s">
        <v>69</v>
      </c>
      <c r="G180" s="10">
        <v>0.4</v>
      </c>
      <c r="H180" s="10">
        <v>2.6</v>
      </c>
      <c r="I180" s="10">
        <v>2.7974000000000001</v>
      </c>
      <c r="J180" s="10">
        <v>4.3099999999999996</v>
      </c>
      <c r="K180" s="10">
        <v>1.73</v>
      </c>
      <c r="L180" s="10">
        <v>14.56</v>
      </c>
      <c r="M180" s="10">
        <v>0.48</v>
      </c>
      <c r="N180" s="10" t="s">
        <v>32</v>
      </c>
      <c r="O180" s="10" t="s">
        <v>32</v>
      </c>
      <c r="P180" s="10" t="s">
        <v>94</v>
      </c>
      <c r="Q180" s="10" t="s">
        <v>32</v>
      </c>
      <c r="R180" s="10">
        <v>1</v>
      </c>
      <c r="S180" s="10">
        <v>2.96</v>
      </c>
      <c r="T180" s="10">
        <v>1.19</v>
      </c>
      <c r="U180" s="10">
        <v>0</v>
      </c>
      <c r="V180" s="11">
        <f t="shared" si="4"/>
        <v>0</v>
      </c>
      <c r="W180" s="49">
        <f t="shared" si="5"/>
        <v>122</v>
      </c>
      <c r="Z180" s="13" t="s">
        <v>331</v>
      </c>
      <c r="AA180" s="14">
        <v>5122</v>
      </c>
      <c r="AB180" s="15">
        <v>122</v>
      </c>
    </row>
    <row r="181" spans="1:28" ht="30.25" customHeight="1">
      <c r="A181" s="46" t="s">
        <v>235</v>
      </c>
      <c r="B181" s="10" t="s">
        <v>27</v>
      </c>
      <c r="C181" s="10" t="s">
        <v>182</v>
      </c>
      <c r="D181" s="10" t="s">
        <v>256</v>
      </c>
      <c r="E181" s="44" t="s">
        <v>84</v>
      </c>
      <c r="F181" s="10" t="s">
        <v>74</v>
      </c>
      <c r="G181" s="10">
        <v>0.4</v>
      </c>
      <c r="H181" s="10">
        <v>4.8899999999999997</v>
      </c>
      <c r="I181" s="10">
        <v>3.1617999999999999</v>
      </c>
      <c r="J181" s="10">
        <v>15.45</v>
      </c>
      <c r="K181" s="10">
        <v>0.01</v>
      </c>
      <c r="L181" s="10">
        <v>30.9</v>
      </c>
      <c r="M181" s="10">
        <v>0</v>
      </c>
      <c r="N181" s="10" t="s">
        <v>32</v>
      </c>
      <c r="O181" s="10" t="s">
        <v>32</v>
      </c>
      <c r="P181" s="10" t="s">
        <v>94</v>
      </c>
      <c r="Q181" s="10" t="s">
        <v>32</v>
      </c>
      <c r="R181" s="10">
        <v>0</v>
      </c>
      <c r="S181" s="10">
        <v>0</v>
      </c>
      <c r="T181" s="10">
        <v>0</v>
      </c>
      <c r="U181" s="10">
        <v>0</v>
      </c>
      <c r="V181" s="11">
        <f t="shared" si="4"/>
        <v>0</v>
      </c>
      <c r="W181" s="49">
        <f t="shared" si="5"/>
        <v>184</v>
      </c>
      <c r="Z181" s="13" t="s">
        <v>332</v>
      </c>
      <c r="AA181" s="14">
        <v>5492</v>
      </c>
      <c r="AB181" s="15">
        <v>184</v>
      </c>
    </row>
    <row r="182" spans="1:28" ht="30.25" customHeight="1">
      <c r="A182" s="46" t="s">
        <v>235</v>
      </c>
      <c r="B182" s="10" t="s">
        <v>27</v>
      </c>
      <c r="C182" s="10" t="s">
        <v>182</v>
      </c>
      <c r="D182" s="10" t="s">
        <v>256</v>
      </c>
      <c r="E182" s="44" t="s">
        <v>89</v>
      </c>
      <c r="F182" s="10" t="s">
        <v>69</v>
      </c>
      <c r="G182" s="10">
        <v>0.4</v>
      </c>
      <c r="H182" s="10">
        <v>10.65</v>
      </c>
      <c r="I182" s="10">
        <v>5.8470000000000004</v>
      </c>
      <c r="J182" s="10">
        <v>47.32</v>
      </c>
      <c r="K182" s="10">
        <v>18.93</v>
      </c>
      <c r="L182" s="10">
        <v>124.56</v>
      </c>
      <c r="M182" s="10">
        <v>2.38</v>
      </c>
      <c r="N182" s="10" t="s">
        <v>32</v>
      </c>
      <c r="O182" s="10" t="s">
        <v>32</v>
      </c>
      <c r="P182" s="10" t="s">
        <v>94</v>
      </c>
      <c r="Q182" s="10" t="s">
        <v>32</v>
      </c>
      <c r="R182" s="10">
        <v>10</v>
      </c>
      <c r="S182" s="10">
        <v>14.82</v>
      </c>
      <c r="T182" s="10">
        <v>5.93</v>
      </c>
      <c r="U182" s="10">
        <v>0</v>
      </c>
      <c r="V182" s="11">
        <f t="shared" si="4"/>
        <v>0</v>
      </c>
      <c r="W182" s="49">
        <f t="shared" si="5"/>
        <v>134</v>
      </c>
      <c r="Z182" s="13" t="s">
        <v>333</v>
      </c>
      <c r="AA182" s="14">
        <v>3377</v>
      </c>
      <c r="AB182" s="15">
        <v>134</v>
      </c>
    </row>
    <row r="183" spans="1:28" ht="30.25" customHeight="1">
      <c r="A183" s="46" t="s">
        <v>235</v>
      </c>
      <c r="B183" s="10" t="s">
        <v>27</v>
      </c>
      <c r="C183" s="10" t="s">
        <v>182</v>
      </c>
      <c r="D183" s="10" t="s">
        <v>256</v>
      </c>
      <c r="E183" s="44" t="s">
        <v>166</v>
      </c>
      <c r="F183" s="10" t="s">
        <v>74</v>
      </c>
      <c r="G183" s="10">
        <v>0.4</v>
      </c>
      <c r="H183" s="10">
        <v>2.75</v>
      </c>
      <c r="I183" s="10">
        <v>2.7</v>
      </c>
      <c r="J183" s="10">
        <v>4.9000000000000004</v>
      </c>
      <c r="K183" s="10">
        <v>1.96</v>
      </c>
      <c r="L183" s="10">
        <v>14.85</v>
      </c>
      <c r="M183" s="10">
        <v>0.62</v>
      </c>
      <c r="N183" s="10" t="s">
        <v>32</v>
      </c>
      <c r="O183" s="10" t="s">
        <v>32</v>
      </c>
      <c r="P183" s="10" t="s">
        <v>94</v>
      </c>
      <c r="Q183" s="10" t="s">
        <v>32</v>
      </c>
      <c r="R183" s="10">
        <v>1</v>
      </c>
      <c r="S183" s="10">
        <v>2.52</v>
      </c>
      <c r="T183" s="10">
        <v>1.01</v>
      </c>
      <c r="U183" s="10">
        <v>0</v>
      </c>
      <c r="V183" s="11">
        <f t="shared" si="4"/>
        <v>0</v>
      </c>
      <c r="W183" s="49">
        <f t="shared" si="5"/>
        <v>145</v>
      </c>
      <c r="Z183" s="13" t="s">
        <v>334</v>
      </c>
      <c r="AA183" s="14">
        <v>6887</v>
      </c>
      <c r="AB183" s="15">
        <v>145</v>
      </c>
    </row>
    <row r="184" spans="1:28" ht="30.25" customHeight="1">
      <c r="A184" s="46" t="s">
        <v>235</v>
      </c>
      <c r="B184" s="10" t="s">
        <v>27</v>
      </c>
      <c r="C184" s="10" t="s">
        <v>182</v>
      </c>
      <c r="D184" s="10" t="s">
        <v>256</v>
      </c>
      <c r="E184" s="44" t="s">
        <v>93</v>
      </c>
      <c r="F184" s="10" t="s">
        <v>69</v>
      </c>
      <c r="G184" s="10">
        <v>0.4</v>
      </c>
      <c r="H184" s="10">
        <v>5.05</v>
      </c>
      <c r="I184" s="10">
        <v>6.3910999999999998</v>
      </c>
      <c r="J184" s="10">
        <v>22.36</v>
      </c>
      <c r="K184" s="10">
        <v>8.94</v>
      </c>
      <c r="L184" s="10">
        <v>64.53</v>
      </c>
      <c r="M184" s="10">
        <v>1.1599999999999999</v>
      </c>
      <c r="N184" s="10" t="s">
        <v>32</v>
      </c>
      <c r="O184" s="10" t="s">
        <v>32</v>
      </c>
      <c r="P184" s="10" t="s">
        <v>94</v>
      </c>
      <c r="Q184" s="10" t="s">
        <v>32</v>
      </c>
      <c r="R184" s="10">
        <v>9</v>
      </c>
      <c r="S184" s="10">
        <v>9.9</v>
      </c>
      <c r="T184" s="10">
        <v>3.96</v>
      </c>
      <c r="U184" s="10">
        <v>0</v>
      </c>
      <c r="V184" s="11">
        <f t="shared" si="4"/>
        <v>0</v>
      </c>
      <c r="W184" s="49">
        <f t="shared" si="5"/>
        <v>115</v>
      </c>
      <c r="Z184" s="13" t="s">
        <v>335</v>
      </c>
      <c r="AA184" s="17">
        <v>2277</v>
      </c>
      <c r="AB184" s="15">
        <v>115</v>
      </c>
    </row>
    <row r="185" spans="1:28" ht="30.25" customHeight="1">
      <c r="A185" s="46" t="s">
        <v>235</v>
      </c>
      <c r="B185" s="10" t="s">
        <v>27</v>
      </c>
      <c r="C185" s="10" t="s">
        <v>182</v>
      </c>
      <c r="D185" s="10" t="s">
        <v>256</v>
      </c>
      <c r="E185" s="44" t="s">
        <v>336</v>
      </c>
      <c r="F185" s="10" t="s">
        <v>69</v>
      </c>
      <c r="G185" s="10">
        <v>0.4</v>
      </c>
      <c r="H185" s="10">
        <v>7.45</v>
      </c>
      <c r="I185" s="10">
        <v>6.6420000000000003</v>
      </c>
      <c r="J185" s="10">
        <v>40.57</v>
      </c>
      <c r="K185" s="10">
        <v>16.23</v>
      </c>
      <c r="L185" s="10">
        <v>100.47</v>
      </c>
      <c r="M185" s="10">
        <v>2.98</v>
      </c>
      <c r="N185" s="10" t="s">
        <v>32</v>
      </c>
      <c r="O185" s="10" t="s">
        <v>32</v>
      </c>
      <c r="P185" s="10" t="s">
        <v>94</v>
      </c>
      <c r="Q185" s="10" t="s">
        <v>32</v>
      </c>
      <c r="R185" s="10">
        <v>0</v>
      </c>
      <c r="S185" s="10">
        <v>0</v>
      </c>
      <c r="T185" s="10">
        <v>0</v>
      </c>
      <c r="U185" s="10">
        <v>0</v>
      </c>
      <c r="V185" s="11">
        <f t="shared" si="4"/>
        <v>0</v>
      </c>
      <c r="W185" s="49">
        <f t="shared" si="5"/>
        <v>130</v>
      </c>
      <c r="Z185" s="13" t="s">
        <v>337</v>
      </c>
      <c r="AA185" s="14">
        <v>1015</v>
      </c>
      <c r="AB185" s="15">
        <v>130</v>
      </c>
    </row>
    <row r="186" spans="1:28" ht="30.25" customHeight="1">
      <c r="A186" s="46" t="s">
        <v>235</v>
      </c>
      <c r="B186" s="10" t="s">
        <v>27</v>
      </c>
      <c r="C186" s="10" t="s">
        <v>182</v>
      </c>
      <c r="D186" s="10" t="s">
        <v>256</v>
      </c>
      <c r="E186" s="44" t="s">
        <v>200</v>
      </c>
      <c r="F186" s="10" t="s">
        <v>69</v>
      </c>
      <c r="G186" s="10">
        <v>0.4</v>
      </c>
      <c r="H186" s="10">
        <v>3.32</v>
      </c>
      <c r="I186" s="10">
        <v>2.8</v>
      </c>
      <c r="J186" s="10">
        <v>4.6399999999999997</v>
      </c>
      <c r="K186" s="10">
        <v>1.86</v>
      </c>
      <c r="L186" s="10">
        <v>18.559999999999999</v>
      </c>
      <c r="M186" s="10">
        <v>0.53</v>
      </c>
      <c r="N186" s="10" t="s">
        <v>32</v>
      </c>
      <c r="O186" s="10" t="s">
        <v>32</v>
      </c>
      <c r="P186" s="10" t="s">
        <v>94</v>
      </c>
      <c r="Q186" s="10" t="s">
        <v>32</v>
      </c>
      <c r="R186" s="10">
        <v>1</v>
      </c>
      <c r="S186" s="10">
        <v>4.6399999999999997</v>
      </c>
      <c r="T186" s="10">
        <v>1.86</v>
      </c>
      <c r="U186" s="10">
        <v>0</v>
      </c>
      <c r="V186" s="11">
        <f t="shared" si="4"/>
        <v>0</v>
      </c>
      <c r="W186" s="49">
        <f t="shared" si="5"/>
        <v>155</v>
      </c>
      <c r="Z186" s="13" t="s">
        <v>338</v>
      </c>
      <c r="AA186" s="14">
        <v>1415</v>
      </c>
      <c r="AB186" s="15">
        <v>155</v>
      </c>
    </row>
    <row r="187" spans="1:28" ht="30.25" customHeight="1">
      <c r="A187" s="46" t="s">
        <v>235</v>
      </c>
      <c r="B187" s="10" t="s">
        <v>27</v>
      </c>
      <c r="C187" s="10" t="s">
        <v>182</v>
      </c>
      <c r="D187" s="10" t="s">
        <v>256</v>
      </c>
      <c r="E187" s="44" t="s">
        <v>124</v>
      </c>
      <c r="F187" s="10" t="s">
        <v>69</v>
      </c>
      <c r="G187" s="10">
        <v>0.4</v>
      </c>
      <c r="H187" s="10">
        <v>2.59</v>
      </c>
      <c r="I187" s="10">
        <v>6.6420000000000003</v>
      </c>
      <c r="J187" s="10">
        <v>10.66</v>
      </c>
      <c r="K187" s="10">
        <v>4.26</v>
      </c>
      <c r="L187" s="10">
        <v>34.39</v>
      </c>
      <c r="M187" s="10">
        <v>0.19</v>
      </c>
      <c r="N187" s="10" t="s">
        <v>32</v>
      </c>
      <c r="O187" s="10" t="s">
        <v>32</v>
      </c>
      <c r="P187" s="10" t="s">
        <v>94</v>
      </c>
      <c r="Q187" s="10" t="s">
        <v>32</v>
      </c>
      <c r="R187" s="10">
        <v>1</v>
      </c>
      <c r="S187" s="10">
        <v>5.89</v>
      </c>
      <c r="T187" s="10">
        <v>2.35</v>
      </c>
      <c r="U187" s="10">
        <v>0</v>
      </c>
      <c r="V187" s="11">
        <f t="shared" si="4"/>
        <v>0</v>
      </c>
      <c r="W187" s="49">
        <f t="shared" si="5"/>
        <v>298</v>
      </c>
      <c r="Z187" s="13" t="s">
        <v>339</v>
      </c>
      <c r="AA187" s="14">
        <v>8553</v>
      </c>
      <c r="AB187" s="15">
        <v>298</v>
      </c>
    </row>
    <row r="188" spans="1:28" ht="30.25" customHeight="1">
      <c r="A188" s="46" t="s">
        <v>235</v>
      </c>
      <c r="B188" s="10" t="s">
        <v>27</v>
      </c>
      <c r="C188" s="10" t="s">
        <v>182</v>
      </c>
      <c r="D188" s="10" t="s">
        <v>256</v>
      </c>
      <c r="E188" s="44" t="s">
        <v>180</v>
      </c>
      <c r="F188" s="10" t="s">
        <v>69</v>
      </c>
      <c r="G188" s="10">
        <v>0.4</v>
      </c>
      <c r="H188" s="10">
        <v>2.61</v>
      </c>
      <c r="I188" s="10">
        <v>2.2999999999999998</v>
      </c>
      <c r="J188" s="10">
        <v>3.56</v>
      </c>
      <c r="K188" s="10">
        <v>1.42</v>
      </c>
      <c r="L188" s="10">
        <v>12</v>
      </c>
      <c r="M188" s="10">
        <v>0.57999999999999996</v>
      </c>
      <c r="N188" s="10" t="s">
        <v>32</v>
      </c>
      <c r="O188" s="10" t="s">
        <v>32</v>
      </c>
      <c r="P188" s="10" t="s">
        <v>94</v>
      </c>
      <c r="Q188" s="10" t="s">
        <v>32</v>
      </c>
      <c r="R188" s="10">
        <v>1</v>
      </c>
      <c r="S188" s="10">
        <v>2.44</v>
      </c>
      <c r="T188" s="10">
        <v>0.98</v>
      </c>
      <c r="U188" s="10">
        <v>0</v>
      </c>
      <c r="V188" s="11">
        <f t="shared" si="4"/>
        <v>0</v>
      </c>
      <c r="W188" s="49">
        <f t="shared" si="5"/>
        <v>215</v>
      </c>
      <c r="Z188" s="13" t="s">
        <v>340</v>
      </c>
      <c r="AA188" s="14">
        <v>4445</v>
      </c>
      <c r="AB188" s="15">
        <v>215</v>
      </c>
    </row>
    <row r="189" spans="1:28" ht="30.25" customHeight="1">
      <c r="A189" s="46" t="s">
        <v>235</v>
      </c>
      <c r="B189" s="10" t="s">
        <v>27</v>
      </c>
      <c r="C189" s="10" t="s">
        <v>182</v>
      </c>
      <c r="D189" s="10" t="s">
        <v>293</v>
      </c>
      <c r="E189" s="44" t="s">
        <v>141</v>
      </c>
      <c r="F189" s="10" t="s">
        <v>130</v>
      </c>
      <c r="G189" s="10">
        <v>0.6</v>
      </c>
      <c r="H189" s="10">
        <v>8.8000000000000007</v>
      </c>
      <c r="I189" s="10">
        <v>5.5</v>
      </c>
      <c r="J189" s="10">
        <v>42.42</v>
      </c>
      <c r="K189" s="10">
        <v>25.45</v>
      </c>
      <c r="L189" s="10">
        <v>96.8</v>
      </c>
      <c r="M189" s="10">
        <v>5.28</v>
      </c>
      <c r="N189" s="10" t="s">
        <v>32</v>
      </c>
      <c r="O189" s="10" t="s">
        <v>32</v>
      </c>
      <c r="P189" s="10" t="s">
        <v>94</v>
      </c>
      <c r="Q189" s="10" t="s">
        <v>32</v>
      </c>
      <c r="R189" s="10">
        <v>0</v>
      </c>
      <c r="S189" s="10">
        <v>0</v>
      </c>
      <c r="T189" s="10">
        <v>0</v>
      </c>
      <c r="U189" s="10">
        <v>0</v>
      </c>
      <c r="V189" s="11">
        <f t="shared" si="4"/>
        <v>0</v>
      </c>
      <c r="W189" s="49">
        <f t="shared" si="5"/>
        <v>173</v>
      </c>
      <c r="Z189" s="13" t="s">
        <v>341</v>
      </c>
      <c r="AA189" s="14">
        <v>6941</v>
      </c>
      <c r="AB189" s="15">
        <v>173</v>
      </c>
    </row>
    <row r="190" spans="1:28" ht="30.25" customHeight="1">
      <c r="A190" s="46" t="s">
        <v>235</v>
      </c>
      <c r="B190" s="10" t="s">
        <v>205</v>
      </c>
      <c r="C190" s="10" t="s">
        <v>28</v>
      </c>
      <c r="D190" s="10" t="s">
        <v>342</v>
      </c>
      <c r="E190" s="44" t="s">
        <v>211</v>
      </c>
      <c r="F190" s="10" t="s">
        <v>208</v>
      </c>
      <c r="G190" s="10"/>
      <c r="H190" s="10"/>
      <c r="I190" s="10">
        <v>6.71</v>
      </c>
      <c r="J190" s="10"/>
      <c r="K190" s="10">
        <v>5.7</v>
      </c>
      <c r="L190" s="10"/>
      <c r="M190" s="10">
        <v>0.85</v>
      </c>
      <c r="N190" s="10">
        <v>1</v>
      </c>
      <c r="O190" s="10">
        <v>0.85</v>
      </c>
      <c r="P190" s="10" t="s">
        <v>209</v>
      </c>
      <c r="Q190" s="10">
        <v>24.83</v>
      </c>
      <c r="R190" s="10"/>
      <c r="S190" s="10"/>
      <c r="T190" s="10"/>
      <c r="U190" s="10">
        <v>0</v>
      </c>
      <c r="V190" s="11">
        <f t="shared" si="4"/>
        <v>0</v>
      </c>
      <c r="W190" s="49">
        <f t="shared" si="5"/>
        <v>167</v>
      </c>
      <c r="Z190" s="13" t="s">
        <v>343</v>
      </c>
      <c r="AA190" s="19">
        <v>1487</v>
      </c>
      <c r="AB190" s="20">
        <v>167</v>
      </c>
    </row>
    <row r="191" spans="1:28" ht="30.25" customHeight="1">
      <c r="A191" s="46" t="s">
        <v>235</v>
      </c>
      <c r="B191" s="10" t="s">
        <v>205</v>
      </c>
      <c r="C191" s="10" t="s">
        <v>28</v>
      </c>
      <c r="D191" s="10" t="s">
        <v>342</v>
      </c>
      <c r="E191" s="44" t="s">
        <v>213</v>
      </c>
      <c r="F191" s="10" t="s">
        <v>208</v>
      </c>
      <c r="G191" s="10"/>
      <c r="H191" s="10"/>
      <c r="I191" s="10">
        <v>6.71</v>
      </c>
      <c r="J191" s="10"/>
      <c r="K191" s="10">
        <v>4.29</v>
      </c>
      <c r="L191" s="10"/>
      <c r="M191" s="10">
        <v>0.64</v>
      </c>
      <c r="N191" s="10">
        <v>0.8</v>
      </c>
      <c r="O191" s="10">
        <v>0.8</v>
      </c>
      <c r="P191" s="10" t="s">
        <v>209</v>
      </c>
      <c r="Q191" s="10">
        <v>21.47</v>
      </c>
      <c r="R191" s="10"/>
      <c r="S191" s="10"/>
      <c r="T191" s="10"/>
      <c r="U191" s="10">
        <v>0</v>
      </c>
      <c r="V191" s="11">
        <f t="shared" si="4"/>
        <v>0</v>
      </c>
      <c r="W191" s="49">
        <f t="shared" si="5"/>
        <v>199</v>
      </c>
      <c r="Z191" s="13" t="s">
        <v>344</v>
      </c>
      <c r="AA191" s="19">
        <v>959</v>
      </c>
      <c r="AB191" s="20">
        <v>199</v>
      </c>
    </row>
    <row r="192" spans="1:28" ht="30.25" customHeight="1">
      <c r="A192" s="46" t="s">
        <v>235</v>
      </c>
      <c r="B192" s="10" t="s">
        <v>205</v>
      </c>
      <c r="C192" s="10" t="s">
        <v>28</v>
      </c>
      <c r="D192" s="10" t="s">
        <v>342</v>
      </c>
      <c r="E192" s="44" t="s">
        <v>215</v>
      </c>
      <c r="F192" s="10" t="s">
        <v>208</v>
      </c>
      <c r="G192" s="10"/>
      <c r="H192" s="10"/>
      <c r="I192" s="10">
        <v>6.71</v>
      </c>
      <c r="J192" s="10"/>
      <c r="K192" s="10">
        <v>4.29</v>
      </c>
      <c r="L192" s="10"/>
      <c r="M192" s="10">
        <v>0.64</v>
      </c>
      <c r="N192" s="10">
        <v>0.8</v>
      </c>
      <c r="O192" s="10">
        <v>0.8</v>
      </c>
      <c r="P192" s="10" t="s">
        <v>209</v>
      </c>
      <c r="Q192" s="10">
        <v>21.47</v>
      </c>
      <c r="R192" s="10"/>
      <c r="S192" s="10"/>
      <c r="T192" s="10"/>
      <c r="U192" s="10">
        <v>0</v>
      </c>
      <c r="V192" s="11">
        <f t="shared" si="4"/>
        <v>0</v>
      </c>
      <c r="W192" s="49">
        <f t="shared" si="5"/>
        <v>228</v>
      </c>
      <c r="Z192" s="13" t="s">
        <v>345</v>
      </c>
      <c r="AA192" s="21">
        <v>670</v>
      </c>
      <c r="AB192" s="20">
        <v>228</v>
      </c>
    </row>
    <row r="193" spans="1:28" ht="30.25" customHeight="1">
      <c r="A193" s="46" t="s">
        <v>235</v>
      </c>
      <c r="B193" s="10" t="s">
        <v>205</v>
      </c>
      <c r="C193" s="10" t="s">
        <v>28</v>
      </c>
      <c r="D193" s="10" t="s">
        <v>342</v>
      </c>
      <c r="E193" s="44" t="s">
        <v>217</v>
      </c>
      <c r="F193" s="10" t="s">
        <v>208</v>
      </c>
      <c r="G193" s="10"/>
      <c r="H193" s="10"/>
      <c r="I193" s="10">
        <v>5.8410000000000002</v>
      </c>
      <c r="J193" s="10"/>
      <c r="K193" s="10">
        <v>3.74</v>
      </c>
      <c r="L193" s="10"/>
      <c r="M193" s="10">
        <v>0.64</v>
      </c>
      <c r="N193" s="10">
        <v>0.8</v>
      </c>
      <c r="O193" s="10">
        <v>0.8</v>
      </c>
      <c r="P193" s="10" t="s">
        <v>209</v>
      </c>
      <c r="Q193" s="10">
        <v>18.690000000000001</v>
      </c>
      <c r="R193" s="10"/>
      <c r="S193" s="10"/>
      <c r="T193" s="10"/>
      <c r="U193" s="10">
        <v>0</v>
      </c>
      <c r="V193" s="11">
        <f t="shared" si="4"/>
        <v>0</v>
      </c>
      <c r="W193" s="49">
        <f t="shared" si="5"/>
        <v>153</v>
      </c>
      <c r="Z193" s="13" t="s">
        <v>346</v>
      </c>
      <c r="AA193" s="19">
        <v>2483</v>
      </c>
      <c r="AB193" s="22">
        <v>153</v>
      </c>
    </row>
    <row r="194" spans="1:28" ht="30.25" customHeight="1">
      <c r="A194" s="46" t="s">
        <v>235</v>
      </c>
      <c r="B194" s="10" t="s">
        <v>205</v>
      </c>
      <c r="C194" s="10" t="s">
        <v>28</v>
      </c>
      <c r="D194" s="10" t="s">
        <v>342</v>
      </c>
      <c r="E194" s="44" t="s">
        <v>219</v>
      </c>
      <c r="F194" s="10" t="s">
        <v>208</v>
      </c>
      <c r="G194" s="10"/>
      <c r="H194" s="10"/>
      <c r="I194" s="10">
        <v>5.8410000000000002</v>
      </c>
      <c r="J194" s="10"/>
      <c r="K194" s="10">
        <v>3.74</v>
      </c>
      <c r="L194" s="10"/>
      <c r="M194" s="10">
        <v>0.64</v>
      </c>
      <c r="N194" s="10">
        <v>0.8</v>
      </c>
      <c r="O194" s="10">
        <v>0.8</v>
      </c>
      <c r="P194" s="10" t="s">
        <v>209</v>
      </c>
      <c r="Q194" s="10">
        <v>18.690000000000001</v>
      </c>
      <c r="R194" s="10"/>
      <c r="S194" s="10"/>
      <c r="T194" s="10"/>
      <c r="U194" s="10">
        <v>0</v>
      </c>
      <c r="V194" s="11">
        <f t="shared" si="4"/>
        <v>0</v>
      </c>
      <c r="W194" s="49">
        <f t="shared" si="5"/>
        <v>145</v>
      </c>
      <c r="Z194" s="13" t="s">
        <v>347</v>
      </c>
      <c r="AA194" s="19">
        <v>4475</v>
      </c>
      <c r="AB194" s="20">
        <v>145</v>
      </c>
    </row>
    <row r="195" spans="1:28" ht="30.25" customHeight="1">
      <c r="A195" s="46" t="s">
        <v>235</v>
      </c>
      <c r="B195" s="10" t="s">
        <v>205</v>
      </c>
      <c r="C195" s="10" t="s">
        <v>28</v>
      </c>
      <c r="D195" s="10" t="s">
        <v>342</v>
      </c>
      <c r="E195" s="44" t="s">
        <v>221</v>
      </c>
      <c r="F195" s="10" t="s">
        <v>208</v>
      </c>
      <c r="G195" s="10"/>
      <c r="H195" s="10"/>
      <c r="I195" s="10">
        <v>5.8410000000000002</v>
      </c>
      <c r="J195" s="10"/>
      <c r="K195" s="10">
        <v>3.56</v>
      </c>
      <c r="L195" s="10"/>
      <c r="M195" s="10">
        <v>0.61</v>
      </c>
      <c r="N195" s="10">
        <v>0.8</v>
      </c>
      <c r="O195" s="10">
        <v>0.8</v>
      </c>
      <c r="P195" s="10" t="s">
        <v>209</v>
      </c>
      <c r="Q195" s="10">
        <v>11.68</v>
      </c>
      <c r="R195" s="10"/>
      <c r="S195" s="10"/>
      <c r="T195" s="10"/>
      <c r="U195" s="10">
        <v>0</v>
      </c>
      <c r="V195" s="11">
        <f t="shared" ref="V195:V258" si="6">U195*K195</f>
        <v>0</v>
      </c>
      <c r="W195" s="49">
        <f t="shared" si="5"/>
        <v>184</v>
      </c>
      <c r="Z195" s="13" t="s">
        <v>348</v>
      </c>
      <c r="AA195" s="19">
        <v>7771</v>
      </c>
      <c r="AB195" s="20">
        <v>184</v>
      </c>
    </row>
    <row r="196" spans="1:28" ht="30.25" customHeight="1">
      <c r="A196" s="46" t="s">
        <v>235</v>
      </c>
      <c r="B196" s="10" t="s">
        <v>205</v>
      </c>
      <c r="C196" s="10" t="s">
        <v>28</v>
      </c>
      <c r="D196" s="10" t="s">
        <v>342</v>
      </c>
      <c r="E196" s="44" t="s">
        <v>223</v>
      </c>
      <c r="F196" s="10" t="s">
        <v>208</v>
      </c>
      <c r="G196" s="10"/>
      <c r="H196" s="10"/>
      <c r="I196" s="10">
        <v>5.8410000000000002</v>
      </c>
      <c r="J196" s="10"/>
      <c r="K196" s="10">
        <v>3.61</v>
      </c>
      <c r="L196" s="10"/>
      <c r="M196" s="10">
        <v>0.62</v>
      </c>
      <c r="N196" s="10">
        <v>0.8</v>
      </c>
      <c r="O196" s="10">
        <v>0.8</v>
      </c>
      <c r="P196" s="10" t="s">
        <v>209</v>
      </c>
      <c r="Q196" s="10">
        <v>13.43</v>
      </c>
      <c r="R196" s="10"/>
      <c r="S196" s="10"/>
      <c r="T196" s="10"/>
      <c r="U196" s="10">
        <v>0</v>
      </c>
      <c r="V196" s="11">
        <f t="shared" si="6"/>
        <v>0</v>
      </c>
      <c r="W196" s="49">
        <f t="shared" si="5"/>
        <v>144</v>
      </c>
      <c r="Z196" s="13" t="s">
        <v>349</v>
      </c>
      <c r="AA196" s="19">
        <v>2795</v>
      </c>
      <c r="AB196" s="22">
        <v>144</v>
      </c>
    </row>
    <row r="197" spans="1:28" ht="30.25" customHeight="1">
      <c r="A197" s="46" t="s">
        <v>235</v>
      </c>
      <c r="B197" s="10" t="s">
        <v>205</v>
      </c>
      <c r="C197" s="10" t="s">
        <v>28</v>
      </c>
      <c r="D197" s="10" t="s">
        <v>342</v>
      </c>
      <c r="E197" s="44" t="s">
        <v>225</v>
      </c>
      <c r="F197" s="10" t="s">
        <v>208</v>
      </c>
      <c r="G197" s="10"/>
      <c r="H197" s="10"/>
      <c r="I197" s="10">
        <v>5.8410000000000002</v>
      </c>
      <c r="J197" s="10"/>
      <c r="K197" s="10">
        <v>3.62</v>
      </c>
      <c r="L197" s="10"/>
      <c r="M197" s="10">
        <v>0.62</v>
      </c>
      <c r="N197" s="10">
        <v>0.8</v>
      </c>
      <c r="O197" s="10">
        <v>0.8</v>
      </c>
      <c r="P197" s="10" t="s">
        <v>209</v>
      </c>
      <c r="Q197" s="10">
        <v>13.9</v>
      </c>
      <c r="R197" s="10"/>
      <c r="S197" s="10"/>
      <c r="T197" s="10"/>
      <c r="U197" s="10">
        <v>0</v>
      </c>
      <c r="V197" s="11">
        <f t="shared" si="6"/>
        <v>0</v>
      </c>
      <c r="W197" s="49">
        <f t="shared" si="5"/>
        <v>241</v>
      </c>
      <c r="Z197" s="13" t="s">
        <v>350</v>
      </c>
      <c r="AA197" s="19">
        <v>2784</v>
      </c>
      <c r="AB197" s="20">
        <v>241</v>
      </c>
    </row>
    <row r="198" spans="1:28" ht="30.25" customHeight="1">
      <c r="A198" s="46" t="s">
        <v>235</v>
      </c>
      <c r="B198" s="10" t="s">
        <v>205</v>
      </c>
      <c r="C198" s="10" t="s">
        <v>28</v>
      </c>
      <c r="D198" s="10" t="s">
        <v>342</v>
      </c>
      <c r="E198" s="44" t="s">
        <v>227</v>
      </c>
      <c r="F198" s="10" t="s">
        <v>208</v>
      </c>
      <c r="G198" s="10"/>
      <c r="H198" s="10"/>
      <c r="I198" s="10">
        <v>6.71</v>
      </c>
      <c r="J198" s="10"/>
      <c r="K198" s="10">
        <v>4.29</v>
      </c>
      <c r="L198" s="10"/>
      <c r="M198" s="10">
        <v>0.64</v>
      </c>
      <c r="N198" s="10">
        <v>0.8</v>
      </c>
      <c r="O198" s="10">
        <v>0.8</v>
      </c>
      <c r="P198" s="10" t="s">
        <v>209</v>
      </c>
      <c r="Q198" s="10">
        <v>21.47</v>
      </c>
      <c r="R198" s="10"/>
      <c r="S198" s="10"/>
      <c r="T198" s="10"/>
      <c r="U198" s="10">
        <v>169</v>
      </c>
      <c r="V198" s="11">
        <f t="shared" si="6"/>
        <v>725.01</v>
      </c>
      <c r="W198" s="49">
        <f t="shared" ref="W198:W261" si="7">IF(AND(COUNTIF($Z$3:$Z$219,"*"&amp;E198&amp;"*"),COUNTIF($Z$3:$Z$219,"*"&amp;A198&amp;"*")),AB198,)</f>
        <v>176</v>
      </c>
      <c r="Z198" s="13" t="s">
        <v>351</v>
      </c>
      <c r="AA198" s="19">
        <v>7540</v>
      </c>
      <c r="AB198" s="20">
        <v>176</v>
      </c>
    </row>
    <row r="199" spans="1:28" ht="30.25" customHeight="1">
      <c r="A199" s="46" t="s">
        <v>235</v>
      </c>
      <c r="B199" s="10" t="s">
        <v>205</v>
      </c>
      <c r="C199" s="10" t="s">
        <v>28</v>
      </c>
      <c r="D199" s="10" t="s">
        <v>342</v>
      </c>
      <c r="E199" s="44" t="s">
        <v>229</v>
      </c>
      <c r="F199" s="10" t="s">
        <v>208</v>
      </c>
      <c r="G199" s="10"/>
      <c r="H199" s="10"/>
      <c r="I199" s="10">
        <v>6.71</v>
      </c>
      <c r="J199" s="10"/>
      <c r="K199" s="10">
        <v>4.29</v>
      </c>
      <c r="L199" s="10"/>
      <c r="M199" s="10">
        <v>0.63</v>
      </c>
      <c r="N199" s="10">
        <v>0.8</v>
      </c>
      <c r="O199" s="10">
        <v>0.8</v>
      </c>
      <c r="P199" s="10" t="s">
        <v>209</v>
      </c>
      <c r="Q199" s="10">
        <v>21.35</v>
      </c>
      <c r="R199" s="10"/>
      <c r="S199" s="10"/>
      <c r="T199" s="10"/>
      <c r="U199" s="10">
        <v>0</v>
      </c>
      <c r="V199" s="11">
        <f t="shared" si="6"/>
        <v>0</v>
      </c>
      <c r="W199" s="49">
        <f t="shared" si="7"/>
        <v>140</v>
      </c>
      <c r="Z199" s="13" t="s">
        <v>352</v>
      </c>
      <c r="AA199" s="19">
        <v>5858</v>
      </c>
      <c r="AB199" s="20">
        <v>140</v>
      </c>
    </row>
    <row r="200" spans="1:28" ht="30.25" customHeight="1">
      <c r="A200" s="46" t="s">
        <v>235</v>
      </c>
      <c r="B200" s="10" t="s">
        <v>205</v>
      </c>
      <c r="C200" s="10" t="s">
        <v>28</v>
      </c>
      <c r="D200" s="10" t="s">
        <v>342</v>
      </c>
      <c r="E200" s="44" t="s">
        <v>231</v>
      </c>
      <c r="F200" s="10" t="s">
        <v>208</v>
      </c>
      <c r="G200" s="10"/>
      <c r="H200" s="10"/>
      <c r="I200" s="10">
        <v>6.71</v>
      </c>
      <c r="J200" s="10"/>
      <c r="K200" s="10">
        <v>4.29</v>
      </c>
      <c r="L200" s="10"/>
      <c r="M200" s="10">
        <v>0.64</v>
      </c>
      <c r="N200" s="10">
        <v>0.8</v>
      </c>
      <c r="O200" s="10">
        <v>0.8</v>
      </c>
      <c r="P200" s="10" t="s">
        <v>209</v>
      </c>
      <c r="Q200" s="10">
        <v>21.47</v>
      </c>
      <c r="R200" s="10"/>
      <c r="S200" s="10"/>
      <c r="T200" s="10"/>
      <c r="U200" s="10">
        <v>169</v>
      </c>
      <c r="V200" s="11">
        <f t="shared" si="6"/>
        <v>725.01</v>
      </c>
      <c r="W200" s="49">
        <f t="shared" si="7"/>
        <v>166</v>
      </c>
      <c r="Z200" s="13" t="s">
        <v>353</v>
      </c>
      <c r="AA200" s="19">
        <v>6638</v>
      </c>
      <c r="AB200" s="20">
        <v>166</v>
      </c>
    </row>
    <row r="201" spans="1:28" ht="30.25" customHeight="1">
      <c r="A201" s="46" t="s">
        <v>235</v>
      </c>
      <c r="B201" s="10" t="s">
        <v>205</v>
      </c>
      <c r="C201" s="10" t="s">
        <v>28</v>
      </c>
      <c r="D201" s="10" t="s">
        <v>342</v>
      </c>
      <c r="E201" s="44" t="s">
        <v>354</v>
      </c>
      <c r="F201" s="10" t="s">
        <v>208</v>
      </c>
      <c r="G201" s="10"/>
      <c r="H201" s="10"/>
      <c r="I201" s="10">
        <v>6.71</v>
      </c>
      <c r="J201" s="10"/>
      <c r="K201" s="10">
        <v>4.22</v>
      </c>
      <c r="L201" s="10"/>
      <c r="M201" s="10">
        <v>0.63</v>
      </c>
      <c r="N201" s="10">
        <v>0.8</v>
      </c>
      <c r="O201" s="10">
        <v>0.8</v>
      </c>
      <c r="P201" s="10" t="s">
        <v>209</v>
      </c>
      <c r="Q201" s="10">
        <v>16.690000000000001</v>
      </c>
      <c r="R201" s="10"/>
      <c r="S201" s="10"/>
      <c r="T201" s="10"/>
      <c r="U201" s="10">
        <v>0</v>
      </c>
      <c r="V201" s="11">
        <f t="shared" si="6"/>
        <v>0</v>
      </c>
      <c r="W201" s="49">
        <f t="shared" si="7"/>
        <v>0</v>
      </c>
      <c r="Z201" s="13" t="s">
        <v>355</v>
      </c>
      <c r="AA201" s="19">
        <v>4985</v>
      </c>
      <c r="AB201" s="20">
        <v>157</v>
      </c>
    </row>
    <row r="202" spans="1:28" ht="30.25" customHeight="1">
      <c r="A202" s="46" t="s">
        <v>235</v>
      </c>
      <c r="B202" s="10" t="s">
        <v>205</v>
      </c>
      <c r="C202" s="10" t="s">
        <v>28</v>
      </c>
      <c r="D202" s="10" t="s">
        <v>342</v>
      </c>
      <c r="E202" s="44" t="s">
        <v>233</v>
      </c>
      <c r="F202" s="10" t="s">
        <v>208</v>
      </c>
      <c r="G202" s="10"/>
      <c r="H202" s="10"/>
      <c r="I202" s="10">
        <v>6.3914</v>
      </c>
      <c r="J202" s="10"/>
      <c r="K202" s="10">
        <v>4.0199999999999996</v>
      </c>
      <c r="L202" s="10"/>
      <c r="M202" s="10">
        <v>0.63</v>
      </c>
      <c r="N202" s="10">
        <v>0.9</v>
      </c>
      <c r="O202" s="10">
        <v>0.7</v>
      </c>
      <c r="P202" s="10" t="s">
        <v>209</v>
      </c>
      <c r="Q202" s="10">
        <v>18.12</v>
      </c>
      <c r="R202" s="10"/>
      <c r="S202" s="10"/>
      <c r="T202" s="10"/>
      <c r="U202" s="10">
        <v>169</v>
      </c>
      <c r="V202" s="11">
        <f t="shared" si="6"/>
        <v>679.37999999999988</v>
      </c>
      <c r="W202" s="49">
        <f t="shared" si="7"/>
        <v>197</v>
      </c>
      <c r="Z202" s="13" t="s">
        <v>356</v>
      </c>
      <c r="AA202" s="19">
        <v>32141</v>
      </c>
      <c r="AB202" s="20">
        <v>197</v>
      </c>
    </row>
    <row r="203" spans="1:28" ht="30.25" customHeight="1">
      <c r="A203" s="46" t="s">
        <v>357</v>
      </c>
      <c r="B203" s="10" t="s">
        <v>27</v>
      </c>
      <c r="C203" s="10" t="s">
        <v>28</v>
      </c>
      <c r="D203" s="10" t="s">
        <v>358</v>
      </c>
      <c r="E203" s="43" t="s">
        <v>30</v>
      </c>
      <c r="F203" s="10" t="s">
        <v>31</v>
      </c>
      <c r="G203" s="10">
        <v>0.3</v>
      </c>
      <c r="H203" s="10">
        <v>6.21</v>
      </c>
      <c r="I203" s="10">
        <v>6.9009999999999998</v>
      </c>
      <c r="J203" s="10">
        <v>39.47</v>
      </c>
      <c r="K203" s="10">
        <v>11.84</v>
      </c>
      <c r="L203" s="10">
        <v>85.7</v>
      </c>
      <c r="M203" s="10">
        <v>1.38</v>
      </c>
      <c r="N203" s="10" t="s">
        <v>32</v>
      </c>
      <c r="O203" s="10" t="s">
        <v>32</v>
      </c>
      <c r="P203" s="10" t="s">
        <v>33</v>
      </c>
      <c r="Q203" s="10" t="s">
        <v>32</v>
      </c>
      <c r="R203" s="10">
        <v>1</v>
      </c>
      <c r="S203" s="10">
        <v>3.38</v>
      </c>
      <c r="T203" s="10">
        <v>1.01</v>
      </c>
      <c r="U203" s="10">
        <v>0</v>
      </c>
      <c r="V203" s="11">
        <f t="shared" si="6"/>
        <v>0</v>
      </c>
      <c r="W203" s="49">
        <f t="shared" si="7"/>
        <v>219</v>
      </c>
      <c r="Z203" s="13" t="s">
        <v>359</v>
      </c>
      <c r="AA203" s="19">
        <v>48981</v>
      </c>
      <c r="AB203" s="20">
        <v>219</v>
      </c>
    </row>
    <row r="204" spans="1:28" ht="30.25" customHeight="1">
      <c r="A204" s="46" t="s">
        <v>357</v>
      </c>
      <c r="B204" s="10" t="s">
        <v>27</v>
      </c>
      <c r="C204" s="10" t="s">
        <v>28</v>
      </c>
      <c r="D204" s="10" t="s">
        <v>358</v>
      </c>
      <c r="E204" s="44" t="s">
        <v>35</v>
      </c>
      <c r="F204" s="10" t="s">
        <v>31</v>
      </c>
      <c r="G204" s="10">
        <v>0.3</v>
      </c>
      <c r="H204" s="10">
        <v>1.95</v>
      </c>
      <c r="I204" s="10">
        <v>7.5</v>
      </c>
      <c r="J204" s="10">
        <v>15.72</v>
      </c>
      <c r="K204" s="10">
        <v>4.72</v>
      </c>
      <c r="L204" s="10">
        <v>35.58</v>
      </c>
      <c r="M204" s="10">
        <v>0.67</v>
      </c>
      <c r="N204" s="10" t="s">
        <v>32</v>
      </c>
      <c r="O204" s="10" t="s">
        <v>32</v>
      </c>
      <c r="P204" s="10" t="s">
        <v>33</v>
      </c>
      <c r="Q204" s="10" t="s">
        <v>32</v>
      </c>
      <c r="R204" s="10">
        <v>0</v>
      </c>
      <c r="S204" s="10">
        <v>0</v>
      </c>
      <c r="T204" s="10">
        <v>0</v>
      </c>
      <c r="U204" s="10">
        <v>0</v>
      </c>
      <c r="V204" s="11">
        <f t="shared" si="6"/>
        <v>0</v>
      </c>
      <c r="W204" s="49">
        <f t="shared" si="7"/>
        <v>221</v>
      </c>
      <c r="Z204" s="13" t="s">
        <v>360</v>
      </c>
      <c r="AA204" s="19">
        <v>36743</v>
      </c>
      <c r="AB204" s="20">
        <v>221</v>
      </c>
    </row>
    <row r="205" spans="1:28" ht="30.25" customHeight="1">
      <c r="A205" s="46" t="s">
        <v>357</v>
      </c>
      <c r="B205" s="10" t="s">
        <v>27</v>
      </c>
      <c r="C205" s="10" t="s">
        <v>28</v>
      </c>
      <c r="D205" s="10" t="s">
        <v>358</v>
      </c>
      <c r="E205" s="44" t="s">
        <v>37</v>
      </c>
      <c r="F205" s="10" t="s">
        <v>31</v>
      </c>
      <c r="G205" s="10">
        <v>0.3</v>
      </c>
      <c r="H205" s="10">
        <v>6.15</v>
      </c>
      <c r="I205" s="10">
        <v>6.9954999999999998</v>
      </c>
      <c r="J205" s="10">
        <v>39.51</v>
      </c>
      <c r="K205" s="10">
        <v>11.85</v>
      </c>
      <c r="L205" s="10">
        <v>91.66</v>
      </c>
      <c r="M205" s="10">
        <v>1.42</v>
      </c>
      <c r="N205" s="10" t="s">
        <v>32</v>
      </c>
      <c r="O205" s="10" t="s">
        <v>32</v>
      </c>
      <c r="P205" s="10" t="s">
        <v>33</v>
      </c>
      <c r="Q205" s="10" t="s">
        <v>32</v>
      </c>
      <c r="R205" s="10">
        <v>2</v>
      </c>
      <c r="S205" s="10">
        <v>3.56</v>
      </c>
      <c r="T205" s="10">
        <v>1.07</v>
      </c>
      <c r="U205" s="10">
        <v>0</v>
      </c>
      <c r="V205" s="11">
        <f t="shared" si="6"/>
        <v>0</v>
      </c>
      <c r="W205" s="49">
        <f t="shared" si="7"/>
        <v>230</v>
      </c>
      <c r="Z205" s="13" t="s">
        <v>361</v>
      </c>
      <c r="AA205" s="19">
        <v>56510</v>
      </c>
      <c r="AB205" s="20">
        <v>230</v>
      </c>
    </row>
    <row r="206" spans="1:28" ht="30.25" customHeight="1">
      <c r="A206" s="46" t="s">
        <v>357</v>
      </c>
      <c r="B206" s="10" t="s">
        <v>27</v>
      </c>
      <c r="C206" s="10" t="s">
        <v>28</v>
      </c>
      <c r="D206" s="10" t="s">
        <v>358</v>
      </c>
      <c r="E206" s="44" t="s">
        <v>39</v>
      </c>
      <c r="F206" s="10" t="s">
        <v>31</v>
      </c>
      <c r="G206" s="10">
        <v>0.3</v>
      </c>
      <c r="H206" s="10">
        <v>6.56</v>
      </c>
      <c r="I206" s="10">
        <v>6.9009999999999998</v>
      </c>
      <c r="J206" s="10">
        <v>44.83</v>
      </c>
      <c r="K206" s="10">
        <v>13.45</v>
      </c>
      <c r="L206" s="10">
        <v>90.5</v>
      </c>
      <c r="M206" s="10">
        <v>1.97</v>
      </c>
      <c r="N206" s="10" t="s">
        <v>32</v>
      </c>
      <c r="O206" s="10" t="s">
        <v>32</v>
      </c>
      <c r="P206" s="10" t="s">
        <v>33</v>
      </c>
      <c r="Q206" s="10" t="s">
        <v>32</v>
      </c>
      <c r="R206" s="10">
        <v>2</v>
      </c>
      <c r="S206" s="10">
        <v>0.42</v>
      </c>
      <c r="T206" s="10">
        <v>0.13</v>
      </c>
      <c r="U206" s="10">
        <v>0</v>
      </c>
      <c r="V206" s="11">
        <f t="shared" si="6"/>
        <v>0</v>
      </c>
      <c r="W206" s="49">
        <f t="shared" si="7"/>
        <v>249</v>
      </c>
      <c r="Z206" s="13" t="s">
        <v>362</v>
      </c>
      <c r="AA206" s="19">
        <v>32149</v>
      </c>
      <c r="AB206" s="20">
        <v>249</v>
      </c>
    </row>
    <row r="207" spans="1:28" ht="30.25" customHeight="1">
      <c r="A207" s="46" t="s">
        <v>357</v>
      </c>
      <c r="B207" s="10" t="s">
        <v>27</v>
      </c>
      <c r="C207" s="10" t="s">
        <v>28</v>
      </c>
      <c r="D207" s="10" t="s">
        <v>358</v>
      </c>
      <c r="E207" s="44" t="s">
        <v>41</v>
      </c>
      <c r="F207" s="10" t="s">
        <v>31</v>
      </c>
      <c r="G207" s="10">
        <v>0.3</v>
      </c>
      <c r="H207" s="10">
        <v>4.34</v>
      </c>
      <c r="I207" s="10">
        <v>6.9009999999999998</v>
      </c>
      <c r="J207" s="10">
        <v>28.93</v>
      </c>
      <c r="K207" s="10">
        <v>8.68</v>
      </c>
      <c r="L207" s="10">
        <v>62</v>
      </c>
      <c r="M207" s="10">
        <v>1.26</v>
      </c>
      <c r="N207" s="10" t="s">
        <v>32</v>
      </c>
      <c r="O207" s="10" t="s">
        <v>32</v>
      </c>
      <c r="P207" s="10" t="s">
        <v>33</v>
      </c>
      <c r="Q207" s="10" t="s">
        <v>32</v>
      </c>
      <c r="R207" s="10">
        <v>0</v>
      </c>
      <c r="S207" s="10">
        <v>0</v>
      </c>
      <c r="T207" s="10">
        <v>0</v>
      </c>
      <c r="U207" s="10">
        <v>0</v>
      </c>
      <c r="V207" s="11">
        <f t="shared" si="6"/>
        <v>0</v>
      </c>
      <c r="W207" s="49">
        <f t="shared" si="7"/>
        <v>175</v>
      </c>
      <c r="Z207" s="13" t="s">
        <v>363</v>
      </c>
      <c r="AA207" s="19">
        <v>5816</v>
      </c>
      <c r="AB207" s="20">
        <v>175</v>
      </c>
    </row>
    <row r="208" spans="1:28" ht="30.25" customHeight="1">
      <c r="A208" s="46" t="s">
        <v>357</v>
      </c>
      <c r="B208" s="10" t="s">
        <v>27</v>
      </c>
      <c r="C208" s="10" t="s">
        <v>28</v>
      </c>
      <c r="D208" s="10" t="s">
        <v>358</v>
      </c>
      <c r="E208" s="44" t="s">
        <v>47</v>
      </c>
      <c r="F208" s="10" t="s">
        <v>31</v>
      </c>
      <c r="G208" s="10">
        <v>0.3</v>
      </c>
      <c r="H208" s="10">
        <v>6.16</v>
      </c>
      <c r="I208" s="10">
        <v>6.9044999999999996</v>
      </c>
      <c r="J208" s="10">
        <v>40.880000000000003</v>
      </c>
      <c r="K208" s="10">
        <v>12.75</v>
      </c>
      <c r="L208" s="10">
        <v>85.08</v>
      </c>
      <c r="M208" s="10">
        <v>1.85</v>
      </c>
      <c r="N208" s="10" t="s">
        <v>32</v>
      </c>
      <c r="O208" s="10" t="s">
        <v>32</v>
      </c>
      <c r="P208" s="10" t="s">
        <v>33</v>
      </c>
      <c r="Q208" s="10" t="s">
        <v>32</v>
      </c>
      <c r="R208" s="10">
        <v>0</v>
      </c>
      <c r="S208" s="10">
        <v>0</v>
      </c>
      <c r="T208" s="10">
        <v>0</v>
      </c>
      <c r="U208" s="10">
        <v>0</v>
      </c>
      <c r="V208" s="11">
        <f t="shared" si="6"/>
        <v>0</v>
      </c>
      <c r="W208" s="49">
        <f t="shared" si="7"/>
        <v>220</v>
      </c>
      <c r="Z208" s="13" t="s">
        <v>364</v>
      </c>
      <c r="AA208" s="19">
        <v>6901</v>
      </c>
      <c r="AB208" s="20">
        <v>220</v>
      </c>
    </row>
    <row r="209" spans="1:28" ht="30.25" customHeight="1">
      <c r="A209" s="46" t="s">
        <v>357</v>
      </c>
      <c r="B209" s="10" t="s">
        <v>27</v>
      </c>
      <c r="C209" s="10" t="s">
        <v>28</v>
      </c>
      <c r="D209" s="10" t="s">
        <v>358</v>
      </c>
      <c r="E209" s="44" t="s">
        <v>365</v>
      </c>
      <c r="F209" s="10" t="s">
        <v>31</v>
      </c>
      <c r="G209" s="10">
        <v>0.3</v>
      </c>
      <c r="H209" s="10">
        <v>4.32</v>
      </c>
      <c r="I209" s="10">
        <v>7.5</v>
      </c>
      <c r="J209" s="10">
        <v>33.47</v>
      </c>
      <c r="K209" s="10">
        <v>10.039999999999999</v>
      </c>
      <c r="L209" s="10">
        <v>66.94</v>
      </c>
      <c r="M209" s="10">
        <v>1.34</v>
      </c>
      <c r="N209" s="10" t="s">
        <v>32</v>
      </c>
      <c r="O209" s="10" t="s">
        <v>32</v>
      </c>
      <c r="P209" s="10" t="s">
        <v>33</v>
      </c>
      <c r="Q209" s="10" t="s">
        <v>32</v>
      </c>
      <c r="R209" s="10">
        <v>0</v>
      </c>
      <c r="S209" s="10">
        <v>0</v>
      </c>
      <c r="T209" s="10">
        <v>0</v>
      </c>
      <c r="U209" s="10">
        <v>0</v>
      </c>
      <c r="V209" s="11">
        <f t="shared" si="6"/>
        <v>0</v>
      </c>
      <c r="W209" s="49">
        <f t="shared" si="7"/>
        <v>387</v>
      </c>
      <c r="Z209" s="13" t="s">
        <v>366</v>
      </c>
      <c r="AA209" s="19">
        <v>99107</v>
      </c>
      <c r="AB209" s="20">
        <v>387</v>
      </c>
    </row>
    <row r="210" spans="1:28" ht="30.25" customHeight="1">
      <c r="A210" s="46" t="s">
        <v>357</v>
      </c>
      <c r="B210" s="10" t="s">
        <v>27</v>
      </c>
      <c r="C210" s="10" t="s">
        <v>28</v>
      </c>
      <c r="D210" s="10" t="s">
        <v>358</v>
      </c>
      <c r="E210" s="44" t="s">
        <v>53</v>
      </c>
      <c r="F210" s="10" t="s">
        <v>31</v>
      </c>
      <c r="G210" s="10">
        <v>0.3</v>
      </c>
      <c r="H210" s="10">
        <v>6.11</v>
      </c>
      <c r="I210" s="10">
        <v>7.5</v>
      </c>
      <c r="J210" s="10">
        <v>35.32</v>
      </c>
      <c r="K210" s="10">
        <v>10.6</v>
      </c>
      <c r="L210" s="10">
        <v>91.72</v>
      </c>
      <c r="M210" s="10">
        <v>0.81</v>
      </c>
      <c r="N210" s="10" t="s">
        <v>32</v>
      </c>
      <c r="O210" s="10" t="s">
        <v>32</v>
      </c>
      <c r="P210" s="10" t="s">
        <v>33</v>
      </c>
      <c r="Q210" s="10" t="s">
        <v>32</v>
      </c>
      <c r="R210" s="10">
        <v>1</v>
      </c>
      <c r="S210" s="10">
        <v>10.54</v>
      </c>
      <c r="T210" s="10">
        <v>3.16</v>
      </c>
      <c r="U210" s="10">
        <v>0</v>
      </c>
      <c r="V210" s="11">
        <f t="shared" si="6"/>
        <v>0</v>
      </c>
      <c r="W210" s="49">
        <f t="shared" si="7"/>
        <v>342</v>
      </c>
      <c r="Z210" s="13" t="s">
        <v>367</v>
      </c>
      <c r="AA210" s="19">
        <v>206868</v>
      </c>
      <c r="AB210" s="20">
        <v>342</v>
      </c>
    </row>
    <row r="211" spans="1:28" ht="30.25" customHeight="1">
      <c r="A211" s="46" t="s">
        <v>357</v>
      </c>
      <c r="B211" s="10" t="s">
        <v>27</v>
      </c>
      <c r="C211" s="10" t="s">
        <v>28</v>
      </c>
      <c r="D211" s="10" t="s">
        <v>358</v>
      </c>
      <c r="E211" s="44" t="s">
        <v>55</v>
      </c>
      <c r="F211" s="10" t="s">
        <v>31</v>
      </c>
      <c r="G211" s="10">
        <v>0.3</v>
      </c>
      <c r="H211" s="10">
        <v>1.1399999999999999</v>
      </c>
      <c r="I211" s="10">
        <v>6.9009999999999998</v>
      </c>
      <c r="J211" s="10">
        <v>6.82</v>
      </c>
      <c r="K211" s="10">
        <v>2.0499999999999998</v>
      </c>
      <c r="L211" s="10">
        <v>17.77</v>
      </c>
      <c r="M211" s="10">
        <v>0.3</v>
      </c>
      <c r="N211" s="10" t="s">
        <v>32</v>
      </c>
      <c r="O211" s="10" t="s">
        <v>32</v>
      </c>
      <c r="P211" s="10" t="s">
        <v>33</v>
      </c>
      <c r="Q211" s="10" t="s">
        <v>32</v>
      </c>
      <c r="R211" s="10">
        <v>0</v>
      </c>
      <c r="S211" s="10">
        <v>0</v>
      </c>
      <c r="T211" s="10">
        <v>0</v>
      </c>
      <c r="U211" s="10">
        <v>0</v>
      </c>
      <c r="V211" s="11">
        <f t="shared" si="6"/>
        <v>0</v>
      </c>
      <c r="W211" s="49">
        <f t="shared" si="7"/>
        <v>323</v>
      </c>
      <c r="Z211" s="13" t="s">
        <v>368</v>
      </c>
      <c r="AA211" s="19">
        <v>91301</v>
      </c>
      <c r="AB211" s="20">
        <v>323</v>
      </c>
    </row>
    <row r="212" spans="1:28" ht="30.25" customHeight="1">
      <c r="A212" s="46" t="s">
        <v>357</v>
      </c>
      <c r="B212" s="10" t="s">
        <v>27</v>
      </c>
      <c r="C212" s="10" t="s">
        <v>28</v>
      </c>
      <c r="D212" s="10" t="s">
        <v>358</v>
      </c>
      <c r="E212" s="44" t="s">
        <v>57</v>
      </c>
      <c r="F212" s="10" t="s">
        <v>31</v>
      </c>
      <c r="G212" s="10">
        <v>0.3</v>
      </c>
      <c r="H212" s="10">
        <v>1.1599999999999999</v>
      </c>
      <c r="I212" s="10">
        <v>6.9009999999999998</v>
      </c>
      <c r="J212" s="10">
        <v>6.98</v>
      </c>
      <c r="K212" s="10">
        <v>2.1</v>
      </c>
      <c r="L212" s="10">
        <v>18.11</v>
      </c>
      <c r="M212" s="10">
        <v>0.3</v>
      </c>
      <c r="N212" s="10" t="s">
        <v>32</v>
      </c>
      <c r="O212" s="10" t="s">
        <v>32</v>
      </c>
      <c r="P212" s="10" t="s">
        <v>33</v>
      </c>
      <c r="Q212" s="10" t="s">
        <v>32</v>
      </c>
      <c r="R212" s="10">
        <v>0</v>
      </c>
      <c r="S212" s="10">
        <v>0</v>
      </c>
      <c r="T212" s="10">
        <v>0</v>
      </c>
      <c r="U212" s="10">
        <v>0</v>
      </c>
      <c r="V212" s="11">
        <f t="shared" si="6"/>
        <v>0</v>
      </c>
      <c r="W212" s="49">
        <f t="shared" si="7"/>
        <v>0</v>
      </c>
      <c r="Z212" s="13" t="s">
        <v>369</v>
      </c>
      <c r="AA212" s="19">
        <v>123024</v>
      </c>
      <c r="AB212" s="20">
        <v>319</v>
      </c>
    </row>
    <row r="213" spans="1:28" ht="30.25" customHeight="1">
      <c r="A213" s="46" t="s">
        <v>357</v>
      </c>
      <c r="B213" s="10" t="s">
        <v>27</v>
      </c>
      <c r="C213" s="10" t="s">
        <v>28</v>
      </c>
      <c r="D213" s="10" t="s">
        <v>358</v>
      </c>
      <c r="E213" s="44" t="s">
        <v>59</v>
      </c>
      <c r="F213" s="10" t="s">
        <v>31</v>
      </c>
      <c r="G213" s="10">
        <v>0.3</v>
      </c>
      <c r="H213" s="10">
        <v>3.8</v>
      </c>
      <c r="I213" s="10">
        <v>6.9009999999999998</v>
      </c>
      <c r="J213" s="10">
        <v>22.98</v>
      </c>
      <c r="K213" s="10">
        <v>6.89</v>
      </c>
      <c r="L213" s="10">
        <v>52.43</v>
      </c>
      <c r="M213" s="10">
        <v>0.72</v>
      </c>
      <c r="N213" s="10" t="s">
        <v>32</v>
      </c>
      <c r="O213" s="10" t="s">
        <v>32</v>
      </c>
      <c r="P213" s="10" t="s">
        <v>33</v>
      </c>
      <c r="Q213" s="10" t="s">
        <v>32</v>
      </c>
      <c r="R213" s="10">
        <v>2</v>
      </c>
      <c r="S213" s="10">
        <v>3.24</v>
      </c>
      <c r="T213" s="10">
        <v>0.97</v>
      </c>
      <c r="U213" s="10">
        <v>0</v>
      </c>
      <c r="V213" s="11">
        <f t="shared" si="6"/>
        <v>0</v>
      </c>
      <c r="W213" s="49">
        <f t="shared" si="7"/>
        <v>131</v>
      </c>
      <c r="Z213" s="13" t="s">
        <v>370</v>
      </c>
      <c r="AA213" s="19">
        <v>21285</v>
      </c>
      <c r="AB213" s="20">
        <v>131</v>
      </c>
    </row>
    <row r="214" spans="1:28" ht="30.25" customHeight="1">
      <c r="A214" s="46" t="s">
        <v>357</v>
      </c>
      <c r="B214" s="10" t="s">
        <v>27</v>
      </c>
      <c r="C214" s="10" t="s">
        <v>28</v>
      </c>
      <c r="D214" s="10" t="s">
        <v>358</v>
      </c>
      <c r="E214" s="44" t="s">
        <v>371</v>
      </c>
      <c r="F214" s="10" t="s">
        <v>31</v>
      </c>
      <c r="G214" s="10">
        <v>0.3</v>
      </c>
      <c r="H214" s="10">
        <v>2</v>
      </c>
      <c r="I214" s="10">
        <v>6.9009999999999998</v>
      </c>
      <c r="J214" s="10">
        <v>13.83</v>
      </c>
      <c r="K214" s="10">
        <v>4.1500000000000004</v>
      </c>
      <c r="L214" s="10">
        <v>31.8</v>
      </c>
      <c r="M214" s="10">
        <v>0.6</v>
      </c>
      <c r="N214" s="10" t="s">
        <v>32</v>
      </c>
      <c r="O214" s="10" t="s">
        <v>32</v>
      </c>
      <c r="P214" s="10" t="s">
        <v>33</v>
      </c>
      <c r="Q214" s="10" t="s">
        <v>32</v>
      </c>
      <c r="R214" s="10">
        <v>0</v>
      </c>
      <c r="S214" s="10">
        <v>0</v>
      </c>
      <c r="T214" s="10">
        <v>0</v>
      </c>
      <c r="U214" s="10">
        <v>0</v>
      </c>
      <c r="V214" s="11">
        <f t="shared" si="6"/>
        <v>0</v>
      </c>
      <c r="W214" s="49">
        <f t="shared" si="7"/>
        <v>216</v>
      </c>
      <c r="Z214" s="13" t="s">
        <v>372</v>
      </c>
      <c r="AA214" s="19">
        <v>20426</v>
      </c>
      <c r="AB214" s="20">
        <v>216</v>
      </c>
    </row>
    <row r="215" spans="1:28" ht="30.25" customHeight="1">
      <c r="A215" s="46" t="s">
        <v>357</v>
      </c>
      <c r="B215" s="10" t="s">
        <v>27</v>
      </c>
      <c r="C215" s="10" t="s">
        <v>28</v>
      </c>
      <c r="D215" s="10" t="s">
        <v>358</v>
      </c>
      <c r="E215" s="44" t="s">
        <v>373</v>
      </c>
      <c r="F215" s="10" t="s">
        <v>31</v>
      </c>
      <c r="G215" s="10">
        <v>0.3</v>
      </c>
      <c r="H215" s="10">
        <v>2</v>
      </c>
      <c r="I215" s="10">
        <v>6.9009999999999998</v>
      </c>
      <c r="J215" s="10">
        <v>10.87</v>
      </c>
      <c r="K215" s="10">
        <v>3.26</v>
      </c>
      <c r="L215" s="10">
        <v>35.950000000000003</v>
      </c>
      <c r="M215" s="10">
        <v>0.18</v>
      </c>
      <c r="N215" s="10" t="s">
        <v>32</v>
      </c>
      <c r="O215" s="10" t="s">
        <v>32</v>
      </c>
      <c r="P215" s="10" t="s">
        <v>33</v>
      </c>
      <c r="Q215" s="10" t="s">
        <v>32</v>
      </c>
      <c r="R215" s="10">
        <v>1</v>
      </c>
      <c r="S215" s="10">
        <v>2.97</v>
      </c>
      <c r="T215" s="10">
        <v>0.89</v>
      </c>
      <c r="U215" s="10">
        <v>0</v>
      </c>
      <c r="V215" s="11">
        <f t="shared" si="6"/>
        <v>0</v>
      </c>
      <c r="W215" s="49">
        <f t="shared" si="7"/>
        <v>0</v>
      </c>
      <c r="Z215" s="13" t="s">
        <v>374</v>
      </c>
      <c r="AA215" s="19">
        <v>30105</v>
      </c>
      <c r="AB215" s="20">
        <v>302</v>
      </c>
    </row>
    <row r="216" spans="1:28" ht="30.25" customHeight="1">
      <c r="A216" s="46" t="s">
        <v>357</v>
      </c>
      <c r="B216" s="10" t="s">
        <v>27</v>
      </c>
      <c r="C216" s="10" t="s">
        <v>28</v>
      </c>
      <c r="D216" s="10" t="s">
        <v>358</v>
      </c>
      <c r="E216" s="44" t="s">
        <v>63</v>
      </c>
      <c r="F216" s="10" t="s">
        <v>31</v>
      </c>
      <c r="G216" s="10">
        <v>0.3</v>
      </c>
      <c r="H216" s="10">
        <v>2.15</v>
      </c>
      <c r="I216" s="10">
        <v>6.9009999999999998</v>
      </c>
      <c r="J216" s="10">
        <v>12.96</v>
      </c>
      <c r="K216" s="10">
        <v>3.89</v>
      </c>
      <c r="L216" s="10">
        <v>31.8</v>
      </c>
      <c r="M216" s="10">
        <v>0.27</v>
      </c>
      <c r="N216" s="10" t="s">
        <v>32</v>
      </c>
      <c r="O216" s="10" t="s">
        <v>32</v>
      </c>
      <c r="P216" s="10" t="s">
        <v>33</v>
      </c>
      <c r="Q216" s="10" t="s">
        <v>32</v>
      </c>
      <c r="R216" s="10">
        <v>1</v>
      </c>
      <c r="S216" s="10">
        <v>2.94</v>
      </c>
      <c r="T216" s="10">
        <v>0.88</v>
      </c>
      <c r="U216" s="10">
        <v>0</v>
      </c>
      <c r="V216" s="11">
        <f t="shared" si="6"/>
        <v>0</v>
      </c>
      <c r="W216" s="49">
        <f t="shared" si="7"/>
        <v>286</v>
      </c>
      <c r="Z216" s="13" t="s">
        <v>375</v>
      </c>
      <c r="AA216" s="39">
        <v>42008</v>
      </c>
      <c r="AB216" s="40">
        <v>286</v>
      </c>
    </row>
    <row r="217" spans="1:28" ht="30.25" customHeight="1">
      <c r="A217" s="46" t="s">
        <v>357</v>
      </c>
      <c r="B217" s="10" t="s">
        <v>27</v>
      </c>
      <c r="C217" s="10" t="s">
        <v>28</v>
      </c>
      <c r="D217" s="10" t="s">
        <v>376</v>
      </c>
      <c r="E217" s="44" t="s">
        <v>71</v>
      </c>
      <c r="F217" s="10" t="s">
        <v>69</v>
      </c>
      <c r="G217" s="10">
        <v>0.4</v>
      </c>
      <c r="H217" s="10">
        <v>6.16</v>
      </c>
      <c r="I217" s="10">
        <v>7.5</v>
      </c>
      <c r="J217" s="10">
        <v>46.17</v>
      </c>
      <c r="K217" s="10">
        <v>18.47</v>
      </c>
      <c r="L217" s="10">
        <v>92.34</v>
      </c>
      <c r="M217" s="10">
        <v>2.46</v>
      </c>
      <c r="N217" s="10" t="s">
        <v>32</v>
      </c>
      <c r="O217" s="10" t="s">
        <v>32</v>
      </c>
      <c r="P217" s="10" t="s">
        <v>33</v>
      </c>
      <c r="Q217" s="10" t="s">
        <v>32</v>
      </c>
      <c r="R217" s="10">
        <v>0</v>
      </c>
      <c r="S217" s="10">
        <v>0</v>
      </c>
      <c r="T217" s="10">
        <v>0</v>
      </c>
      <c r="U217" s="10">
        <v>0</v>
      </c>
      <c r="V217" s="11">
        <f t="shared" si="6"/>
        <v>0</v>
      </c>
      <c r="W217" s="49">
        <f t="shared" si="7"/>
        <v>294</v>
      </c>
      <c r="Z217" s="13" t="s">
        <v>377</v>
      </c>
      <c r="AA217" s="39">
        <v>52123</v>
      </c>
      <c r="AB217" s="40">
        <v>294</v>
      </c>
    </row>
    <row r="218" spans="1:28" ht="30.25" customHeight="1">
      <c r="A218" s="46" t="s">
        <v>357</v>
      </c>
      <c r="B218" s="10" t="s">
        <v>27</v>
      </c>
      <c r="C218" s="10" t="s">
        <v>28</v>
      </c>
      <c r="D218" s="10" t="s">
        <v>376</v>
      </c>
      <c r="E218" s="44" t="s">
        <v>378</v>
      </c>
      <c r="F218" s="10" t="s">
        <v>74</v>
      </c>
      <c r="G218" s="10">
        <v>0.4</v>
      </c>
      <c r="H218" s="10">
        <v>6.61</v>
      </c>
      <c r="I218" s="10">
        <v>7.5</v>
      </c>
      <c r="J218" s="10">
        <v>49.15</v>
      </c>
      <c r="K218" s="10">
        <v>19.66</v>
      </c>
      <c r="L218" s="10">
        <v>99.21</v>
      </c>
      <c r="M218" s="10">
        <v>2.65</v>
      </c>
      <c r="N218" s="10" t="s">
        <v>32</v>
      </c>
      <c r="O218" s="10" t="s">
        <v>32</v>
      </c>
      <c r="P218" s="10" t="s">
        <v>33</v>
      </c>
      <c r="Q218" s="10" t="s">
        <v>32</v>
      </c>
      <c r="R218" s="10">
        <v>2</v>
      </c>
      <c r="S218" s="10">
        <v>0.46</v>
      </c>
      <c r="T218" s="10">
        <v>0.18</v>
      </c>
      <c r="U218" s="10">
        <v>0</v>
      </c>
      <c r="V218" s="11">
        <f t="shared" si="6"/>
        <v>0</v>
      </c>
      <c r="W218" s="49">
        <f t="shared" si="7"/>
        <v>440</v>
      </c>
      <c r="Z218" s="13" t="s">
        <v>379</v>
      </c>
      <c r="AA218" s="19">
        <v>11936</v>
      </c>
      <c r="AB218" s="20">
        <v>440</v>
      </c>
    </row>
    <row r="219" spans="1:28" ht="30.25" customHeight="1">
      <c r="A219" s="46" t="s">
        <v>357</v>
      </c>
      <c r="B219" s="10" t="s">
        <v>27</v>
      </c>
      <c r="C219" s="10" t="s">
        <v>28</v>
      </c>
      <c r="D219" s="10" t="s">
        <v>376</v>
      </c>
      <c r="E219" s="44" t="s">
        <v>78</v>
      </c>
      <c r="F219" s="10" t="s">
        <v>69</v>
      </c>
      <c r="G219" s="10">
        <v>0.4</v>
      </c>
      <c r="H219" s="10">
        <v>6.56</v>
      </c>
      <c r="I219" s="10">
        <v>7.5</v>
      </c>
      <c r="J219" s="10">
        <v>49.17</v>
      </c>
      <c r="K219" s="10">
        <v>19.670000000000002</v>
      </c>
      <c r="L219" s="10">
        <v>98.33</v>
      </c>
      <c r="M219" s="10">
        <v>2.62</v>
      </c>
      <c r="N219" s="10" t="s">
        <v>32</v>
      </c>
      <c r="O219" s="10" t="s">
        <v>32</v>
      </c>
      <c r="P219" s="10" t="s">
        <v>33</v>
      </c>
      <c r="Q219" s="10" t="s">
        <v>32</v>
      </c>
      <c r="R219" s="10">
        <v>0</v>
      </c>
      <c r="S219" s="10">
        <v>0</v>
      </c>
      <c r="T219" s="10">
        <v>0</v>
      </c>
      <c r="U219" s="10">
        <v>0</v>
      </c>
      <c r="V219" s="11">
        <f t="shared" si="6"/>
        <v>0</v>
      </c>
      <c r="W219" s="49">
        <f t="shared" si="7"/>
        <v>395</v>
      </c>
      <c r="Z219" s="13" t="s">
        <v>380</v>
      </c>
      <c r="AA219" s="19">
        <v>4929</v>
      </c>
      <c r="AB219" s="20">
        <v>395</v>
      </c>
    </row>
    <row r="220" spans="1:28" ht="30.25" customHeight="1">
      <c r="A220" s="46" t="s">
        <v>357</v>
      </c>
      <c r="B220" s="10" t="s">
        <v>27</v>
      </c>
      <c r="C220" s="10" t="s">
        <v>28</v>
      </c>
      <c r="D220" s="10" t="s">
        <v>376</v>
      </c>
      <c r="E220" s="44" t="s">
        <v>80</v>
      </c>
      <c r="F220" s="10" t="s">
        <v>74</v>
      </c>
      <c r="G220" s="10">
        <v>0.4</v>
      </c>
      <c r="H220" s="10">
        <v>6.37</v>
      </c>
      <c r="I220" s="10">
        <v>7.5</v>
      </c>
      <c r="J220" s="10">
        <v>45.88</v>
      </c>
      <c r="K220" s="10">
        <v>18.350000000000001</v>
      </c>
      <c r="L220" s="10">
        <v>99.26</v>
      </c>
      <c r="M220" s="10">
        <v>2.4500000000000002</v>
      </c>
      <c r="N220" s="10" t="s">
        <v>32</v>
      </c>
      <c r="O220" s="10" t="s">
        <v>32</v>
      </c>
      <c r="P220" s="10" t="s">
        <v>33</v>
      </c>
      <c r="Q220" s="10" t="s">
        <v>32</v>
      </c>
      <c r="R220" s="10">
        <v>0</v>
      </c>
      <c r="S220" s="10">
        <v>0</v>
      </c>
      <c r="T220" s="10">
        <v>0</v>
      </c>
      <c r="U220" s="10">
        <v>0</v>
      </c>
      <c r="V220" s="11">
        <f t="shared" si="6"/>
        <v>0</v>
      </c>
      <c r="W220" s="49">
        <f t="shared" si="7"/>
        <v>0</v>
      </c>
    </row>
    <row r="221" spans="1:28" ht="30.25" customHeight="1">
      <c r="A221" s="46" t="s">
        <v>357</v>
      </c>
      <c r="B221" s="10" t="s">
        <v>27</v>
      </c>
      <c r="C221" s="10" t="s">
        <v>28</v>
      </c>
      <c r="D221" s="10" t="s">
        <v>376</v>
      </c>
      <c r="E221" s="44" t="s">
        <v>381</v>
      </c>
      <c r="F221" s="10" t="s">
        <v>69</v>
      </c>
      <c r="G221" s="10">
        <v>0.5</v>
      </c>
      <c r="H221" s="10">
        <v>2.81</v>
      </c>
      <c r="I221" s="10">
        <v>6.9009999999999998</v>
      </c>
      <c r="J221" s="10">
        <v>19.38</v>
      </c>
      <c r="K221" s="10">
        <v>9.69</v>
      </c>
      <c r="L221" s="10">
        <v>38.75</v>
      </c>
      <c r="M221" s="10">
        <v>1.4</v>
      </c>
      <c r="N221" s="10" t="s">
        <v>32</v>
      </c>
      <c r="O221" s="10" t="s">
        <v>32</v>
      </c>
      <c r="P221" s="10" t="s">
        <v>33</v>
      </c>
      <c r="Q221" s="10" t="s">
        <v>32</v>
      </c>
      <c r="R221" s="10">
        <v>0</v>
      </c>
      <c r="S221" s="10">
        <v>0</v>
      </c>
      <c r="T221" s="10">
        <v>0</v>
      </c>
      <c r="U221" s="10">
        <v>0</v>
      </c>
      <c r="V221" s="11">
        <f t="shared" si="6"/>
        <v>0</v>
      </c>
      <c r="W221" s="49">
        <f t="shared" si="7"/>
        <v>0</v>
      </c>
    </row>
    <row r="222" spans="1:28" ht="30.25" customHeight="1">
      <c r="A222" s="46" t="s">
        <v>357</v>
      </c>
      <c r="B222" s="10" t="s">
        <v>27</v>
      </c>
      <c r="C222" s="10" t="s">
        <v>28</v>
      </c>
      <c r="D222" s="10" t="s">
        <v>376</v>
      </c>
      <c r="E222" s="44" t="s">
        <v>93</v>
      </c>
      <c r="F222" s="10" t="s">
        <v>74</v>
      </c>
      <c r="G222" s="10">
        <v>0.4</v>
      </c>
      <c r="H222" s="10">
        <v>4.0999999999999996</v>
      </c>
      <c r="I222" s="10">
        <v>6.9009999999999998</v>
      </c>
      <c r="J222" s="10">
        <v>19.73</v>
      </c>
      <c r="K222" s="10">
        <v>7.89</v>
      </c>
      <c r="L222" s="10">
        <v>56.56</v>
      </c>
      <c r="M222" s="10">
        <v>0.72</v>
      </c>
      <c r="N222" s="10" t="s">
        <v>32</v>
      </c>
      <c r="O222" s="10" t="s">
        <v>32</v>
      </c>
      <c r="P222" s="10" t="s">
        <v>33</v>
      </c>
      <c r="Q222" s="10" t="s">
        <v>32</v>
      </c>
      <c r="R222" s="10">
        <v>1</v>
      </c>
      <c r="S222" s="10">
        <v>5.79</v>
      </c>
      <c r="T222" s="10">
        <v>2.3199999999999998</v>
      </c>
      <c r="U222" s="10">
        <v>0</v>
      </c>
      <c r="V222" s="11">
        <f t="shared" si="6"/>
        <v>0</v>
      </c>
      <c r="W222" s="49">
        <f t="shared" si="7"/>
        <v>0</v>
      </c>
    </row>
    <row r="223" spans="1:28" ht="30.25" customHeight="1">
      <c r="A223" s="46" t="s">
        <v>357</v>
      </c>
      <c r="B223" s="10" t="s">
        <v>27</v>
      </c>
      <c r="C223" s="10" t="s">
        <v>28</v>
      </c>
      <c r="D223" s="10" t="s">
        <v>376</v>
      </c>
      <c r="E223" s="44" t="s">
        <v>270</v>
      </c>
      <c r="F223" s="10" t="s">
        <v>74</v>
      </c>
      <c r="G223" s="10">
        <v>0.5</v>
      </c>
      <c r="H223" s="10">
        <v>8.1</v>
      </c>
      <c r="I223" s="10">
        <v>7.5</v>
      </c>
      <c r="J223" s="10">
        <v>39.46</v>
      </c>
      <c r="K223" s="10">
        <v>19.73</v>
      </c>
      <c r="L223" s="10">
        <v>124.47</v>
      </c>
      <c r="M223" s="10">
        <v>2.5</v>
      </c>
      <c r="N223" s="10" t="s">
        <v>32</v>
      </c>
      <c r="O223" s="10" t="s">
        <v>32</v>
      </c>
      <c r="P223" s="10" t="s">
        <v>33</v>
      </c>
      <c r="Q223" s="10" t="s">
        <v>32</v>
      </c>
      <c r="R223" s="10">
        <v>1</v>
      </c>
      <c r="S223" s="10">
        <v>22.77</v>
      </c>
      <c r="T223" s="10">
        <v>11.39</v>
      </c>
      <c r="U223" s="10">
        <v>0</v>
      </c>
      <c r="V223" s="11">
        <f t="shared" si="6"/>
        <v>0</v>
      </c>
      <c r="W223" s="49">
        <f t="shared" si="7"/>
        <v>0</v>
      </c>
    </row>
    <row r="224" spans="1:28" ht="30.25" customHeight="1">
      <c r="A224" s="46" t="s">
        <v>357</v>
      </c>
      <c r="B224" s="10" t="s">
        <v>27</v>
      </c>
      <c r="C224" s="10" t="s">
        <v>28</v>
      </c>
      <c r="D224" s="10" t="s">
        <v>376</v>
      </c>
      <c r="E224" s="44" t="s">
        <v>272</v>
      </c>
      <c r="F224" s="10" t="s">
        <v>69</v>
      </c>
      <c r="G224" s="10">
        <v>0.4</v>
      </c>
      <c r="H224" s="10">
        <v>2.79</v>
      </c>
      <c r="I224" s="10">
        <v>6.9009999999999998</v>
      </c>
      <c r="J224" s="10">
        <v>19.57</v>
      </c>
      <c r="K224" s="10">
        <v>7.83</v>
      </c>
      <c r="L224" s="10">
        <v>39.31</v>
      </c>
      <c r="M224" s="10">
        <v>1.1599999999999999</v>
      </c>
      <c r="N224" s="10" t="s">
        <v>32</v>
      </c>
      <c r="O224" s="10" t="s">
        <v>32</v>
      </c>
      <c r="P224" s="10" t="s">
        <v>33</v>
      </c>
      <c r="Q224" s="10" t="s">
        <v>32</v>
      </c>
      <c r="R224" s="10">
        <v>1</v>
      </c>
      <c r="S224" s="10">
        <v>0.09</v>
      </c>
      <c r="T224" s="10">
        <v>0.04</v>
      </c>
      <c r="U224" s="10">
        <v>0</v>
      </c>
      <c r="V224" s="11">
        <f t="shared" si="6"/>
        <v>0</v>
      </c>
      <c r="W224" s="49">
        <f t="shared" si="7"/>
        <v>0</v>
      </c>
    </row>
    <row r="225" spans="1:23" ht="30.25" customHeight="1">
      <c r="A225" s="46" t="s">
        <v>357</v>
      </c>
      <c r="B225" s="10" t="s">
        <v>27</v>
      </c>
      <c r="C225" s="10" t="s">
        <v>28</v>
      </c>
      <c r="D225" s="10" t="s">
        <v>376</v>
      </c>
      <c r="E225" s="44" t="s">
        <v>274</v>
      </c>
      <c r="F225" s="10" t="s">
        <v>69</v>
      </c>
      <c r="G225" s="10">
        <v>0.4</v>
      </c>
      <c r="H225" s="10">
        <v>4.41</v>
      </c>
      <c r="I225" s="10">
        <v>6.9009999999999998</v>
      </c>
      <c r="J225" s="10">
        <v>26.41</v>
      </c>
      <c r="K225" s="10">
        <v>10.57</v>
      </c>
      <c r="L225" s="10">
        <v>60.89</v>
      </c>
      <c r="M225" s="10">
        <v>1.08</v>
      </c>
      <c r="N225" s="10" t="s">
        <v>32</v>
      </c>
      <c r="O225" s="10" t="s">
        <v>32</v>
      </c>
      <c r="P225" s="10" t="s">
        <v>33</v>
      </c>
      <c r="Q225" s="10" t="s">
        <v>32</v>
      </c>
      <c r="R225" s="10">
        <v>2</v>
      </c>
      <c r="S225" s="10">
        <v>4.03</v>
      </c>
      <c r="T225" s="10">
        <v>1.61</v>
      </c>
      <c r="U225" s="10">
        <v>0</v>
      </c>
      <c r="V225" s="11">
        <f t="shared" si="6"/>
        <v>0</v>
      </c>
      <c r="W225" s="49">
        <f t="shared" si="7"/>
        <v>0</v>
      </c>
    </row>
    <row r="226" spans="1:23" ht="30.25" customHeight="1">
      <c r="A226" s="46" t="s">
        <v>357</v>
      </c>
      <c r="B226" s="10" t="s">
        <v>27</v>
      </c>
      <c r="C226" s="10" t="s">
        <v>28</v>
      </c>
      <c r="D226" s="10" t="s">
        <v>376</v>
      </c>
      <c r="E226" s="44" t="s">
        <v>382</v>
      </c>
      <c r="F226" s="10" t="s">
        <v>74</v>
      </c>
      <c r="G226" s="10">
        <v>0.5</v>
      </c>
      <c r="H226" s="10">
        <v>2.9</v>
      </c>
      <c r="I226" s="10">
        <v>7.5</v>
      </c>
      <c r="J226" s="10">
        <v>21.75</v>
      </c>
      <c r="K226" s="10">
        <v>10.87</v>
      </c>
      <c r="L226" s="10">
        <v>43.5</v>
      </c>
      <c r="M226" s="10">
        <v>1.45</v>
      </c>
      <c r="N226" s="10" t="s">
        <v>32</v>
      </c>
      <c r="O226" s="10" t="s">
        <v>32</v>
      </c>
      <c r="P226" s="10" t="s">
        <v>33</v>
      </c>
      <c r="Q226" s="10" t="s">
        <v>32</v>
      </c>
      <c r="R226" s="10">
        <v>0</v>
      </c>
      <c r="S226" s="10">
        <v>0</v>
      </c>
      <c r="T226" s="10">
        <v>0</v>
      </c>
      <c r="U226" s="10">
        <v>0</v>
      </c>
      <c r="V226" s="11">
        <f t="shared" si="6"/>
        <v>0</v>
      </c>
      <c r="W226" s="49">
        <f t="shared" si="7"/>
        <v>0</v>
      </c>
    </row>
    <row r="227" spans="1:23" ht="30.25" customHeight="1">
      <c r="A227" s="46" t="s">
        <v>357</v>
      </c>
      <c r="B227" s="10" t="s">
        <v>27</v>
      </c>
      <c r="C227" s="10" t="s">
        <v>28</v>
      </c>
      <c r="D227" s="10" t="s">
        <v>376</v>
      </c>
      <c r="E227" s="44" t="s">
        <v>382</v>
      </c>
      <c r="F227" s="10" t="s">
        <v>130</v>
      </c>
      <c r="G227" s="10">
        <v>0.6</v>
      </c>
      <c r="H227" s="10">
        <v>18.989999999999998</v>
      </c>
      <c r="I227" s="10">
        <v>7.5</v>
      </c>
      <c r="J227" s="10">
        <v>139.38999999999999</v>
      </c>
      <c r="K227" s="10">
        <v>83.63</v>
      </c>
      <c r="L227" s="10">
        <v>289.17</v>
      </c>
      <c r="M227" s="10">
        <v>11.61</v>
      </c>
      <c r="N227" s="10" t="s">
        <v>32</v>
      </c>
      <c r="O227" s="10" t="s">
        <v>32</v>
      </c>
      <c r="P227" s="10" t="s">
        <v>33</v>
      </c>
      <c r="Q227" s="10" t="s">
        <v>32</v>
      </c>
      <c r="R227" s="10">
        <v>5</v>
      </c>
      <c r="S227" s="10">
        <v>5.2</v>
      </c>
      <c r="T227" s="10">
        <v>3.12</v>
      </c>
      <c r="U227" s="10">
        <v>0</v>
      </c>
      <c r="V227" s="11">
        <f t="shared" si="6"/>
        <v>0</v>
      </c>
      <c r="W227" s="49">
        <f t="shared" si="7"/>
        <v>0</v>
      </c>
    </row>
    <row r="228" spans="1:23" ht="30.25" customHeight="1">
      <c r="A228" s="46" t="s">
        <v>357</v>
      </c>
      <c r="B228" s="10" t="s">
        <v>27</v>
      </c>
      <c r="C228" s="10" t="s">
        <v>28</v>
      </c>
      <c r="D228" s="10" t="s">
        <v>376</v>
      </c>
      <c r="E228" s="44" t="s">
        <v>383</v>
      </c>
      <c r="F228" s="10" t="s">
        <v>74</v>
      </c>
      <c r="G228" s="10">
        <v>0.5</v>
      </c>
      <c r="H228" s="10">
        <v>5.2</v>
      </c>
      <c r="I228" s="10">
        <v>6.9009999999999998</v>
      </c>
      <c r="J228" s="10">
        <v>27.87</v>
      </c>
      <c r="K228" s="10">
        <v>13.94</v>
      </c>
      <c r="L228" s="10">
        <v>75.91</v>
      </c>
      <c r="M228" s="10">
        <v>1.35</v>
      </c>
      <c r="N228" s="10" t="s">
        <v>32</v>
      </c>
      <c r="O228" s="10" t="s">
        <v>32</v>
      </c>
      <c r="P228" s="10" t="s">
        <v>33</v>
      </c>
      <c r="Q228" s="10" t="s">
        <v>32</v>
      </c>
      <c r="R228" s="10">
        <v>1</v>
      </c>
      <c r="S228" s="10">
        <v>5.87</v>
      </c>
      <c r="T228" s="10">
        <v>2.94</v>
      </c>
      <c r="U228" s="10">
        <v>0</v>
      </c>
      <c r="V228" s="11">
        <f t="shared" si="6"/>
        <v>0</v>
      </c>
      <c r="W228" s="49">
        <f t="shared" si="7"/>
        <v>0</v>
      </c>
    </row>
    <row r="229" spans="1:23" ht="30.25" customHeight="1">
      <c r="A229" s="46" t="s">
        <v>357</v>
      </c>
      <c r="B229" s="10" t="s">
        <v>27</v>
      </c>
      <c r="C229" s="10" t="s">
        <v>28</v>
      </c>
      <c r="D229" s="10" t="s">
        <v>376</v>
      </c>
      <c r="E229" s="44" t="s">
        <v>116</v>
      </c>
      <c r="F229" s="10" t="s">
        <v>69</v>
      </c>
      <c r="G229" s="10">
        <v>0.4</v>
      </c>
      <c r="H229" s="10">
        <v>2.75</v>
      </c>
      <c r="I229" s="10">
        <v>3.3450000000000002</v>
      </c>
      <c r="J229" s="10">
        <v>9.4</v>
      </c>
      <c r="K229" s="10">
        <v>3.76</v>
      </c>
      <c r="L229" s="10">
        <v>18.809999999999999</v>
      </c>
      <c r="M229" s="10">
        <v>1.1399999999999999</v>
      </c>
      <c r="N229" s="10" t="s">
        <v>32</v>
      </c>
      <c r="O229" s="10" t="s">
        <v>32</v>
      </c>
      <c r="P229" s="10" t="s">
        <v>33</v>
      </c>
      <c r="Q229" s="10" t="s">
        <v>32</v>
      </c>
      <c r="R229" s="10">
        <v>0</v>
      </c>
      <c r="S229" s="10">
        <v>0</v>
      </c>
      <c r="T229" s="10">
        <v>0</v>
      </c>
      <c r="U229" s="10">
        <v>0</v>
      </c>
      <c r="V229" s="11">
        <f t="shared" si="6"/>
        <v>0</v>
      </c>
      <c r="W229" s="49">
        <f t="shared" si="7"/>
        <v>0</v>
      </c>
    </row>
    <row r="230" spans="1:23" ht="30.25" customHeight="1">
      <c r="A230" s="46" t="s">
        <v>357</v>
      </c>
      <c r="B230" s="10" t="s">
        <v>27</v>
      </c>
      <c r="C230" s="10" t="s">
        <v>28</v>
      </c>
      <c r="D230" s="10" t="s">
        <v>376</v>
      </c>
      <c r="E230" s="44" t="s">
        <v>384</v>
      </c>
      <c r="F230" s="10" t="s">
        <v>69</v>
      </c>
      <c r="G230" s="10">
        <v>1</v>
      </c>
      <c r="H230" s="10">
        <v>5.55</v>
      </c>
      <c r="I230" s="10">
        <v>6.9009999999999998</v>
      </c>
      <c r="J230" s="10">
        <v>28.01</v>
      </c>
      <c r="K230" s="10">
        <v>28.01</v>
      </c>
      <c r="L230" s="10">
        <v>78.25</v>
      </c>
      <c r="M230" s="10">
        <v>3.29</v>
      </c>
      <c r="N230" s="10" t="s">
        <v>32</v>
      </c>
      <c r="O230" s="10" t="s">
        <v>32</v>
      </c>
      <c r="P230" s="10" t="s">
        <v>33</v>
      </c>
      <c r="Q230" s="10" t="s">
        <v>32</v>
      </c>
      <c r="R230" s="10">
        <v>6</v>
      </c>
      <c r="S230" s="10">
        <v>10.98</v>
      </c>
      <c r="T230" s="10">
        <v>10.98</v>
      </c>
      <c r="U230" s="10">
        <v>0</v>
      </c>
      <c r="V230" s="11">
        <f t="shared" si="6"/>
        <v>0</v>
      </c>
      <c r="W230" s="49">
        <f t="shared" si="7"/>
        <v>0</v>
      </c>
    </row>
    <row r="231" spans="1:23" ht="30.25" customHeight="1">
      <c r="A231" s="46" t="s">
        <v>357</v>
      </c>
      <c r="B231" s="10" t="s">
        <v>27</v>
      </c>
      <c r="C231" s="10" t="s">
        <v>28</v>
      </c>
      <c r="D231" s="10" t="s">
        <v>376</v>
      </c>
      <c r="E231" s="44" t="s">
        <v>385</v>
      </c>
      <c r="F231" s="10" t="s">
        <v>69</v>
      </c>
      <c r="G231" s="10">
        <v>1</v>
      </c>
      <c r="H231" s="10">
        <v>2.72</v>
      </c>
      <c r="I231" s="10">
        <v>6.9005999999999998</v>
      </c>
      <c r="J231" s="10">
        <v>11.67</v>
      </c>
      <c r="K231" s="10">
        <v>11.67</v>
      </c>
      <c r="L231" s="10">
        <v>37.479999999999997</v>
      </c>
      <c r="M231" s="10">
        <v>0.01</v>
      </c>
      <c r="N231" s="10" t="s">
        <v>32</v>
      </c>
      <c r="O231" s="10" t="s">
        <v>32</v>
      </c>
      <c r="P231" s="10" t="s">
        <v>33</v>
      </c>
      <c r="Q231" s="10" t="s">
        <v>32</v>
      </c>
      <c r="R231" s="10">
        <v>2</v>
      </c>
      <c r="S231" s="10">
        <v>7.06</v>
      </c>
      <c r="T231" s="10">
        <v>7.06</v>
      </c>
      <c r="U231" s="10">
        <v>0</v>
      </c>
      <c r="V231" s="11">
        <f t="shared" si="6"/>
        <v>0</v>
      </c>
      <c r="W231" s="49">
        <f t="shared" si="7"/>
        <v>0</v>
      </c>
    </row>
    <row r="232" spans="1:23" ht="30.25" customHeight="1">
      <c r="A232" s="46" t="s">
        <v>357</v>
      </c>
      <c r="B232" s="10" t="s">
        <v>27</v>
      </c>
      <c r="C232" s="10" t="s">
        <v>28</v>
      </c>
      <c r="D232" s="10" t="s">
        <v>376</v>
      </c>
      <c r="E232" s="44" t="s">
        <v>385</v>
      </c>
      <c r="F232" s="10" t="s">
        <v>69</v>
      </c>
      <c r="G232" s="10">
        <v>1</v>
      </c>
      <c r="H232" s="10">
        <v>13.59</v>
      </c>
      <c r="I232" s="10">
        <v>6.9001999999999999</v>
      </c>
      <c r="J232" s="10">
        <v>93.53</v>
      </c>
      <c r="K232" s="10">
        <v>93.53</v>
      </c>
      <c r="L232" s="10">
        <v>188.36</v>
      </c>
      <c r="M232" s="10">
        <v>13.69</v>
      </c>
      <c r="N232" s="10" t="s">
        <v>32</v>
      </c>
      <c r="O232" s="10" t="s">
        <v>32</v>
      </c>
      <c r="P232" s="10" t="s">
        <v>33</v>
      </c>
      <c r="Q232" s="10" t="s">
        <v>32</v>
      </c>
      <c r="R232" s="10">
        <v>2</v>
      </c>
      <c r="S232" s="10">
        <v>0.65</v>
      </c>
      <c r="T232" s="10">
        <v>0.65</v>
      </c>
      <c r="U232" s="10">
        <v>0</v>
      </c>
      <c r="V232" s="11">
        <f t="shared" si="6"/>
        <v>0</v>
      </c>
      <c r="W232" s="49">
        <f t="shared" si="7"/>
        <v>0</v>
      </c>
    </row>
    <row r="233" spans="1:23" ht="30.25" customHeight="1">
      <c r="A233" s="46" t="s">
        <v>357</v>
      </c>
      <c r="B233" s="10" t="s">
        <v>27</v>
      </c>
      <c r="C233" s="10" t="s">
        <v>28</v>
      </c>
      <c r="D233" s="10" t="s">
        <v>376</v>
      </c>
      <c r="E233" s="44" t="s">
        <v>120</v>
      </c>
      <c r="F233" s="10" t="s">
        <v>74</v>
      </c>
      <c r="G233" s="10">
        <v>0.4</v>
      </c>
      <c r="H233" s="10">
        <v>3.01</v>
      </c>
      <c r="I233" s="10">
        <v>6.9207999999999998</v>
      </c>
      <c r="J233" s="10">
        <v>20.69</v>
      </c>
      <c r="K233" s="10">
        <v>8.27</v>
      </c>
      <c r="L233" s="10">
        <v>41.6</v>
      </c>
      <c r="M233" s="10">
        <v>1.2</v>
      </c>
      <c r="N233" s="10" t="s">
        <v>32</v>
      </c>
      <c r="O233" s="10" t="s">
        <v>32</v>
      </c>
      <c r="P233" s="10" t="s">
        <v>33</v>
      </c>
      <c r="Q233" s="10" t="s">
        <v>32</v>
      </c>
      <c r="R233" s="10">
        <v>1</v>
      </c>
      <c r="S233" s="10">
        <v>0.11</v>
      </c>
      <c r="T233" s="10">
        <v>0.04</v>
      </c>
      <c r="U233" s="10">
        <v>0</v>
      </c>
      <c r="V233" s="11">
        <f t="shared" si="6"/>
        <v>0</v>
      </c>
      <c r="W233" s="49">
        <f t="shared" si="7"/>
        <v>0</v>
      </c>
    </row>
    <row r="234" spans="1:23" ht="30.25" customHeight="1">
      <c r="A234" s="46" t="s">
        <v>357</v>
      </c>
      <c r="B234" s="10" t="s">
        <v>27</v>
      </c>
      <c r="C234" s="10" t="s">
        <v>28</v>
      </c>
      <c r="D234" s="10" t="s">
        <v>376</v>
      </c>
      <c r="E234" s="44" t="s">
        <v>122</v>
      </c>
      <c r="F234" s="10" t="s">
        <v>74</v>
      </c>
      <c r="G234" s="10">
        <v>0.4</v>
      </c>
      <c r="H234" s="10">
        <v>1.61</v>
      </c>
      <c r="I234" s="10">
        <v>6.9024999999999999</v>
      </c>
      <c r="J234" s="10">
        <v>8.2799999999999994</v>
      </c>
      <c r="K234" s="10">
        <v>2.5</v>
      </c>
      <c r="L234" s="10">
        <v>26.35</v>
      </c>
      <c r="M234" s="10">
        <v>0.12</v>
      </c>
      <c r="N234" s="10" t="s">
        <v>32</v>
      </c>
      <c r="O234" s="10" t="s">
        <v>32</v>
      </c>
      <c r="P234" s="10" t="s">
        <v>33</v>
      </c>
      <c r="Q234" s="10" t="s">
        <v>32</v>
      </c>
      <c r="R234" s="10">
        <v>4</v>
      </c>
      <c r="S234" s="10">
        <v>4.8899999999999997</v>
      </c>
      <c r="T234" s="10">
        <v>1.96</v>
      </c>
      <c r="U234" s="10">
        <v>0</v>
      </c>
      <c r="V234" s="11">
        <f t="shared" si="6"/>
        <v>0</v>
      </c>
      <c r="W234" s="49">
        <f t="shared" si="7"/>
        <v>0</v>
      </c>
    </row>
    <row r="235" spans="1:23" ht="30.25" customHeight="1">
      <c r="A235" s="46" t="s">
        <v>357</v>
      </c>
      <c r="B235" s="10" t="s">
        <v>27</v>
      </c>
      <c r="C235" s="10" t="s">
        <v>28</v>
      </c>
      <c r="D235" s="10" t="s">
        <v>376</v>
      </c>
      <c r="E235" s="44" t="s">
        <v>124</v>
      </c>
      <c r="F235" s="10" t="s">
        <v>69</v>
      </c>
      <c r="G235" s="10">
        <v>0.4</v>
      </c>
      <c r="H235" s="10">
        <v>7.63</v>
      </c>
      <c r="I235" s="10">
        <v>7.3019999999999996</v>
      </c>
      <c r="J235" s="10">
        <v>39.03</v>
      </c>
      <c r="K235" s="10">
        <v>15.61</v>
      </c>
      <c r="L235" s="10">
        <v>111.38</v>
      </c>
      <c r="M235" s="10">
        <v>1.43</v>
      </c>
      <c r="N235" s="10" t="s">
        <v>32</v>
      </c>
      <c r="O235" s="10" t="s">
        <v>32</v>
      </c>
      <c r="P235" s="10" t="s">
        <v>33</v>
      </c>
      <c r="Q235" s="10" t="s">
        <v>32</v>
      </c>
      <c r="R235" s="10">
        <v>8</v>
      </c>
      <c r="S235" s="10">
        <v>16.66</v>
      </c>
      <c r="T235" s="10">
        <v>6.66</v>
      </c>
      <c r="U235" s="10">
        <v>0</v>
      </c>
      <c r="V235" s="11">
        <f t="shared" si="6"/>
        <v>0</v>
      </c>
      <c r="W235" s="49">
        <f t="shared" si="7"/>
        <v>0</v>
      </c>
    </row>
    <row r="236" spans="1:23" ht="30.25" customHeight="1">
      <c r="A236" s="46" t="s">
        <v>357</v>
      </c>
      <c r="B236" s="10" t="s">
        <v>27</v>
      </c>
      <c r="C236" s="10" t="s">
        <v>28</v>
      </c>
      <c r="D236" s="10" t="s">
        <v>376</v>
      </c>
      <c r="E236" s="44" t="s">
        <v>126</v>
      </c>
      <c r="F236" s="10" t="s">
        <v>69</v>
      </c>
      <c r="G236" s="10">
        <v>0.5</v>
      </c>
      <c r="H236" s="10">
        <v>7.16</v>
      </c>
      <c r="I236" s="10">
        <v>6.9009999999999998</v>
      </c>
      <c r="J236" s="10">
        <v>41.77</v>
      </c>
      <c r="K236" s="10">
        <v>20.88</v>
      </c>
      <c r="L236" s="10">
        <v>104.34</v>
      </c>
      <c r="M236" s="10">
        <v>2.68</v>
      </c>
      <c r="N236" s="10" t="s">
        <v>32</v>
      </c>
      <c r="O236" s="10" t="s">
        <v>32</v>
      </c>
      <c r="P236" s="10" t="s">
        <v>33</v>
      </c>
      <c r="Q236" s="10" t="s">
        <v>32</v>
      </c>
      <c r="R236" s="10">
        <v>8</v>
      </c>
      <c r="S236" s="10">
        <v>7.64</v>
      </c>
      <c r="T236" s="10">
        <v>3.82</v>
      </c>
      <c r="U236" s="10">
        <v>0</v>
      </c>
      <c r="V236" s="11">
        <f t="shared" si="6"/>
        <v>0</v>
      </c>
      <c r="W236" s="49">
        <f t="shared" si="7"/>
        <v>0</v>
      </c>
    </row>
    <row r="237" spans="1:23" ht="30.25" customHeight="1">
      <c r="A237" s="46" t="s">
        <v>357</v>
      </c>
      <c r="B237" s="10" t="s">
        <v>27</v>
      </c>
      <c r="C237" s="10" t="s">
        <v>28</v>
      </c>
      <c r="D237" s="10" t="s">
        <v>386</v>
      </c>
      <c r="E237" s="44" t="s">
        <v>294</v>
      </c>
      <c r="F237" s="10" t="s">
        <v>130</v>
      </c>
      <c r="G237" s="10">
        <v>0.8</v>
      </c>
      <c r="H237" s="10">
        <v>8.3000000000000007</v>
      </c>
      <c r="I237" s="10">
        <v>6.9009999999999998</v>
      </c>
      <c r="J237" s="10">
        <v>55.35</v>
      </c>
      <c r="K237" s="10">
        <v>44.28</v>
      </c>
      <c r="L237" s="10">
        <v>120.08</v>
      </c>
      <c r="M237" s="10">
        <v>5.76</v>
      </c>
      <c r="N237" s="10" t="s">
        <v>32</v>
      </c>
      <c r="O237" s="10" t="s">
        <v>32</v>
      </c>
      <c r="P237" s="10" t="s">
        <v>33</v>
      </c>
      <c r="Q237" s="10" t="s">
        <v>32</v>
      </c>
      <c r="R237" s="10">
        <v>4</v>
      </c>
      <c r="S237" s="10">
        <v>4.6900000000000004</v>
      </c>
      <c r="T237" s="10">
        <v>3.75</v>
      </c>
      <c r="U237" s="10">
        <v>0</v>
      </c>
      <c r="V237" s="11">
        <f t="shared" si="6"/>
        <v>0</v>
      </c>
      <c r="W237" s="49">
        <f t="shared" si="7"/>
        <v>0</v>
      </c>
    </row>
    <row r="238" spans="1:23" ht="30.25" customHeight="1">
      <c r="A238" s="46" t="s">
        <v>357</v>
      </c>
      <c r="B238" s="10" t="s">
        <v>27</v>
      </c>
      <c r="C238" s="10" t="s">
        <v>28</v>
      </c>
      <c r="D238" s="10" t="s">
        <v>386</v>
      </c>
      <c r="E238" s="44" t="s">
        <v>137</v>
      </c>
      <c r="F238" s="10" t="s">
        <v>130</v>
      </c>
      <c r="G238" s="10">
        <v>0.6</v>
      </c>
      <c r="H238" s="10">
        <v>9.16</v>
      </c>
      <c r="I238" s="10">
        <v>7.5</v>
      </c>
      <c r="J238" s="10">
        <v>65.760000000000005</v>
      </c>
      <c r="K238" s="10">
        <v>39.450000000000003</v>
      </c>
      <c r="L238" s="10">
        <v>141.9</v>
      </c>
      <c r="M238" s="10">
        <v>5.32</v>
      </c>
      <c r="N238" s="10" t="s">
        <v>32</v>
      </c>
      <c r="O238" s="10" t="s">
        <v>32</v>
      </c>
      <c r="P238" s="10" t="s">
        <v>33</v>
      </c>
      <c r="Q238" s="10" t="s">
        <v>32</v>
      </c>
      <c r="R238" s="10">
        <v>2</v>
      </c>
      <c r="S238" s="10">
        <v>0.69</v>
      </c>
      <c r="T238" s="10">
        <v>0.41</v>
      </c>
      <c r="U238" s="10">
        <v>0</v>
      </c>
      <c r="V238" s="11">
        <f t="shared" si="6"/>
        <v>0</v>
      </c>
      <c r="W238" s="49">
        <f t="shared" si="7"/>
        <v>0</v>
      </c>
    </row>
    <row r="239" spans="1:23" ht="30.25" customHeight="1">
      <c r="A239" s="46" t="s">
        <v>357</v>
      </c>
      <c r="B239" s="10" t="s">
        <v>27</v>
      </c>
      <c r="C239" s="10" t="s">
        <v>28</v>
      </c>
      <c r="D239" s="10" t="s">
        <v>386</v>
      </c>
      <c r="E239" s="44" t="s">
        <v>139</v>
      </c>
      <c r="F239" s="10" t="s">
        <v>130</v>
      </c>
      <c r="G239" s="10">
        <v>1</v>
      </c>
      <c r="H239" s="10">
        <v>19.55</v>
      </c>
      <c r="I239" s="10">
        <v>7.5</v>
      </c>
      <c r="J239" s="10">
        <v>146.97</v>
      </c>
      <c r="K239" s="10">
        <v>146.97</v>
      </c>
      <c r="L239" s="10">
        <v>294.07</v>
      </c>
      <c r="M239" s="10">
        <v>19.649999999999999</v>
      </c>
      <c r="N239" s="10" t="s">
        <v>32</v>
      </c>
      <c r="O239" s="10" t="s">
        <v>32</v>
      </c>
      <c r="P239" s="10" t="s">
        <v>33</v>
      </c>
      <c r="Q239" s="10" t="s">
        <v>32</v>
      </c>
      <c r="R239" s="10">
        <v>0</v>
      </c>
      <c r="S239" s="10">
        <v>0</v>
      </c>
      <c r="T239" s="10">
        <v>0</v>
      </c>
      <c r="U239" s="10">
        <v>0</v>
      </c>
      <c r="V239" s="11">
        <f t="shared" si="6"/>
        <v>0</v>
      </c>
      <c r="W239" s="49">
        <f t="shared" si="7"/>
        <v>0</v>
      </c>
    </row>
    <row r="240" spans="1:23" ht="30.25" customHeight="1">
      <c r="A240" s="46" t="s">
        <v>357</v>
      </c>
      <c r="B240" s="10" t="s">
        <v>27</v>
      </c>
      <c r="C240" s="10" t="s">
        <v>28</v>
      </c>
      <c r="D240" s="10" t="s">
        <v>386</v>
      </c>
      <c r="E240" s="44" t="s">
        <v>299</v>
      </c>
      <c r="F240" s="10" t="s">
        <v>130</v>
      </c>
      <c r="G240" s="10">
        <v>1</v>
      </c>
      <c r="H240" s="10">
        <v>22.22</v>
      </c>
      <c r="I240" s="10">
        <v>7.5</v>
      </c>
      <c r="J240" s="10">
        <v>125.25</v>
      </c>
      <c r="K240" s="10">
        <v>125.25</v>
      </c>
      <c r="L240" s="10">
        <v>333.29</v>
      </c>
      <c r="M240" s="10">
        <v>16.22</v>
      </c>
      <c r="N240" s="10" t="s">
        <v>32</v>
      </c>
      <c r="O240" s="10" t="s">
        <v>32</v>
      </c>
      <c r="P240" s="10" t="s">
        <v>33</v>
      </c>
      <c r="Q240" s="10" t="s">
        <v>32</v>
      </c>
      <c r="R240" s="10">
        <v>1</v>
      </c>
      <c r="S240" s="10">
        <v>41.33</v>
      </c>
      <c r="T240" s="10">
        <v>41.33</v>
      </c>
      <c r="U240" s="10">
        <v>0</v>
      </c>
      <c r="V240" s="11">
        <f t="shared" si="6"/>
        <v>0</v>
      </c>
      <c r="W240" s="49">
        <f t="shared" si="7"/>
        <v>0</v>
      </c>
    </row>
    <row r="241" spans="1:23" ht="30.25" customHeight="1">
      <c r="A241" s="46" t="s">
        <v>357</v>
      </c>
      <c r="B241" s="10" t="s">
        <v>27</v>
      </c>
      <c r="C241" s="10" t="s">
        <v>28</v>
      </c>
      <c r="D241" s="10" t="s">
        <v>386</v>
      </c>
      <c r="E241" s="44" t="s">
        <v>141</v>
      </c>
      <c r="F241" s="10" t="s">
        <v>130</v>
      </c>
      <c r="G241" s="10">
        <v>1</v>
      </c>
      <c r="H241" s="10">
        <v>20</v>
      </c>
      <c r="I241" s="10">
        <v>7.5</v>
      </c>
      <c r="J241" s="10">
        <v>149.65</v>
      </c>
      <c r="K241" s="10">
        <v>149.65</v>
      </c>
      <c r="L241" s="10">
        <v>300</v>
      </c>
      <c r="M241" s="10">
        <v>20</v>
      </c>
      <c r="N241" s="10" t="s">
        <v>32</v>
      </c>
      <c r="O241" s="10" t="s">
        <v>32</v>
      </c>
      <c r="P241" s="10" t="s">
        <v>33</v>
      </c>
      <c r="Q241" s="10" t="s">
        <v>32</v>
      </c>
      <c r="R241" s="10">
        <v>1</v>
      </c>
      <c r="S241" s="10">
        <v>0.28000000000000003</v>
      </c>
      <c r="T241" s="10">
        <v>0.28000000000000003</v>
      </c>
      <c r="U241" s="10">
        <v>0</v>
      </c>
      <c r="V241" s="11">
        <f t="shared" si="6"/>
        <v>0</v>
      </c>
      <c r="W241" s="49">
        <f t="shared" si="7"/>
        <v>0</v>
      </c>
    </row>
    <row r="242" spans="1:23" ht="30.25" customHeight="1">
      <c r="A242" s="46" t="s">
        <v>357</v>
      </c>
      <c r="B242" s="10" t="s">
        <v>27</v>
      </c>
      <c r="C242" s="10" t="s">
        <v>28</v>
      </c>
      <c r="D242" s="10" t="s">
        <v>386</v>
      </c>
      <c r="E242" s="44" t="s">
        <v>143</v>
      </c>
      <c r="F242" s="10" t="s">
        <v>130</v>
      </c>
      <c r="G242" s="10">
        <v>0.6</v>
      </c>
      <c r="H242" s="10">
        <v>9.26</v>
      </c>
      <c r="I242" s="10">
        <v>7.5</v>
      </c>
      <c r="J242" s="10">
        <v>64.319999999999993</v>
      </c>
      <c r="K242" s="10">
        <v>38.6</v>
      </c>
      <c r="L242" s="10">
        <v>143.35</v>
      </c>
      <c r="M242" s="10">
        <v>5.37</v>
      </c>
      <c r="N242" s="10" t="s">
        <v>32</v>
      </c>
      <c r="O242" s="10" t="s">
        <v>32</v>
      </c>
      <c r="P242" s="10" t="s">
        <v>33</v>
      </c>
      <c r="Q242" s="10" t="s">
        <v>32</v>
      </c>
      <c r="R242" s="10">
        <v>1</v>
      </c>
      <c r="S242" s="10">
        <v>2.85</v>
      </c>
      <c r="T242" s="10">
        <v>1.71</v>
      </c>
      <c r="U242" s="10">
        <v>0</v>
      </c>
      <c r="V242" s="11">
        <f t="shared" si="6"/>
        <v>0</v>
      </c>
      <c r="W242" s="49">
        <f t="shared" si="7"/>
        <v>0</v>
      </c>
    </row>
    <row r="243" spans="1:23" ht="30.25" customHeight="1">
      <c r="A243" s="46" t="s">
        <v>357</v>
      </c>
      <c r="B243" s="10" t="s">
        <v>27</v>
      </c>
      <c r="C243" s="10" t="s">
        <v>28</v>
      </c>
      <c r="D243" s="10" t="s">
        <v>386</v>
      </c>
      <c r="E243" s="44" t="s">
        <v>387</v>
      </c>
      <c r="F243" s="10" t="s">
        <v>130</v>
      </c>
      <c r="G243" s="10">
        <v>0.6</v>
      </c>
      <c r="H243" s="10">
        <v>12.99</v>
      </c>
      <c r="I243" s="10">
        <v>7.5</v>
      </c>
      <c r="J243" s="10">
        <v>97.45</v>
      </c>
      <c r="K243" s="10">
        <v>58.47</v>
      </c>
      <c r="L243" s="10">
        <v>194.9</v>
      </c>
      <c r="M243" s="10">
        <v>7.8</v>
      </c>
      <c r="N243" s="10" t="s">
        <v>32</v>
      </c>
      <c r="O243" s="10" t="s">
        <v>32</v>
      </c>
      <c r="P243" s="10" t="s">
        <v>33</v>
      </c>
      <c r="Q243" s="10" t="s">
        <v>32</v>
      </c>
      <c r="R243" s="10">
        <v>0</v>
      </c>
      <c r="S243" s="10">
        <v>0</v>
      </c>
      <c r="T243" s="10">
        <v>0</v>
      </c>
      <c r="U243" s="10">
        <v>0</v>
      </c>
      <c r="V243" s="11">
        <f t="shared" si="6"/>
        <v>0</v>
      </c>
      <c r="W243" s="49">
        <f t="shared" si="7"/>
        <v>0</v>
      </c>
    </row>
    <row r="244" spans="1:23" ht="30.25" customHeight="1">
      <c r="A244" s="46" t="s">
        <v>357</v>
      </c>
      <c r="B244" s="10" t="s">
        <v>27</v>
      </c>
      <c r="C244" s="10" t="s">
        <v>28</v>
      </c>
      <c r="D244" s="10" t="s">
        <v>386</v>
      </c>
      <c r="E244" s="44" t="s">
        <v>303</v>
      </c>
      <c r="F244" s="10" t="s">
        <v>130</v>
      </c>
      <c r="G244" s="10">
        <v>0.6</v>
      </c>
      <c r="H244" s="10">
        <v>9.7100000000000009</v>
      </c>
      <c r="I244" s="10">
        <v>7.5</v>
      </c>
      <c r="J244" s="10">
        <v>75.05</v>
      </c>
      <c r="K244" s="10">
        <v>45.03</v>
      </c>
      <c r="L244" s="10">
        <v>150.1</v>
      </c>
      <c r="M244" s="10">
        <v>6</v>
      </c>
      <c r="N244" s="10" t="s">
        <v>32</v>
      </c>
      <c r="O244" s="10" t="s">
        <v>32</v>
      </c>
      <c r="P244" s="10" t="s">
        <v>33</v>
      </c>
      <c r="Q244" s="10" t="s">
        <v>32</v>
      </c>
      <c r="R244" s="10">
        <v>0</v>
      </c>
      <c r="S244" s="10">
        <v>0</v>
      </c>
      <c r="T244" s="10">
        <v>0</v>
      </c>
      <c r="U244" s="10">
        <v>0</v>
      </c>
      <c r="V244" s="11">
        <f t="shared" si="6"/>
        <v>0</v>
      </c>
      <c r="W244" s="49">
        <f t="shared" si="7"/>
        <v>0</v>
      </c>
    </row>
    <row r="245" spans="1:23" ht="30.25" customHeight="1">
      <c r="A245" s="46" t="s">
        <v>357</v>
      </c>
      <c r="B245" s="10" t="s">
        <v>27</v>
      </c>
      <c r="C245" s="10" t="s">
        <v>28</v>
      </c>
      <c r="D245" s="10" t="s">
        <v>386</v>
      </c>
      <c r="E245" s="44" t="s">
        <v>100</v>
      </c>
      <c r="F245" s="10" t="s">
        <v>130</v>
      </c>
      <c r="G245" s="10">
        <v>1</v>
      </c>
      <c r="H245" s="10">
        <v>5.61</v>
      </c>
      <c r="I245" s="10">
        <v>7.5</v>
      </c>
      <c r="J245" s="10">
        <v>42.45</v>
      </c>
      <c r="K245" s="10">
        <v>42.45</v>
      </c>
      <c r="L245" s="10">
        <v>84.9</v>
      </c>
      <c r="M245" s="10">
        <v>5.71</v>
      </c>
      <c r="N245" s="10" t="s">
        <v>32</v>
      </c>
      <c r="O245" s="10" t="s">
        <v>32</v>
      </c>
      <c r="P245" s="10" t="s">
        <v>33</v>
      </c>
      <c r="Q245" s="10" t="s">
        <v>32</v>
      </c>
      <c r="R245" s="10">
        <v>0</v>
      </c>
      <c r="S245" s="10">
        <v>0</v>
      </c>
      <c r="T245" s="10">
        <v>0</v>
      </c>
      <c r="U245" s="10">
        <v>0</v>
      </c>
      <c r="V245" s="11">
        <f t="shared" si="6"/>
        <v>0</v>
      </c>
      <c r="W245" s="49">
        <f t="shared" si="7"/>
        <v>0</v>
      </c>
    </row>
    <row r="246" spans="1:23" ht="30.25" customHeight="1">
      <c r="A246" s="46" t="s">
        <v>357</v>
      </c>
      <c r="B246" s="10" t="s">
        <v>27</v>
      </c>
      <c r="C246" s="10" t="s">
        <v>28</v>
      </c>
      <c r="D246" s="10" t="s">
        <v>386</v>
      </c>
      <c r="E246" s="44" t="s">
        <v>102</v>
      </c>
      <c r="F246" s="10" t="s">
        <v>130</v>
      </c>
      <c r="G246" s="10">
        <v>1</v>
      </c>
      <c r="H246" s="10">
        <v>16.329999999999998</v>
      </c>
      <c r="I246" s="10">
        <v>7.5</v>
      </c>
      <c r="J246" s="10">
        <v>111.13</v>
      </c>
      <c r="K246" s="10">
        <v>111.13</v>
      </c>
      <c r="L246" s="10">
        <v>244.96</v>
      </c>
      <c r="M246" s="10">
        <v>13.64</v>
      </c>
      <c r="N246" s="10" t="s">
        <v>32</v>
      </c>
      <c r="O246" s="10" t="s">
        <v>32</v>
      </c>
      <c r="P246" s="10" t="s">
        <v>33</v>
      </c>
      <c r="Q246" s="10" t="s">
        <v>32</v>
      </c>
      <c r="R246" s="10">
        <v>3</v>
      </c>
      <c r="S246" s="10">
        <v>11.34</v>
      </c>
      <c r="T246" s="10">
        <v>11.34</v>
      </c>
      <c r="U246" s="10">
        <v>0</v>
      </c>
      <c r="V246" s="11">
        <f t="shared" si="6"/>
        <v>0</v>
      </c>
      <c r="W246" s="49">
        <f t="shared" si="7"/>
        <v>0</v>
      </c>
    </row>
    <row r="247" spans="1:23" ht="30.25" customHeight="1">
      <c r="A247" s="46" t="s">
        <v>357</v>
      </c>
      <c r="B247" s="10" t="s">
        <v>27</v>
      </c>
      <c r="C247" s="10" t="s">
        <v>28</v>
      </c>
      <c r="D247" s="10" t="s">
        <v>386</v>
      </c>
      <c r="E247" s="44" t="s">
        <v>149</v>
      </c>
      <c r="F247" s="10" t="s">
        <v>130</v>
      </c>
      <c r="G247" s="10">
        <v>0.8</v>
      </c>
      <c r="H247" s="10">
        <v>4.41</v>
      </c>
      <c r="I247" s="10">
        <v>6.9009999999999998</v>
      </c>
      <c r="J247" s="10">
        <v>26.99</v>
      </c>
      <c r="K247" s="10">
        <v>21.59</v>
      </c>
      <c r="L247" s="10">
        <v>61.64</v>
      </c>
      <c r="M247" s="10">
        <v>3.61</v>
      </c>
      <c r="N247" s="10" t="s">
        <v>32</v>
      </c>
      <c r="O247" s="10" t="s">
        <v>32</v>
      </c>
      <c r="P247" s="10" t="s">
        <v>33</v>
      </c>
      <c r="Q247" s="10" t="s">
        <v>32</v>
      </c>
      <c r="R247" s="10">
        <v>2</v>
      </c>
      <c r="S247" s="10">
        <v>3.83</v>
      </c>
      <c r="T247" s="10">
        <v>3.06</v>
      </c>
      <c r="U247" s="10">
        <v>0</v>
      </c>
      <c r="V247" s="11">
        <f t="shared" si="6"/>
        <v>0</v>
      </c>
      <c r="W247" s="49">
        <f t="shared" si="7"/>
        <v>0</v>
      </c>
    </row>
    <row r="248" spans="1:23" ht="30.25" customHeight="1">
      <c r="A248" s="46" t="s">
        <v>357</v>
      </c>
      <c r="B248" s="10" t="s">
        <v>27</v>
      </c>
      <c r="C248" s="10" t="s">
        <v>28</v>
      </c>
      <c r="D248" s="10" t="s">
        <v>386</v>
      </c>
      <c r="E248" s="44" t="s">
        <v>151</v>
      </c>
      <c r="F248" s="10" t="s">
        <v>130</v>
      </c>
      <c r="G248" s="10">
        <v>0.8</v>
      </c>
      <c r="H248" s="10">
        <v>1.59</v>
      </c>
      <c r="I248" s="10">
        <v>6.9009999999999998</v>
      </c>
      <c r="J248" s="10">
        <v>7.03</v>
      </c>
      <c r="K248" s="10">
        <v>5.63</v>
      </c>
      <c r="L248" s="10">
        <v>27.45</v>
      </c>
      <c r="M248" s="10">
        <v>0.95</v>
      </c>
      <c r="N248" s="10" t="s">
        <v>32</v>
      </c>
      <c r="O248" s="10" t="s">
        <v>32</v>
      </c>
      <c r="P248" s="10" t="s">
        <v>33</v>
      </c>
      <c r="Q248" s="10" t="s">
        <v>32</v>
      </c>
      <c r="R248" s="10">
        <v>1</v>
      </c>
      <c r="S248" s="10">
        <v>1.17</v>
      </c>
      <c r="T248" s="10">
        <v>0.94</v>
      </c>
      <c r="U248" s="10">
        <v>0</v>
      </c>
      <c r="V248" s="11">
        <f t="shared" si="6"/>
        <v>0</v>
      </c>
      <c r="W248" s="49">
        <f t="shared" si="7"/>
        <v>0</v>
      </c>
    </row>
    <row r="249" spans="1:23" ht="30.25" customHeight="1">
      <c r="A249" s="46" t="s">
        <v>357</v>
      </c>
      <c r="B249" s="10" t="s">
        <v>27</v>
      </c>
      <c r="C249" s="10" t="s">
        <v>28</v>
      </c>
      <c r="D249" s="10" t="s">
        <v>386</v>
      </c>
      <c r="E249" s="44" t="s">
        <v>388</v>
      </c>
      <c r="F249" s="10" t="s">
        <v>130</v>
      </c>
      <c r="G249" s="10">
        <v>0.6</v>
      </c>
      <c r="H249" s="10">
        <v>13.99</v>
      </c>
      <c r="I249" s="10">
        <v>7.5</v>
      </c>
      <c r="J249" s="10">
        <v>103.52</v>
      </c>
      <c r="K249" s="10">
        <v>62.97</v>
      </c>
      <c r="L249" s="10">
        <v>209.9</v>
      </c>
      <c r="M249" s="10">
        <v>8.4</v>
      </c>
      <c r="N249" s="10" t="s">
        <v>32</v>
      </c>
      <c r="O249" s="10" t="s">
        <v>32</v>
      </c>
      <c r="P249" s="10" t="s">
        <v>33</v>
      </c>
      <c r="Q249" s="10" t="s">
        <v>32</v>
      </c>
      <c r="R249" s="10">
        <v>0</v>
      </c>
      <c r="S249" s="10">
        <v>0</v>
      </c>
      <c r="T249" s="10">
        <v>0</v>
      </c>
      <c r="U249" s="10">
        <v>0</v>
      </c>
      <c r="V249" s="11">
        <f t="shared" si="6"/>
        <v>0</v>
      </c>
      <c r="W249" s="49">
        <f t="shared" si="7"/>
        <v>0</v>
      </c>
    </row>
    <row r="250" spans="1:23" ht="30.25" customHeight="1">
      <c r="A250" s="46" t="s">
        <v>357</v>
      </c>
      <c r="B250" s="10" t="s">
        <v>27</v>
      </c>
      <c r="C250" s="10" t="s">
        <v>28</v>
      </c>
      <c r="D250" s="10" t="s">
        <v>386</v>
      </c>
      <c r="E250" s="44" t="s">
        <v>389</v>
      </c>
      <c r="F250" s="10" t="s">
        <v>130</v>
      </c>
      <c r="G250" s="10">
        <v>0.6</v>
      </c>
      <c r="H250" s="10">
        <v>8.7200000000000006</v>
      </c>
      <c r="I250" s="10">
        <v>7.5</v>
      </c>
      <c r="J250" s="10">
        <v>67.62</v>
      </c>
      <c r="K250" s="10">
        <v>40.58</v>
      </c>
      <c r="L250" s="10">
        <v>135.25</v>
      </c>
      <c r="M250" s="10">
        <v>5.41</v>
      </c>
      <c r="N250" s="10" t="s">
        <v>32</v>
      </c>
      <c r="O250" s="10" t="s">
        <v>32</v>
      </c>
      <c r="P250" s="10" t="s">
        <v>33</v>
      </c>
      <c r="Q250" s="10" t="s">
        <v>32</v>
      </c>
      <c r="R250" s="10">
        <v>0</v>
      </c>
      <c r="S250" s="10">
        <v>0</v>
      </c>
      <c r="T250" s="10">
        <v>0</v>
      </c>
      <c r="U250" s="10">
        <v>0</v>
      </c>
      <c r="V250" s="11">
        <f t="shared" si="6"/>
        <v>0</v>
      </c>
      <c r="W250" s="49">
        <f t="shared" si="7"/>
        <v>0</v>
      </c>
    </row>
    <row r="251" spans="1:23" ht="30.25" customHeight="1">
      <c r="A251" s="46" t="s">
        <v>357</v>
      </c>
      <c r="B251" s="10" t="s">
        <v>27</v>
      </c>
      <c r="C251" s="10" t="s">
        <v>158</v>
      </c>
      <c r="D251" s="10" t="s">
        <v>376</v>
      </c>
      <c r="E251" s="44" t="s">
        <v>166</v>
      </c>
      <c r="F251" s="10" t="s">
        <v>74</v>
      </c>
      <c r="G251" s="10">
        <v>0.4</v>
      </c>
      <c r="H251" s="10">
        <v>2.75</v>
      </c>
      <c r="I251" s="10">
        <v>4.1925999999999997</v>
      </c>
      <c r="J251" s="10">
        <v>8.56</v>
      </c>
      <c r="K251" s="10">
        <v>3.42</v>
      </c>
      <c r="L251" s="10">
        <v>23.05</v>
      </c>
      <c r="M251" s="10">
        <v>1.1000000000000001</v>
      </c>
      <c r="N251" s="10" t="s">
        <v>32</v>
      </c>
      <c r="O251" s="10" t="s">
        <v>32</v>
      </c>
      <c r="P251" s="10" t="s">
        <v>33</v>
      </c>
      <c r="Q251" s="10" t="s">
        <v>32</v>
      </c>
      <c r="R251" s="10">
        <v>2</v>
      </c>
      <c r="S251" s="10">
        <v>2.97</v>
      </c>
      <c r="T251" s="10">
        <v>1.19</v>
      </c>
      <c r="U251" s="10">
        <v>0</v>
      </c>
      <c r="V251" s="11">
        <f t="shared" si="6"/>
        <v>0</v>
      </c>
      <c r="W251" s="49">
        <f t="shared" si="7"/>
        <v>0</v>
      </c>
    </row>
    <row r="252" spans="1:23" ht="30.25" customHeight="1">
      <c r="A252" s="46" t="s">
        <v>357</v>
      </c>
      <c r="B252" s="10" t="s">
        <v>27</v>
      </c>
      <c r="C252" s="10" t="s">
        <v>158</v>
      </c>
      <c r="D252" s="10" t="s">
        <v>376</v>
      </c>
      <c r="E252" s="44" t="s">
        <v>93</v>
      </c>
      <c r="F252" s="10" t="s">
        <v>74</v>
      </c>
      <c r="G252" s="10">
        <v>0.4</v>
      </c>
      <c r="H252" s="10">
        <v>0.39</v>
      </c>
      <c r="I252" s="10">
        <v>3.8574999999999999</v>
      </c>
      <c r="J252" s="10">
        <v>0</v>
      </c>
      <c r="K252" s="10">
        <v>0</v>
      </c>
      <c r="L252" s="10">
        <v>3.01</v>
      </c>
      <c r="M252" s="10">
        <v>0</v>
      </c>
      <c r="N252" s="10" t="s">
        <v>32</v>
      </c>
      <c r="O252" s="10" t="s">
        <v>32</v>
      </c>
      <c r="P252" s="10" t="s">
        <v>45</v>
      </c>
      <c r="Q252" s="10" t="s">
        <v>32</v>
      </c>
      <c r="R252" s="10">
        <v>0</v>
      </c>
      <c r="S252" s="10">
        <v>0</v>
      </c>
      <c r="T252" s="10">
        <v>0</v>
      </c>
      <c r="U252" s="10">
        <v>0</v>
      </c>
      <c r="V252" s="11">
        <f t="shared" si="6"/>
        <v>0</v>
      </c>
      <c r="W252" s="49">
        <f t="shared" si="7"/>
        <v>0</v>
      </c>
    </row>
    <row r="253" spans="1:23" ht="30.25" customHeight="1">
      <c r="A253" s="46" t="s">
        <v>357</v>
      </c>
      <c r="B253" s="10" t="s">
        <v>27</v>
      </c>
      <c r="C253" s="10" t="s">
        <v>158</v>
      </c>
      <c r="D253" s="10" t="s">
        <v>376</v>
      </c>
      <c r="E253" s="44" t="s">
        <v>93</v>
      </c>
      <c r="F253" s="10" t="s">
        <v>74</v>
      </c>
      <c r="G253" s="10">
        <v>0.4</v>
      </c>
      <c r="H253" s="10">
        <v>1.98</v>
      </c>
      <c r="I253" s="10">
        <v>3.8574999999999999</v>
      </c>
      <c r="J253" s="10">
        <v>5.25</v>
      </c>
      <c r="K253" s="10">
        <v>2.11</v>
      </c>
      <c r="L253" s="10">
        <v>15.31</v>
      </c>
      <c r="M253" s="10">
        <v>0.34</v>
      </c>
      <c r="N253" s="10" t="s">
        <v>32</v>
      </c>
      <c r="O253" s="10" t="s">
        <v>32</v>
      </c>
      <c r="P253" s="10" t="s">
        <v>45</v>
      </c>
      <c r="Q253" s="10" t="s">
        <v>32</v>
      </c>
      <c r="R253" s="10">
        <v>1</v>
      </c>
      <c r="S253" s="10">
        <v>2.4</v>
      </c>
      <c r="T253" s="10">
        <v>0.96</v>
      </c>
      <c r="U253" s="10">
        <v>0</v>
      </c>
      <c r="V253" s="11">
        <f t="shared" si="6"/>
        <v>0</v>
      </c>
      <c r="W253" s="49">
        <f t="shared" si="7"/>
        <v>0</v>
      </c>
    </row>
    <row r="254" spans="1:23" ht="30.25" customHeight="1">
      <c r="A254" s="46" t="s">
        <v>357</v>
      </c>
      <c r="B254" s="10" t="s">
        <v>27</v>
      </c>
      <c r="C254" s="10" t="s">
        <v>158</v>
      </c>
      <c r="D254" s="10" t="s">
        <v>376</v>
      </c>
      <c r="E254" s="44" t="s">
        <v>270</v>
      </c>
      <c r="F254" s="10" t="s">
        <v>74</v>
      </c>
      <c r="G254" s="10">
        <v>0.5</v>
      </c>
      <c r="H254" s="10">
        <v>3.3</v>
      </c>
      <c r="I254" s="10">
        <v>3.8515999999999999</v>
      </c>
      <c r="J254" s="10">
        <v>9.81</v>
      </c>
      <c r="K254" s="10">
        <v>4.9000000000000004</v>
      </c>
      <c r="L254" s="10">
        <v>25.42</v>
      </c>
      <c r="M254" s="10">
        <v>1.65</v>
      </c>
      <c r="N254" s="10" t="s">
        <v>32</v>
      </c>
      <c r="O254" s="10" t="s">
        <v>32</v>
      </c>
      <c r="P254" s="10" t="s">
        <v>45</v>
      </c>
      <c r="Q254" s="10" t="s">
        <v>32</v>
      </c>
      <c r="R254" s="10">
        <v>3</v>
      </c>
      <c r="S254" s="10">
        <v>2.9</v>
      </c>
      <c r="T254" s="10">
        <v>1.45</v>
      </c>
      <c r="U254" s="10">
        <v>0</v>
      </c>
      <c r="V254" s="11">
        <f t="shared" si="6"/>
        <v>0</v>
      </c>
      <c r="W254" s="49">
        <f t="shared" si="7"/>
        <v>0</v>
      </c>
    </row>
    <row r="255" spans="1:23" ht="30.25" customHeight="1">
      <c r="A255" s="46" t="s">
        <v>357</v>
      </c>
      <c r="B255" s="10" t="s">
        <v>27</v>
      </c>
      <c r="C255" s="10" t="s">
        <v>158</v>
      </c>
      <c r="D255" s="10" t="s">
        <v>376</v>
      </c>
      <c r="E255" s="44" t="s">
        <v>180</v>
      </c>
      <c r="F255" s="10" t="s">
        <v>130</v>
      </c>
      <c r="G255" s="10">
        <v>0.4</v>
      </c>
      <c r="H255" s="10">
        <v>2.6</v>
      </c>
      <c r="I255" s="10">
        <v>4.5998999999999999</v>
      </c>
      <c r="J255" s="10">
        <v>8.65</v>
      </c>
      <c r="K255" s="10">
        <v>3.46</v>
      </c>
      <c r="L255" s="10">
        <v>23.92</v>
      </c>
      <c r="M255" s="10">
        <v>1.04</v>
      </c>
      <c r="N255" s="10" t="s">
        <v>32</v>
      </c>
      <c r="O255" s="10" t="s">
        <v>32</v>
      </c>
      <c r="P255" s="10" t="s">
        <v>45</v>
      </c>
      <c r="Q255" s="10" t="s">
        <v>32</v>
      </c>
      <c r="R255" s="10">
        <v>3</v>
      </c>
      <c r="S255" s="10">
        <v>3.31</v>
      </c>
      <c r="T255" s="10">
        <v>1.32</v>
      </c>
      <c r="U255" s="10">
        <v>0</v>
      </c>
      <c r="V255" s="11">
        <f t="shared" si="6"/>
        <v>0</v>
      </c>
      <c r="W255" s="49">
        <f t="shared" si="7"/>
        <v>0</v>
      </c>
    </row>
    <row r="256" spans="1:23" ht="30.25" customHeight="1">
      <c r="A256" s="46" t="s">
        <v>357</v>
      </c>
      <c r="B256" s="10" t="s">
        <v>27</v>
      </c>
      <c r="C256" s="10" t="s">
        <v>182</v>
      </c>
      <c r="D256" s="10" t="s">
        <v>376</v>
      </c>
      <c r="E256" s="44" t="s">
        <v>183</v>
      </c>
      <c r="F256" s="10" t="s">
        <v>74</v>
      </c>
      <c r="G256" s="10">
        <v>0.4</v>
      </c>
      <c r="H256" s="10">
        <v>2.25</v>
      </c>
      <c r="I256" s="10">
        <v>3.0409999999999999</v>
      </c>
      <c r="J256" s="10">
        <v>2.85</v>
      </c>
      <c r="K256" s="10">
        <v>1.1399999999999999</v>
      </c>
      <c r="L256" s="10">
        <v>13.66</v>
      </c>
      <c r="M256" s="10">
        <v>0.22</v>
      </c>
      <c r="N256" s="10" t="s">
        <v>32</v>
      </c>
      <c r="O256" s="10" t="s">
        <v>32</v>
      </c>
      <c r="P256" s="10" t="s">
        <v>94</v>
      </c>
      <c r="Q256" s="10" t="s">
        <v>32</v>
      </c>
      <c r="R256" s="10">
        <v>1</v>
      </c>
      <c r="S256" s="10">
        <v>3.94</v>
      </c>
      <c r="T256" s="10">
        <v>1.58</v>
      </c>
      <c r="U256" s="10">
        <v>0</v>
      </c>
      <c r="V256" s="11">
        <f t="shared" si="6"/>
        <v>0</v>
      </c>
      <c r="W256" s="49">
        <f t="shared" si="7"/>
        <v>0</v>
      </c>
    </row>
    <row r="257" spans="1:23" ht="30.25" customHeight="1">
      <c r="A257" s="46" t="s">
        <v>357</v>
      </c>
      <c r="B257" s="10" t="s">
        <v>27</v>
      </c>
      <c r="C257" s="10" t="s">
        <v>182</v>
      </c>
      <c r="D257" s="10" t="s">
        <v>376</v>
      </c>
      <c r="E257" s="44" t="s">
        <v>185</v>
      </c>
      <c r="F257" s="10" t="s">
        <v>74</v>
      </c>
      <c r="G257" s="10">
        <v>0.4</v>
      </c>
      <c r="H257" s="10">
        <v>2.25</v>
      </c>
      <c r="I257" s="10">
        <v>3.0409999999999999</v>
      </c>
      <c r="J257" s="10">
        <v>2.85</v>
      </c>
      <c r="K257" s="10">
        <v>1.1399999999999999</v>
      </c>
      <c r="L257" s="10">
        <v>13.66</v>
      </c>
      <c r="M257" s="10">
        <v>0.22</v>
      </c>
      <c r="N257" s="10" t="s">
        <v>32</v>
      </c>
      <c r="O257" s="10" t="s">
        <v>32</v>
      </c>
      <c r="P257" s="10" t="s">
        <v>94</v>
      </c>
      <c r="Q257" s="10" t="s">
        <v>32</v>
      </c>
      <c r="R257" s="10">
        <v>1</v>
      </c>
      <c r="S257" s="10">
        <v>3.94</v>
      </c>
      <c r="T257" s="10">
        <v>1.58</v>
      </c>
      <c r="U257" s="10">
        <v>0</v>
      </c>
      <c r="V257" s="11">
        <f t="shared" si="6"/>
        <v>0</v>
      </c>
      <c r="W257" s="49">
        <f t="shared" si="7"/>
        <v>0</v>
      </c>
    </row>
    <row r="258" spans="1:23" ht="30.25" customHeight="1">
      <c r="A258" s="46" t="s">
        <v>357</v>
      </c>
      <c r="B258" s="10" t="s">
        <v>27</v>
      </c>
      <c r="C258" s="10" t="s">
        <v>182</v>
      </c>
      <c r="D258" s="10" t="s">
        <v>376</v>
      </c>
      <c r="E258" s="44" t="s">
        <v>37</v>
      </c>
      <c r="F258" s="10" t="s">
        <v>69</v>
      </c>
      <c r="G258" s="10">
        <v>0.4</v>
      </c>
      <c r="H258" s="10">
        <v>1.3</v>
      </c>
      <c r="I258" s="10">
        <v>3.0497999999999998</v>
      </c>
      <c r="J258" s="10">
        <v>1.84</v>
      </c>
      <c r="K258" s="10">
        <v>0.74</v>
      </c>
      <c r="L258" s="10">
        <v>7.93</v>
      </c>
      <c r="M258" s="10">
        <v>0.16</v>
      </c>
      <c r="N258" s="10" t="s">
        <v>32</v>
      </c>
      <c r="O258" s="10" t="s">
        <v>32</v>
      </c>
      <c r="P258" s="10" t="s">
        <v>94</v>
      </c>
      <c r="Q258" s="10" t="s">
        <v>32</v>
      </c>
      <c r="R258" s="10">
        <v>1</v>
      </c>
      <c r="S258" s="10">
        <v>2.09</v>
      </c>
      <c r="T258" s="10">
        <v>0.84</v>
      </c>
      <c r="U258" s="10">
        <v>0</v>
      </c>
      <c r="V258" s="11">
        <f t="shared" si="6"/>
        <v>0</v>
      </c>
      <c r="W258" s="49">
        <f t="shared" si="7"/>
        <v>0</v>
      </c>
    </row>
    <row r="259" spans="1:23" ht="30.25" customHeight="1">
      <c r="A259" s="46" t="s">
        <v>357</v>
      </c>
      <c r="B259" s="10" t="s">
        <v>27</v>
      </c>
      <c r="C259" s="10" t="s">
        <v>182</v>
      </c>
      <c r="D259" s="10" t="s">
        <v>376</v>
      </c>
      <c r="E259" s="44" t="s">
        <v>191</v>
      </c>
      <c r="F259" s="10" t="s">
        <v>69</v>
      </c>
      <c r="G259" s="10">
        <v>0.4</v>
      </c>
      <c r="H259" s="10">
        <v>2.25</v>
      </c>
      <c r="I259" s="10">
        <v>3.0409999999999999</v>
      </c>
      <c r="J259" s="10">
        <v>2.16</v>
      </c>
      <c r="K259" s="10">
        <v>0.86</v>
      </c>
      <c r="L259" s="10">
        <v>13.66</v>
      </c>
      <c r="M259" s="10">
        <v>0.1</v>
      </c>
      <c r="N259" s="10" t="s">
        <v>32</v>
      </c>
      <c r="O259" s="10" t="s">
        <v>32</v>
      </c>
      <c r="P259" s="10" t="s">
        <v>94</v>
      </c>
      <c r="Q259" s="10" t="s">
        <v>32</v>
      </c>
      <c r="R259" s="10">
        <v>1</v>
      </c>
      <c r="S259" s="10">
        <v>4.6399999999999997</v>
      </c>
      <c r="T259" s="10">
        <v>1.86</v>
      </c>
      <c r="U259" s="10">
        <v>0</v>
      </c>
      <c r="V259" s="11">
        <f t="shared" ref="V259:V322" si="8">U259*K259</f>
        <v>0</v>
      </c>
      <c r="W259" s="49">
        <f t="shared" si="7"/>
        <v>0</v>
      </c>
    </row>
    <row r="260" spans="1:23" ht="30.25" customHeight="1">
      <c r="A260" s="46" t="s">
        <v>357</v>
      </c>
      <c r="B260" s="10" t="s">
        <v>27</v>
      </c>
      <c r="C260" s="10" t="s">
        <v>182</v>
      </c>
      <c r="D260" s="10" t="s">
        <v>376</v>
      </c>
      <c r="E260" s="44" t="s">
        <v>193</v>
      </c>
      <c r="F260" s="10" t="s">
        <v>69</v>
      </c>
      <c r="G260" s="10">
        <v>0.3</v>
      </c>
      <c r="H260" s="10">
        <v>1.48</v>
      </c>
      <c r="I260" s="10">
        <v>7.0549999999999997</v>
      </c>
      <c r="J260" s="10">
        <v>8.09</v>
      </c>
      <c r="K260" s="10">
        <v>2.4300000000000002</v>
      </c>
      <c r="L260" s="10">
        <v>20.83</v>
      </c>
      <c r="M260" s="10">
        <v>0.14000000000000001</v>
      </c>
      <c r="N260" s="10" t="s">
        <v>32</v>
      </c>
      <c r="O260" s="10" t="s">
        <v>32</v>
      </c>
      <c r="P260" s="10" t="s">
        <v>94</v>
      </c>
      <c r="Q260" s="10" t="s">
        <v>32</v>
      </c>
      <c r="R260" s="10">
        <v>1</v>
      </c>
      <c r="S260" s="10">
        <v>2.1</v>
      </c>
      <c r="T260" s="10">
        <v>0.63</v>
      </c>
      <c r="U260" s="10">
        <v>0</v>
      </c>
      <c r="V260" s="11">
        <f t="shared" si="8"/>
        <v>0</v>
      </c>
      <c r="W260" s="49">
        <f t="shared" si="7"/>
        <v>0</v>
      </c>
    </row>
    <row r="261" spans="1:23" ht="30.25" customHeight="1">
      <c r="A261" s="46" t="s">
        <v>357</v>
      </c>
      <c r="B261" s="10" t="s">
        <v>27</v>
      </c>
      <c r="C261" s="10" t="s">
        <v>182</v>
      </c>
      <c r="D261" s="10" t="s">
        <v>376</v>
      </c>
      <c r="E261" s="44" t="s">
        <v>193</v>
      </c>
      <c r="F261" s="10" t="s">
        <v>69</v>
      </c>
      <c r="G261" s="10">
        <v>0.4</v>
      </c>
      <c r="H261" s="10">
        <v>2.35</v>
      </c>
      <c r="I261" s="10">
        <v>3.048</v>
      </c>
      <c r="J261" s="10">
        <v>4.32</v>
      </c>
      <c r="K261" s="10">
        <v>1.73</v>
      </c>
      <c r="L261" s="10">
        <v>14.71</v>
      </c>
      <c r="M261" s="10">
        <v>0.4</v>
      </c>
      <c r="N261" s="10" t="s">
        <v>32</v>
      </c>
      <c r="O261" s="10" t="s">
        <v>32</v>
      </c>
      <c r="P261" s="10" t="s">
        <v>94</v>
      </c>
      <c r="Q261" s="10" t="s">
        <v>32</v>
      </c>
      <c r="R261" s="10">
        <v>1</v>
      </c>
      <c r="S261" s="10">
        <v>2.96</v>
      </c>
      <c r="T261" s="10">
        <v>1.19</v>
      </c>
      <c r="U261" s="10">
        <v>0</v>
      </c>
      <c r="V261" s="11">
        <f t="shared" si="8"/>
        <v>0</v>
      </c>
      <c r="W261" s="49">
        <f t="shared" si="7"/>
        <v>0</v>
      </c>
    </row>
    <row r="262" spans="1:23" ht="30.25" customHeight="1">
      <c r="A262" s="46" t="s">
        <v>357</v>
      </c>
      <c r="B262" s="10" t="s">
        <v>27</v>
      </c>
      <c r="C262" s="10" t="s">
        <v>182</v>
      </c>
      <c r="D262" s="10" t="s">
        <v>376</v>
      </c>
      <c r="E262" s="44" t="s">
        <v>193</v>
      </c>
      <c r="F262" s="10" t="s">
        <v>69</v>
      </c>
      <c r="G262" s="10">
        <v>0.4</v>
      </c>
      <c r="H262" s="10">
        <v>2.35</v>
      </c>
      <c r="I262" s="10">
        <v>3.048</v>
      </c>
      <c r="J262" s="10">
        <v>4.32</v>
      </c>
      <c r="K262" s="10">
        <v>1.73</v>
      </c>
      <c r="L262" s="10">
        <v>14.71</v>
      </c>
      <c r="M262" s="10">
        <v>0.4</v>
      </c>
      <c r="N262" s="10" t="s">
        <v>32</v>
      </c>
      <c r="O262" s="10" t="s">
        <v>32</v>
      </c>
      <c r="P262" s="10" t="s">
        <v>94</v>
      </c>
      <c r="Q262" s="10" t="s">
        <v>32</v>
      </c>
      <c r="R262" s="10">
        <v>1</v>
      </c>
      <c r="S262" s="10">
        <v>2.96</v>
      </c>
      <c r="T262" s="10">
        <v>1.19</v>
      </c>
      <c r="U262" s="10">
        <v>0</v>
      </c>
      <c r="V262" s="11">
        <f t="shared" si="8"/>
        <v>0</v>
      </c>
      <c r="W262" s="49">
        <f t="shared" ref="W262:W325" si="9">IF(AND(COUNTIF($Z$3:$Z$219,"*"&amp;E262&amp;"*"),COUNTIF($Z$3:$Z$219,"*"&amp;A262&amp;"*")),AB262,)</f>
        <v>0</v>
      </c>
    </row>
    <row r="263" spans="1:23" ht="30.25" customHeight="1">
      <c r="A263" s="46" t="s">
        <v>357</v>
      </c>
      <c r="B263" s="10" t="s">
        <v>27</v>
      </c>
      <c r="C263" s="10" t="s">
        <v>182</v>
      </c>
      <c r="D263" s="10" t="s">
        <v>376</v>
      </c>
      <c r="E263" s="44" t="s">
        <v>193</v>
      </c>
      <c r="F263" s="10" t="s">
        <v>69</v>
      </c>
      <c r="G263" s="10">
        <v>0.4</v>
      </c>
      <c r="H263" s="10">
        <v>2.4</v>
      </c>
      <c r="I263" s="10">
        <v>3.048</v>
      </c>
      <c r="J263" s="10">
        <v>4.3600000000000003</v>
      </c>
      <c r="K263" s="10">
        <v>1.74</v>
      </c>
      <c r="L263" s="10">
        <v>14.64</v>
      </c>
      <c r="M263" s="10">
        <v>0.4</v>
      </c>
      <c r="N263" s="10" t="s">
        <v>32</v>
      </c>
      <c r="O263" s="10" t="s">
        <v>32</v>
      </c>
      <c r="P263" s="10" t="s">
        <v>94</v>
      </c>
      <c r="Q263" s="10" t="s">
        <v>32</v>
      </c>
      <c r="R263" s="10">
        <v>1</v>
      </c>
      <c r="S263" s="10">
        <v>2.96</v>
      </c>
      <c r="T263" s="10">
        <v>1.19</v>
      </c>
      <c r="U263" s="10">
        <v>0</v>
      </c>
      <c r="V263" s="11">
        <f t="shared" si="8"/>
        <v>0</v>
      </c>
      <c r="W263" s="49">
        <f t="shared" si="9"/>
        <v>0</v>
      </c>
    </row>
    <row r="264" spans="1:23" ht="30.25" customHeight="1">
      <c r="A264" s="46" t="s">
        <v>357</v>
      </c>
      <c r="B264" s="10" t="s">
        <v>27</v>
      </c>
      <c r="C264" s="10" t="s">
        <v>182</v>
      </c>
      <c r="D264" s="10" t="s">
        <v>376</v>
      </c>
      <c r="E264" s="44" t="s">
        <v>166</v>
      </c>
      <c r="F264" s="10" t="s">
        <v>74</v>
      </c>
      <c r="G264" s="10">
        <v>0.4</v>
      </c>
      <c r="H264" s="10">
        <v>2.75</v>
      </c>
      <c r="I264" s="10">
        <v>2.7</v>
      </c>
      <c r="J264" s="10">
        <v>4.9000000000000004</v>
      </c>
      <c r="K264" s="10">
        <v>1.96</v>
      </c>
      <c r="L264" s="10">
        <v>14.85</v>
      </c>
      <c r="M264" s="10">
        <v>0.62</v>
      </c>
      <c r="N264" s="10" t="s">
        <v>32</v>
      </c>
      <c r="O264" s="10" t="s">
        <v>32</v>
      </c>
      <c r="P264" s="10" t="s">
        <v>94</v>
      </c>
      <c r="Q264" s="10" t="s">
        <v>32</v>
      </c>
      <c r="R264" s="10">
        <v>1</v>
      </c>
      <c r="S264" s="10">
        <v>2.52</v>
      </c>
      <c r="T264" s="10">
        <v>1.01</v>
      </c>
      <c r="U264" s="10">
        <v>0</v>
      </c>
      <c r="V264" s="11">
        <f t="shared" si="8"/>
        <v>0</v>
      </c>
      <c r="W264" s="49">
        <f t="shared" si="9"/>
        <v>0</v>
      </c>
    </row>
    <row r="265" spans="1:23" ht="30.25" customHeight="1">
      <c r="A265" s="46" t="s">
        <v>357</v>
      </c>
      <c r="B265" s="10" t="s">
        <v>27</v>
      </c>
      <c r="C265" s="10" t="s">
        <v>182</v>
      </c>
      <c r="D265" s="10" t="s">
        <v>376</v>
      </c>
      <c r="E265" s="44" t="s">
        <v>93</v>
      </c>
      <c r="F265" s="10" t="s">
        <v>74</v>
      </c>
      <c r="G265" s="10">
        <v>0.4</v>
      </c>
      <c r="H265" s="10">
        <v>5.05</v>
      </c>
      <c r="I265" s="10">
        <v>3.05</v>
      </c>
      <c r="J265" s="10">
        <v>9.14</v>
      </c>
      <c r="K265" s="10">
        <v>0.01</v>
      </c>
      <c r="L265" s="10">
        <v>30.8</v>
      </c>
      <c r="M265" s="10">
        <v>0</v>
      </c>
      <c r="N265" s="10" t="s">
        <v>32</v>
      </c>
      <c r="O265" s="10" t="s">
        <v>32</v>
      </c>
      <c r="P265" s="10" t="s">
        <v>94</v>
      </c>
      <c r="Q265" s="10" t="s">
        <v>32</v>
      </c>
      <c r="R265" s="10">
        <v>2</v>
      </c>
      <c r="S265" s="10">
        <v>5.04</v>
      </c>
      <c r="T265" s="10">
        <v>0.01</v>
      </c>
      <c r="U265" s="10">
        <v>0</v>
      </c>
      <c r="V265" s="11">
        <f t="shared" si="8"/>
        <v>0</v>
      </c>
      <c r="W265" s="49">
        <f t="shared" si="9"/>
        <v>0</v>
      </c>
    </row>
    <row r="266" spans="1:23" ht="30.25" customHeight="1">
      <c r="A266" s="46" t="s">
        <v>357</v>
      </c>
      <c r="B266" s="10" t="s">
        <v>27</v>
      </c>
      <c r="C266" s="10" t="s">
        <v>182</v>
      </c>
      <c r="D266" s="10" t="s">
        <v>376</v>
      </c>
      <c r="E266" s="44" t="s">
        <v>270</v>
      </c>
      <c r="F266" s="10" t="s">
        <v>74</v>
      </c>
      <c r="G266" s="10">
        <v>0.5</v>
      </c>
      <c r="H266" s="10">
        <v>3.3</v>
      </c>
      <c r="I266" s="10">
        <v>3.05</v>
      </c>
      <c r="J266" s="10">
        <v>4.8099999999999996</v>
      </c>
      <c r="K266" s="10">
        <v>2.41</v>
      </c>
      <c r="L266" s="10">
        <v>20.13</v>
      </c>
      <c r="M266" s="10">
        <v>0.4</v>
      </c>
      <c r="N266" s="10" t="s">
        <v>32</v>
      </c>
      <c r="O266" s="10" t="s">
        <v>32</v>
      </c>
      <c r="P266" s="10" t="s">
        <v>94</v>
      </c>
      <c r="Q266" s="10" t="s">
        <v>32</v>
      </c>
      <c r="R266" s="10">
        <v>1</v>
      </c>
      <c r="S266" s="10">
        <v>5.25</v>
      </c>
      <c r="T266" s="10">
        <v>2.63</v>
      </c>
      <c r="U266" s="10">
        <v>0</v>
      </c>
      <c r="V266" s="11">
        <f t="shared" si="8"/>
        <v>0</v>
      </c>
      <c r="W266" s="49">
        <f t="shared" si="9"/>
        <v>0</v>
      </c>
    </row>
    <row r="267" spans="1:23" ht="30.25" customHeight="1">
      <c r="A267" s="46" t="s">
        <v>357</v>
      </c>
      <c r="B267" s="10" t="s">
        <v>27</v>
      </c>
      <c r="C267" s="10" t="s">
        <v>182</v>
      </c>
      <c r="D267" s="10" t="s">
        <v>376</v>
      </c>
      <c r="E267" s="44" t="s">
        <v>390</v>
      </c>
      <c r="F267" s="10" t="s">
        <v>74</v>
      </c>
      <c r="G267" s="10">
        <v>0.5</v>
      </c>
      <c r="H267" s="10">
        <v>2.69</v>
      </c>
      <c r="I267" s="10">
        <v>3.0192999999999999</v>
      </c>
      <c r="J267" s="10">
        <v>5.19</v>
      </c>
      <c r="K267" s="10">
        <v>2.6</v>
      </c>
      <c r="L267" s="10">
        <v>16.260000000000002</v>
      </c>
      <c r="M267" s="10">
        <v>0.65</v>
      </c>
      <c r="N267" s="10" t="s">
        <v>32</v>
      </c>
      <c r="O267" s="10" t="s">
        <v>32</v>
      </c>
      <c r="P267" s="10" t="s">
        <v>94</v>
      </c>
      <c r="Q267" s="10" t="s">
        <v>32</v>
      </c>
      <c r="R267" s="10">
        <v>1</v>
      </c>
      <c r="S267" s="10">
        <v>2.94</v>
      </c>
      <c r="T267" s="10">
        <v>1.47</v>
      </c>
      <c r="U267" s="10">
        <v>0</v>
      </c>
      <c r="V267" s="11">
        <f t="shared" si="8"/>
        <v>0</v>
      </c>
      <c r="W267" s="49">
        <f t="shared" si="9"/>
        <v>0</v>
      </c>
    </row>
    <row r="268" spans="1:23" ht="30.25" customHeight="1">
      <c r="A268" s="46" t="s">
        <v>357</v>
      </c>
      <c r="B268" s="10" t="s">
        <v>27</v>
      </c>
      <c r="C268" s="10" t="s">
        <v>182</v>
      </c>
      <c r="D268" s="10" t="s">
        <v>376</v>
      </c>
      <c r="E268" s="44" t="s">
        <v>200</v>
      </c>
      <c r="F268" s="10" t="s">
        <v>69</v>
      </c>
      <c r="G268" s="10">
        <v>0.5</v>
      </c>
      <c r="H268" s="10">
        <v>2.71</v>
      </c>
      <c r="I268" s="10">
        <v>2.8502000000000001</v>
      </c>
      <c r="J268" s="10">
        <v>2.04</v>
      </c>
      <c r="K268" s="10">
        <v>1.02</v>
      </c>
      <c r="L268" s="10">
        <v>15.48</v>
      </c>
      <c r="M268" s="10">
        <v>0</v>
      </c>
      <c r="N268" s="10" t="s">
        <v>32</v>
      </c>
      <c r="O268" s="10" t="s">
        <v>32</v>
      </c>
      <c r="P268" s="10" t="s">
        <v>94</v>
      </c>
      <c r="Q268" s="10" t="s">
        <v>32</v>
      </c>
      <c r="R268" s="10">
        <v>1</v>
      </c>
      <c r="S268" s="10">
        <v>5.69</v>
      </c>
      <c r="T268" s="10">
        <v>2.85</v>
      </c>
      <c r="U268" s="10">
        <v>0</v>
      </c>
      <c r="V268" s="11">
        <f t="shared" si="8"/>
        <v>0</v>
      </c>
      <c r="W268" s="49">
        <f t="shared" si="9"/>
        <v>0</v>
      </c>
    </row>
    <row r="269" spans="1:23" ht="30.25" customHeight="1">
      <c r="A269" s="46" t="s">
        <v>357</v>
      </c>
      <c r="B269" s="10" t="s">
        <v>27</v>
      </c>
      <c r="C269" s="10" t="s">
        <v>182</v>
      </c>
      <c r="D269" s="10" t="s">
        <v>376</v>
      </c>
      <c r="E269" s="44" t="s">
        <v>124</v>
      </c>
      <c r="F269" s="10" t="s">
        <v>69</v>
      </c>
      <c r="G269" s="10">
        <v>0.4</v>
      </c>
      <c r="H269" s="10">
        <v>2.59</v>
      </c>
      <c r="I269" s="10">
        <v>2.2999999999999998</v>
      </c>
      <c r="J269" s="10">
        <v>3.31</v>
      </c>
      <c r="K269" s="10">
        <v>1.33</v>
      </c>
      <c r="L269" s="10">
        <v>11.91</v>
      </c>
      <c r="M269" s="10">
        <v>0.56000000000000005</v>
      </c>
      <c r="N269" s="10" t="s">
        <v>32</v>
      </c>
      <c r="O269" s="10" t="s">
        <v>32</v>
      </c>
      <c r="P269" s="10" t="s">
        <v>94</v>
      </c>
      <c r="Q269" s="10" t="s">
        <v>32</v>
      </c>
      <c r="R269" s="10">
        <v>1</v>
      </c>
      <c r="S269" s="10">
        <v>2.64</v>
      </c>
      <c r="T269" s="10">
        <v>1.06</v>
      </c>
      <c r="U269" s="10">
        <v>0</v>
      </c>
      <c r="V269" s="11">
        <f t="shared" si="8"/>
        <v>0</v>
      </c>
      <c r="W269" s="49">
        <f t="shared" si="9"/>
        <v>0</v>
      </c>
    </row>
    <row r="270" spans="1:23" ht="30.25" customHeight="1">
      <c r="A270" s="46" t="s">
        <v>357</v>
      </c>
      <c r="B270" s="10" t="s">
        <v>27</v>
      </c>
      <c r="C270" s="10" t="s">
        <v>182</v>
      </c>
      <c r="D270" s="10" t="s">
        <v>376</v>
      </c>
      <c r="E270" s="44" t="s">
        <v>180</v>
      </c>
      <c r="F270" s="10" t="s">
        <v>69</v>
      </c>
      <c r="G270" s="10">
        <v>0.4</v>
      </c>
      <c r="H270" s="10">
        <v>2.61</v>
      </c>
      <c r="I270" s="10">
        <v>2.2999999999999998</v>
      </c>
      <c r="J270" s="10">
        <v>3.56</v>
      </c>
      <c r="K270" s="10">
        <v>1.42</v>
      </c>
      <c r="L270" s="10">
        <v>12</v>
      </c>
      <c r="M270" s="10">
        <v>0.57999999999999996</v>
      </c>
      <c r="N270" s="10" t="s">
        <v>32</v>
      </c>
      <c r="O270" s="10" t="s">
        <v>32</v>
      </c>
      <c r="P270" s="10" t="s">
        <v>94</v>
      </c>
      <c r="Q270" s="10" t="s">
        <v>32</v>
      </c>
      <c r="R270" s="10">
        <v>1</v>
      </c>
      <c r="S270" s="10">
        <v>2.44</v>
      </c>
      <c r="T270" s="10">
        <v>0.98</v>
      </c>
      <c r="U270" s="10">
        <v>0</v>
      </c>
      <c r="V270" s="11">
        <f t="shared" si="8"/>
        <v>0</v>
      </c>
      <c r="W270" s="49">
        <f t="shared" si="9"/>
        <v>0</v>
      </c>
    </row>
    <row r="271" spans="1:23" ht="30.25" customHeight="1">
      <c r="A271" s="46" t="s">
        <v>357</v>
      </c>
      <c r="B271" s="10" t="s">
        <v>27</v>
      </c>
      <c r="C271" s="10" t="s">
        <v>182</v>
      </c>
      <c r="D271" s="10" t="s">
        <v>386</v>
      </c>
      <c r="E271" s="44" t="s">
        <v>299</v>
      </c>
      <c r="F271" s="10" t="s">
        <v>130</v>
      </c>
      <c r="G271" s="10">
        <v>1</v>
      </c>
      <c r="H271" s="10">
        <v>6</v>
      </c>
      <c r="I271" s="10">
        <v>6.9</v>
      </c>
      <c r="J271" s="10">
        <v>41.33</v>
      </c>
      <c r="K271" s="10">
        <v>37.36</v>
      </c>
      <c r="L271" s="10">
        <v>82.8</v>
      </c>
      <c r="M271" s="10">
        <v>6.01</v>
      </c>
      <c r="N271" s="10" t="s">
        <v>32</v>
      </c>
      <c r="O271" s="10" t="s">
        <v>32</v>
      </c>
      <c r="P271" s="10" t="s">
        <v>94</v>
      </c>
      <c r="Q271" s="10" t="s">
        <v>32</v>
      </c>
      <c r="R271" s="10">
        <v>0</v>
      </c>
      <c r="S271" s="10">
        <v>0</v>
      </c>
      <c r="T271" s="10">
        <v>0</v>
      </c>
      <c r="U271" s="10">
        <v>0</v>
      </c>
      <c r="V271" s="11">
        <f t="shared" si="8"/>
        <v>0</v>
      </c>
      <c r="W271" s="49">
        <f t="shared" si="9"/>
        <v>0</v>
      </c>
    </row>
    <row r="272" spans="1:23" ht="30.25" customHeight="1">
      <c r="A272" s="46" t="s">
        <v>357</v>
      </c>
      <c r="B272" s="10" t="s">
        <v>205</v>
      </c>
      <c r="C272" s="10" t="s">
        <v>28</v>
      </c>
      <c r="D272" s="10" t="s">
        <v>391</v>
      </c>
      <c r="E272" s="44" t="s">
        <v>213</v>
      </c>
      <c r="F272" s="10" t="s">
        <v>208</v>
      </c>
      <c r="G272" s="10"/>
      <c r="H272" s="10"/>
      <c r="I272" s="10">
        <v>7.37</v>
      </c>
      <c r="J272" s="10"/>
      <c r="K272" s="10">
        <v>1.25</v>
      </c>
      <c r="L272" s="10"/>
      <c r="M272" s="10">
        <v>0.17</v>
      </c>
      <c r="N272" s="10">
        <v>0.8</v>
      </c>
      <c r="O272" s="10">
        <v>0.8</v>
      </c>
      <c r="P272" s="10" t="s">
        <v>209</v>
      </c>
      <c r="Q272" s="10">
        <v>9.0299999999999994</v>
      </c>
      <c r="R272" s="10"/>
      <c r="S272" s="10"/>
      <c r="T272" s="10"/>
      <c r="U272" s="10">
        <v>0</v>
      </c>
      <c r="V272" s="11">
        <f t="shared" si="8"/>
        <v>0</v>
      </c>
      <c r="W272" s="49">
        <f t="shared" si="9"/>
        <v>0</v>
      </c>
    </row>
    <row r="273" spans="1:23" ht="30.25" customHeight="1">
      <c r="A273" s="46" t="s">
        <v>357</v>
      </c>
      <c r="B273" s="10" t="s">
        <v>205</v>
      </c>
      <c r="C273" s="10" t="s">
        <v>28</v>
      </c>
      <c r="D273" s="10" t="s">
        <v>391</v>
      </c>
      <c r="E273" s="44" t="s">
        <v>215</v>
      </c>
      <c r="F273" s="10" t="s">
        <v>208</v>
      </c>
      <c r="G273" s="10"/>
      <c r="H273" s="10"/>
      <c r="I273" s="10">
        <v>7.37</v>
      </c>
      <c r="J273" s="10"/>
      <c r="K273" s="10">
        <v>1.25</v>
      </c>
      <c r="L273" s="10"/>
      <c r="M273" s="10">
        <v>0.17</v>
      </c>
      <c r="N273" s="10">
        <v>0.8</v>
      </c>
      <c r="O273" s="10">
        <v>0.8</v>
      </c>
      <c r="P273" s="10" t="s">
        <v>209</v>
      </c>
      <c r="Q273" s="10">
        <v>9.0299999999999994</v>
      </c>
      <c r="R273" s="10"/>
      <c r="S273" s="10"/>
      <c r="T273" s="10"/>
      <c r="U273" s="10">
        <v>0</v>
      </c>
      <c r="V273" s="11">
        <f t="shared" si="8"/>
        <v>0</v>
      </c>
      <c r="W273" s="49">
        <f t="shared" si="9"/>
        <v>0</v>
      </c>
    </row>
    <row r="274" spans="1:23" ht="30.25" customHeight="1">
      <c r="A274" s="46" t="s">
        <v>357</v>
      </c>
      <c r="B274" s="10" t="s">
        <v>205</v>
      </c>
      <c r="C274" s="10" t="s">
        <v>28</v>
      </c>
      <c r="D274" s="10" t="s">
        <v>391</v>
      </c>
      <c r="E274" s="44" t="s">
        <v>217</v>
      </c>
      <c r="F274" s="10" t="s">
        <v>208</v>
      </c>
      <c r="G274" s="10"/>
      <c r="H274" s="10"/>
      <c r="I274" s="10">
        <v>6.9013</v>
      </c>
      <c r="J274" s="10"/>
      <c r="K274" s="10">
        <v>4.42</v>
      </c>
      <c r="L274" s="10"/>
      <c r="M274" s="10">
        <v>0.64</v>
      </c>
      <c r="N274" s="10">
        <v>0.8</v>
      </c>
      <c r="O274" s="10">
        <v>0.8</v>
      </c>
      <c r="P274" s="10" t="s">
        <v>209</v>
      </c>
      <c r="Q274" s="10">
        <v>22.08</v>
      </c>
      <c r="R274" s="10"/>
      <c r="S274" s="10"/>
      <c r="T274" s="10"/>
      <c r="U274" s="10">
        <v>0</v>
      </c>
      <c r="V274" s="11">
        <f t="shared" si="8"/>
        <v>0</v>
      </c>
      <c r="W274" s="49">
        <f t="shared" si="9"/>
        <v>0</v>
      </c>
    </row>
    <row r="275" spans="1:23" ht="30.25" customHeight="1">
      <c r="A275" s="46" t="s">
        <v>357</v>
      </c>
      <c r="B275" s="10" t="s">
        <v>205</v>
      </c>
      <c r="C275" s="10" t="s">
        <v>28</v>
      </c>
      <c r="D275" s="10" t="s">
        <v>391</v>
      </c>
      <c r="E275" s="44" t="s">
        <v>219</v>
      </c>
      <c r="F275" s="10" t="s">
        <v>208</v>
      </c>
      <c r="G275" s="10"/>
      <c r="H275" s="10"/>
      <c r="I275" s="10">
        <v>6.9013</v>
      </c>
      <c r="J275" s="10"/>
      <c r="K275" s="10">
        <v>4.42</v>
      </c>
      <c r="L275" s="10"/>
      <c r="M275" s="10">
        <v>0.64</v>
      </c>
      <c r="N275" s="10">
        <v>0.8</v>
      </c>
      <c r="O275" s="10">
        <v>0.8</v>
      </c>
      <c r="P275" s="10" t="s">
        <v>209</v>
      </c>
      <c r="Q275" s="10">
        <v>22.08</v>
      </c>
      <c r="R275" s="10"/>
      <c r="S275" s="10"/>
      <c r="T275" s="10"/>
      <c r="U275" s="10">
        <v>0</v>
      </c>
      <c r="V275" s="11">
        <f t="shared" si="8"/>
        <v>0</v>
      </c>
      <c r="W275" s="49">
        <f t="shared" si="9"/>
        <v>0</v>
      </c>
    </row>
    <row r="276" spans="1:23" ht="30.25" customHeight="1">
      <c r="A276" s="46" t="s">
        <v>357</v>
      </c>
      <c r="B276" s="10" t="s">
        <v>205</v>
      </c>
      <c r="C276" s="10" t="s">
        <v>28</v>
      </c>
      <c r="D276" s="10" t="s">
        <v>391</v>
      </c>
      <c r="E276" s="44" t="s">
        <v>221</v>
      </c>
      <c r="F276" s="10" t="s">
        <v>208</v>
      </c>
      <c r="G276" s="10"/>
      <c r="H276" s="10"/>
      <c r="I276" s="10">
        <v>7.37</v>
      </c>
      <c r="J276" s="10"/>
      <c r="K276" s="10">
        <v>4.72</v>
      </c>
      <c r="L276" s="10"/>
      <c r="M276" s="10">
        <v>0.64</v>
      </c>
      <c r="N276" s="10">
        <v>0.8</v>
      </c>
      <c r="O276" s="10">
        <v>0.8</v>
      </c>
      <c r="P276" s="10" t="s">
        <v>209</v>
      </c>
      <c r="Q276" s="10">
        <v>23.58</v>
      </c>
      <c r="R276" s="10"/>
      <c r="S276" s="10"/>
      <c r="T276" s="10"/>
      <c r="U276" s="10">
        <v>0</v>
      </c>
      <c r="V276" s="11">
        <f t="shared" si="8"/>
        <v>0</v>
      </c>
      <c r="W276" s="49">
        <f t="shared" si="9"/>
        <v>0</v>
      </c>
    </row>
    <row r="277" spans="1:23" ht="30.25" customHeight="1">
      <c r="A277" s="46" t="s">
        <v>357</v>
      </c>
      <c r="B277" s="10" t="s">
        <v>205</v>
      </c>
      <c r="C277" s="10" t="s">
        <v>28</v>
      </c>
      <c r="D277" s="10" t="s">
        <v>391</v>
      </c>
      <c r="E277" s="44" t="s">
        <v>223</v>
      </c>
      <c r="F277" s="10" t="s">
        <v>208</v>
      </c>
      <c r="G277" s="10"/>
      <c r="H277" s="10"/>
      <c r="I277" s="10">
        <v>7.37</v>
      </c>
      <c r="J277" s="10"/>
      <c r="K277" s="10">
        <v>4.72</v>
      </c>
      <c r="L277" s="10"/>
      <c r="M277" s="10">
        <v>0.64</v>
      </c>
      <c r="N277" s="10">
        <v>0.8</v>
      </c>
      <c r="O277" s="10">
        <v>0.8</v>
      </c>
      <c r="P277" s="10" t="s">
        <v>209</v>
      </c>
      <c r="Q277" s="10">
        <v>23.58</v>
      </c>
      <c r="R277" s="10"/>
      <c r="S277" s="10"/>
      <c r="T277" s="10"/>
      <c r="U277" s="10">
        <v>0</v>
      </c>
      <c r="V277" s="11">
        <f t="shared" si="8"/>
        <v>0</v>
      </c>
      <c r="W277" s="49">
        <f t="shared" si="9"/>
        <v>0</v>
      </c>
    </row>
    <row r="278" spans="1:23" ht="30.25" customHeight="1">
      <c r="A278" s="46" t="s">
        <v>357</v>
      </c>
      <c r="B278" s="10" t="s">
        <v>205</v>
      </c>
      <c r="C278" s="10" t="s">
        <v>28</v>
      </c>
      <c r="D278" s="10" t="s">
        <v>391</v>
      </c>
      <c r="E278" s="44" t="s">
        <v>225</v>
      </c>
      <c r="F278" s="10" t="s">
        <v>208</v>
      </c>
      <c r="G278" s="10"/>
      <c r="H278" s="10"/>
      <c r="I278" s="10">
        <v>7.37</v>
      </c>
      <c r="J278" s="10"/>
      <c r="K278" s="10">
        <v>4.72</v>
      </c>
      <c r="L278" s="10"/>
      <c r="M278" s="10">
        <v>0.64</v>
      </c>
      <c r="N278" s="10">
        <v>0.8</v>
      </c>
      <c r="O278" s="10">
        <v>0.8</v>
      </c>
      <c r="P278" s="10" t="s">
        <v>209</v>
      </c>
      <c r="Q278" s="10">
        <v>23.58</v>
      </c>
      <c r="R278" s="10"/>
      <c r="S278" s="10"/>
      <c r="T278" s="10"/>
      <c r="U278" s="10">
        <v>0</v>
      </c>
      <c r="V278" s="11">
        <f t="shared" si="8"/>
        <v>0</v>
      </c>
      <c r="W278" s="49">
        <f t="shared" si="9"/>
        <v>0</v>
      </c>
    </row>
    <row r="279" spans="1:23" ht="30.25" customHeight="1">
      <c r="A279" s="46" t="s">
        <v>357</v>
      </c>
      <c r="B279" s="10" t="s">
        <v>205</v>
      </c>
      <c r="C279" s="10" t="s">
        <v>28</v>
      </c>
      <c r="D279" s="10" t="s">
        <v>391</v>
      </c>
      <c r="E279" s="44" t="s">
        <v>227</v>
      </c>
      <c r="F279" s="10" t="s">
        <v>208</v>
      </c>
      <c r="G279" s="10"/>
      <c r="H279" s="10"/>
      <c r="I279" s="10">
        <v>7.37</v>
      </c>
      <c r="J279" s="10"/>
      <c r="K279" s="10">
        <v>4.72</v>
      </c>
      <c r="L279" s="10"/>
      <c r="M279" s="10">
        <v>0.64</v>
      </c>
      <c r="N279" s="10">
        <v>0.8</v>
      </c>
      <c r="O279" s="10">
        <v>0.8</v>
      </c>
      <c r="P279" s="10" t="s">
        <v>209</v>
      </c>
      <c r="Q279" s="10">
        <v>23.58</v>
      </c>
      <c r="R279" s="10"/>
      <c r="S279" s="10"/>
      <c r="T279" s="10"/>
      <c r="U279" s="10">
        <v>169</v>
      </c>
      <c r="V279" s="11">
        <f t="shared" si="8"/>
        <v>797.68</v>
      </c>
      <c r="W279" s="49">
        <f t="shared" si="9"/>
        <v>0</v>
      </c>
    </row>
    <row r="280" spans="1:23" ht="30.25" customHeight="1">
      <c r="A280" s="46" t="s">
        <v>357</v>
      </c>
      <c r="B280" s="10" t="s">
        <v>205</v>
      </c>
      <c r="C280" s="10" t="s">
        <v>28</v>
      </c>
      <c r="D280" s="10" t="s">
        <v>391</v>
      </c>
      <c r="E280" s="44" t="s">
        <v>229</v>
      </c>
      <c r="F280" s="10" t="s">
        <v>208</v>
      </c>
      <c r="G280" s="10"/>
      <c r="H280" s="10"/>
      <c r="I280" s="10">
        <v>7.37</v>
      </c>
      <c r="J280" s="10"/>
      <c r="K280" s="10">
        <v>4.72</v>
      </c>
      <c r="L280" s="10"/>
      <c r="M280" s="10">
        <v>0.64</v>
      </c>
      <c r="N280" s="10">
        <v>0.8</v>
      </c>
      <c r="O280" s="10">
        <v>0.8</v>
      </c>
      <c r="P280" s="10" t="s">
        <v>209</v>
      </c>
      <c r="Q280" s="10">
        <v>23.58</v>
      </c>
      <c r="R280" s="10"/>
      <c r="S280" s="10"/>
      <c r="T280" s="10"/>
      <c r="U280" s="10">
        <v>0</v>
      </c>
      <c r="V280" s="11">
        <f t="shared" si="8"/>
        <v>0</v>
      </c>
      <c r="W280" s="49">
        <f t="shared" si="9"/>
        <v>0</v>
      </c>
    </row>
    <row r="281" spans="1:23" ht="30.25" customHeight="1">
      <c r="A281" s="46" t="s">
        <v>357</v>
      </c>
      <c r="B281" s="10" t="s">
        <v>205</v>
      </c>
      <c r="C281" s="10" t="s">
        <v>28</v>
      </c>
      <c r="D281" s="10" t="s">
        <v>391</v>
      </c>
      <c r="E281" s="44" t="s">
        <v>231</v>
      </c>
      <c r="F281" s="10" t="s">
        <v>208</v>
      </c>
      <c r="G281" s="10"/>
      <c r="H281" s="10"/>
      <c r="I281" s="10">
        <v>7.37</v>
      </c>
      <c r="J281" s="10"/>
      <c r="K281" s="10">
        <v>4.72</v>
      </c>
      <c r="L281" s="10"/>
      <c r="M281" s="10">
        <v>0.64</v>
      </c>
      <c r="N281" s="10">
        <v>0.8</v>
      </c>
      <c r="O281" s="10">
        <v>0.8</v>
      </c>
      <c r="P281" s="10" t="s">
        <v>209</v>
      </c>
      <c r="Q281" s="10">
        <v>23.58</v>
      </c>
      <c r="R281" s="10"/>
      <c r="S281" s="10"/>
      <c r="T281" s="10"/>
      <c r="U281" s="10">
        <v>169</v>
      </c>
      <c r="V281" s="11">
        <f t="shared" si="8"/>
        <v>797.68</v>
      </c>
      <c r="W281" s="49">
        <f t="shared" si="9"/>
        <v>0</v>
      </c>
    </row>
    <row r="282" spans="1:23" ht="30.25" customHeight="1">
      <c r="A282" s="46" t="s">
        <v>357</v>
      </c>
      <c r="B282" s="10" t="s">
        <v>205</v>
      </c>
      <c r="C282" s="10" t="s">
        <v>28</v>
      </c>
      <c r="D282" s="10" t="s">
        <v>391</v>
      </c>
      <c r="E282" s="44" t="s">
        <v>354</v>
      </c>
      <c r="F282" s="10" t="s">
        <v>208</v>
      </c>
      <c r="G282" s="10"/>
      <c r="H282" s="10"/>
      <c r="I282" s="10">
        <v>7.37</v>
      </c>
      <c r="J282" s="10"/>
      <c r="K282" s="10">
        <v>4.72</v>
      </c>
      <c r="L282" s="10"/>
      <c r="M282" s="10">
        <v>0.64</v>
      </c>
      <c r="N282" s="10">
        <v>0.8</v>
      </c>
      <c r="O282" s="10">
        <v>0.8</v>
      </c>
      <c r="P282" s="10" t="s">
        <v>209</v>
      </c>
      <c r="Q282" s="10">
        <v>23.58</v>
      </c>
      <c r="R282" s="10"/>
      <c r="S282" s="10"/>
      <c r="T282" s="10"/>
      <c r="U282" s="10">
        <v>0</v>
      </c>
      <c r="V282" s="11">
        <f t="shared" si="8"/>
        <v>0</v>
      </c>
      <c r="W282" s="49">
        <f t="shared" si="9"/>
        <v>0</v>
      </c>
    </row>
    <row r="283" spans="1:23" ht="30.25" customHeight="1">
      <c r="A283" s="46" t="s">
        <v>392</v>
      </c>
      <c r="B283" s="10" t="s">
        <v>27</v>
      </c>
      <c r="C283" s="10" t="s">
        <v>28</v>
      </c>
      <c r="D283" s="10" t="s">
        <v>393</v>
      </c>
      <c r="E283" s="44" t="s">
        <v>394</v>
      </c>
      <c r="F283" s="10" t="s">
        <v>31</v>
      </c>
      <c r="G283" s="10">
        <v>0.3</v>
      </c>
      <c r="H283" s="10">
        <v>4.59</v>
      </c>
      <c r="I283" s="10">
        <v>7.6615000000000002</v>
      </c>
      <c r="J283" s="10">
        <v>35.200000000000003</v>
      </c>
      <c r="K283" s="10">
        <v>10.56</v>
      </c>
      <c r="L283" s="10">
        <v>70.400000000000006</v>
      </c>
      <c r="M283" s="10">
        <v>1.38</v>
      </c>
      <c r="N283" s="10" t="s">
        <v>32</v>
      </c>
      <c r="O283" s="10" t="s">
        <v>32</v>
      </c>
      <c r="P283" s="10" t="s">
        <v>33</v>
      </c>
      <c r="Q283" s="10" t="s">
        <v>32</v>
      </c>
      <c r="R283" s="10">
        <v>0</v>
      </c>
      <c r="S283" s="10">
        <v>0</v>
      </c>
      <c r="T283" s="10">
        <v>0</v>
      </c>
      <c r="U283" s="10">
        <v>0</v>
      </c>
      <c r="V283" s="11">
        <f t="shared" si="8"/>
        <v>0</v>
      </c>
      <c r="W283" s="49">
        <f t="shared" si="9"/>
        <v>0</v>
      </c>
    </row>
    <row r="284" spans="1:23" ht="30.25" customHeight="1">
      <c r="A284" s="46" t="s">
        <v>392</v>
      </c>
      <c r="B284" s="10" t="s">
        <v>27</v>
      </c>
      <c r="C284" s="10" t="s">
        <v>28</v>
      </c>
      <c r="D284" s="10" t="s">
        <v>393</v>
      </c>
      <c r="E284" s="44" t="s">
        <v>35</v>
      </c>
      <c r="F284" s="10" t="s">
        <v>31</v>
      </c>
      <c r="G284" s="10">
        <v>0.3</v>
      </c>
      <c r="H284" s="10">
        <v>1.95</v>
      </c>
      <c r="I284" s="10">
        <v>7.66</v>
      </c>
      <c r="J284" s="10">
        <v>16.05</v>
      </c>
      <c r="K284" s="10">
        <v>4.82</v>
      </c>
      <c r="L284" s="10">
        <v>36.25</v>
      </c>
      <c r="M284" s="10">
        <v>0.67</v>
      </c>
      <c r="N284" s="10" t="s">
        <v>32</v>
      </c>
      <c r="O284" s="10" t="s">
        <v>32</v>
      </c>
      <c r="P284" s="10" t="s">
        <v>33</v>
      </c>
      <c r="Q284" s="10" t="s">
        <v>32</v>
      </c>
      <c r="R284" s="10">
        <v>0</v>
      </c>
      <c r="S284" s="10">
        <v>0</v>
      </c>
      <c r="T284" s="10">
        <v>0</v>
      </c>
      <c r="U284" s="10">
        <v>0</v>
      </c>
      <c r="V284" s="11">
        <f t="shared" si="8"/>
        <v>0</v>
      </c>
      <c r="W284" s="49">
        <f t="shared" si="9"/>
        <v>0</v>
      </c>
    </row>
    <row r="285" spans="1:23" ht="30.25" customHeight="1">
      <c r="A285" s="46" t="s">
        <v>392</v>
      </c>
      <c r="B285" s="10" t="s">
        <v>27</v>
      </c>
      <c r="C285" s="10" t="s">
        <v>28</v>
      </c>
      <c r="D285" s="10" t="s">
        <v>393</v>
      </c>
      <c r="E285" s="44" t="s">
        <v>395</v>
      </c>
      <c r="F285" s="10" t="s">
        <v>31</v>
      </c>
      <c r="G285" s="10">
        <v>0.3</v>
      </c>
      <c r="H285" s="10">
        <v>1.4</v>
      </c>
      <c r="I285" s="10">
        <v>8.26</v>
      </c>
      <c r="J285" s="10">
        <v>11.4</v>
      </c>
      <c r="K285" s="10">
        <v>3.42</v>
      </c>
      <c r="L285" s="10">
        <v>29.74</v>
      </c>
      <c r="M285" s="10">
        <v>0.42</v>
      </c>
      <c r="N285" s="10" t="s">
        <v>32</v>
      </c>
      <c r="O285" s="10" t="s">
        <v>32</v>
      </c>
      <c r="P285" s="10" t="s">
        <v>33</v>
      </c>
      <c r="Q285" s="10" t="s">
        <v>32</v>
      </c>
      <c r="R285" s="10">
        <v>1</v>
      </c>
      <c r="S285" s="10">
        <v>0.16</v>
      </c>
      <c r="T285" s="10">
        <v>0.05</v>
      </c>
      <c r="U285" s="10">
        <v>0</v>
      </c>
      <c r="V285" s="11">
        <f t="shared" si="8"/>
        <v>0</v>
      </c>
      <c r="W285" s="49">
        <f t="shared" si="9"/>
        <v>0</v>
      </c>
    </row>
    <row r="286" spans="1:23" ht="30.25" customHeight="1">
      <c r="A286" s="46" t="s">
        <v>392</v>
      </c>
      <c r="B286" s="10" t="s">
        <v>27</v>
      </c>
      <c r="C286" s="10" t="s">
        <v>28</v>
      </c>
      <c r="D286" s="10" t="s">
        <v>393</v>
      </c>
      <c r="E286" s="44" t="s">
        <v>396</v>
      </c>
      <c r="F286" s="10" t="s">
        <v>31</v>
      </c>
      <c r="G286" s="10">
        <v>0.3</v>
      </c>
      <c r="H286" s="10">
        <v>4.75</v>
      </c>
      <c r="I286" s="10">
        <v>6.9013</v>
      </c>
      <c r="J286" s="10">
        <v>28.73</v>
      </c>
      <c r="K286" s="10">
        <v>8.6199999999999992</v>
      </c>
      <c r="L286" s="10">
        <v>65.56</v>
      </c>
      <c r="M286" s="10">
        <v>0.94</v>
      </c>
      <c r="N286" s="10" t="s">
        <v>32</v>
      </c>
      <c r="O286" s="10" t="s">
        <v>32</v>
      </c>
      <c r="P286" s="10" t="s">
        <v>33</v>
      </c>
      <c r="Q286" s="10" t="s">
        <v>32</v>
      </c>
      <c r="R286" s="10">
        <v>1</v>
      </c>
      <c r="S286" s="10">
        <v>4.05</v>
      </c>
      <c r="T286" s="10">
        <v>1.21</v>
      </c>
      <c r="U286" s="10">
        <v>0</v>
      </c>
      <c r="V286" s="11">
        <f t="shared" si="8"/>
        <v>0</v>
      </c>
      <c r="W286" s="49">
        <f t="shared" si="9"/>
        <v>0</v>
      </c>
    </row>
    <row r="287" spans="1:23" ht="30.25" customHeight="1">
      <c r="A287" s="46" t="s">
        <v>392</v>
      </c>
      <c r="B287" s="10" t="s">
        <v>27</v>
      </c>
      <c r="C287" s="10" t="s">
        <v>28</v>
      </c>
      <c r="D287" s="10" t="s">
        <v>393</v>
      </c>
      <c r="E287" s="44" t="s">
        <v>39</v>
      </c>
      <c r="F287" s="10" t="s">
        <v>31</v>
      </c>
      <c r="G287" s="10">
        <v>0.3</v>
      </c>
      <c r="H287" s="10">
        <v>6.56</v>
      </c>
      <c r="I287" s="10">
        <v>7.6620999999999997</v>
      </c>
      <c r="J287" s="10">
        <v>50.08</v>
      </c>
      <c r="K287" s="10">
        <v>15.02</v>
      </c>
      <c r="L287" s="10">
        <v>100.48</v>
      </c>
      <c r="M287" s="10">
        <v>1.97</v>
      </c>
      <c r="N287" s="10" t="s">
        <v>32</v>
      </c>
      <c r="O287" s="10" t="s">
        <v>32</v>
      </c>
      <c r="P287" s="10" t="s">
        <v>33</v>
      </c>
      <c r="Q287" s="10" t="s">
        <v>32</v>
      </c>
      <c r="R287" s="10">
        <v>1</v>
      </c>
      <c r="S287" s="10">
        <v>0.16</v>
      </c>
      <c r="T287" s="10">
        <v>0.05</v>
      </c>
      <c r="U287" s="10">
        <v>0</v>
      </c>
      <c r="V287" s="11">
        <f t="shared" si="8"/>
        <v>0</v>
      </c>
      <c r="W287" s="49">
        <f t="shared" si="9"/>
        <v>0</v>
      </c>
    </row>
    <row r="288" spans="1:23" ht="30.25" customHeight="1">
      <c r="A288" s="46" t="s">
        <v>392</v>
      </c>
      <c r="B288" s="10" t="s">
        <v>27</v>
      </c>
      <c r="C288" s="10" t="s">
        <v>28</v>
      </c>
      <c r="D288" s="10" t="s">
        <v>393</v>
      </c>
      <c r="E288" s="44" t="s">
        <v>41</v>
      </c>
      <c r="F288" s="10" t="s">
        <v>31</v>
      </c>
      <c r="G288" s="10">
        <v>0.3</v>
      </c>
      <c r="H288" s="10">
        <v>2.4</v>
      </c>
      <c r="I288" s="10">
        <v>7.6620999999999997</v>
      </c>
      <c r="J288" s="10">
        <v>18.41</v>
      </c>
      <c r="K288" s="10">
        <v>5.52</v>
      </c>
      <c r="L288" s="10">
        <v>36.82</v>
      </c>
      <c r="M288" s="10">
        <v>0.72</v>
      </c>
      <c r="N288" s="10" t="s">
        <v>32</v>
      </c>
      <c r="O288" s="10" t="s">
        <v>32</v>
      </c>
      <c r="P288" s="10" t="s">
        <v>33</v>
      </c>
      <c r="Q288" s="10" t="s">
        <v>32</v>
      </c>
      <c r="R288" s="10">
        <v>0</v>
      </c>
      <c r="S288" s="10">
        <v>0</v>
      </c>
      <c r="T288" s="10">
        <v>0</v>
      </c>
      <c r="U288" s="10">
        <v>0</v>
      </c>
      <c r="V288" s="11">
        <f t="shared" si="8"/>
        <v>0</v>
      </c>
      <c r="W288" s="49">
        <f t="shared" si="9"/>
        <v>0</v>
      </c>
    </row>
    <row r="289" spans="1:23" ht="30.25" customHeight="1">
      <c r="A289" s="46" t="s">
        <v>392</v>
      </c>
      <c r="B289" s="10" t="s">
        <v>27</v>
      </c>
      <c r="C289" s="10" t="s">
        <v>28</v>
      </c>
      <c r="D289" s="10" t="s">
        <v>393</v>
      </c>
      <c r="E289" s="44" t="s">
        <v>47</v>
      </c>
      <c r="F289" s="10" t="s">
        <v>31</v>
      </c>
      <c r="G289" s="10">
        <v>0.3</v>
      </c>
      <c r="H289" s="10">
        <v>6.16</v>
      </c>
      <c r="I289" s="10">
        <v>6.9015000000000004</v>
      </c>
      <c r="J289" s="10">
        <v>38.479999999999997</v>
      </c>
      <c r="K289" s="10">
        <v>11.54</v>
      </c>
      <c r="L289" s="10">
        <v>85.05</v>
      </c>
      <c r="M289" s="10">
        <v>1.36</v>
      </c>
      <c r="N289" s="10" t="s">
        <v>32</v>
      </c>
      <c r="O289" s="10" t="s">
        <v>32</v>
      </c>
      <c r="P289" s="10" t="s">
        <v>33</v>
      </c>
      <c r="Q289" s="10" t="s">
        <v>32</v>
      </c>
      <c r="R289" s="10">
        <v>1</v>
      </c>
      <c r="S289" s="10">
        <v>4.05</v>
      </c>
      <c r="T289" s="10">
        <v>1.21</v>
      </c>
      <c r="U289" s="10">
        <v>0</v>
      </c>
      <c r="V289" s="11">
        <f t="shared" si="8"/>
        <v>0</v>
      </c>
      <c r="W289" s="49">
        <f t="shared" si="9"/>
        <v>0</v>
      </c>
    </row>
    <row r="290" spans="1:23" ht="30.25" customHeight="1">
      <c r="A290" s="46" t="s">
        <v>392</v>
      </c>
      <c r="B290" s="10" t="s">
        <v>27</v>
      </c>
      <c r="C290" s="10" t="s">
        <v>28</v>
      </c>
      <c r="D290" s="10" t="s">
        <v>393</v>
      </c>
      <c r="E290" s="44" t="s">
        <v>365</v>
      </c>
      <c r="F290" s="10" t="s">
        <v>31</v>
      </c>
      <c r="G290" s="10">
        <v>0.3</v>
      </c>
      <c r="H290" s="10">
        <v>4.32</v>
      </c>
      <c r="I290" s="10">
        <v>7.5</v>
      </c>
      <c r="J290" s="10">
        <v>31.4</v>
      </c>
      <c r="K290" s="10">
        <v>9.42</v>
      </c>
      <c r="L290" s="10">
        <v>66.94</v>
      </c>
      <c r="M290" s="10">
        <v>1.3</v>
      </c>
      <c r="N290" s="10" t="s">
        <v>32</v>
      </c>
      <c r="O290" s="10" t="s">
        <v>32</v>
      </c>
      <c r="P290" s="10" t="s">
        <v>33</v>
      </c>
      <c r="Q290" s="10" t="s">
        <v>32</v>
      </c>
      <c r="R290" s="10">
        <v>0</v>
      </c>
      <c r="S290" s="10">
        <v>0</v>
      </c>
      <c r="T290" s="10">
        <v>0</v>
      </c>
      <c r="U290" s="10">
        <v>0</v>
      </c>
      <c r="V290" s="11">
        <f t="shared" si="8"/>
        <v>0</v>
      </c>
      <c r="W290" s="49">
        <f t="shared" si="9"/>
        <v>0</v>
      </c>
    </row>
    <row r="291" spans="1:23" ht="30.25" customHeight="1">
      <c r="A291" s="46" t="s">
        <v>392</v>
      </c>
      <c r="B291" s="10" t="s">
        <v>27</v>
      </c>
      <c r="C291" s="10" t="s">
        <v>28</v>
      </c>
      <c r="D291" s="10" t="s">
        <v>393</v>
      </c>
      <c r="E291" s="44" t="s">
        <v>397</v>
      </c>
      <c r="F291" s="10" t="s">
        <v>31</v>
      </c>
      <c r="G291" s="10">
        <v>0.3</v>
      </c>
      <c r="H291" s="10">
        <v>2.25</v>
      </c>
      <c r="I291" s="10">
        <v>4.72</v>
      </c>
      <c r="J291" s="10">
        <v>6.81</v>
      </c>
      <c r="K291" s="10">
        <v>2.04</v>
      </c>
      <c r="L291" s="10">
        <v>21.27</v>
      </c>
      <c r="M291" s="10">
        <v>0</v>
      </c>
      <c r="N291" s="10" t="s">
        <v>32</v>
      </c>
      <c r="O291" s="10" t="s">
        <v>32</v>
      </c>
      <c r="P291" s="10" t="s">
        <v>33</v>
      </c>
      <c r="Q291" s="10" t="s">
        <v>32</v>
      </c>
      <c r="R291" s="10">
        <v>1</v>
      </c>
      <c r="S291" s="10">
        <v>3.83</v>
      </c>
      <c r="T291" s="10">
        <v>1.1499999999999999</v>
      </c>
      <c r="U291" s="10">
        <v>0</v>
      </c>
      <c r="V291" s="11">
        <f t="shared" si="8"/>
        <v>0</v>
      </c>
      <c r="W291" s="49">
        <f t="shared" si="9"/>
        <v>0</v>
      </c>
    </row>
    <row r="292" spans="1:23" ht="30.25" customHeight="1">
      <c r="A292" s="46" t="s">
        <v>392</v>
      </c>
      <c r="B292" s="10" t="s">
        <v>27</v>
      </c>
      <c r="C292" s="10" t="s">
        <v>28</v>
      </c>
      <c r="D292" s="10" t="s">
        <v>393</v>
      </c>
      <c r="E292" s="44" t="s">
        <v>53</v>
      </c>
      <c r="F292" s="10" t="s">
        <v>31</v>
      </c>
      <c r="G292" s="10">
        <v>0.3</v>
      </c>
      <c r="H292" s="10">
        <v>6.11</v>
      </c>
      <c r="I292" s="10">
        <v>7.4042000000000003</v>
      </c>
      <c r="J292" s="10">
        <v>38.130000000000003</v>
      </c>
      <c r="K292" s="10">
        <v>11.44</v>
      </c>
      <c r="L292" s="10">
        <v>90.54</v>
      </c>
      <c r="M292" s="10">
        <v>0.81</v>
      </c>
      <c r="N292" s="10" t="s">
        <v>32</v>
      </c>
      <c r="O292" s="10" t="s">
        <v>32</v>
      </c>
      <c r="P292" s="10" t="s">
        <v>33</v>
      </c>
      <c r="Q292" s="10" t="s">
        <v>32</v>
      </c>
      <c r="R292" s="10">
        <v>1</v>
      </c>
      <c r="S292" s="10">
        <v>7.14</v>
      </c>
      <c r="T292" s="10">
        <v>2.14</v>
      </c>
      <c r="U292" s="10">
        <v>0</v>
      </c>
      <c r="V292" s="11">
        <f t="shared" si="8"/>
        <v>0</v>
      </c>
      <c r="W292" s="49">
        <f t="shared" si="9"/>
        <v>0</v>
      </c>
    </row>
    <row r="293" spans="1:23" ht="30.25" customHeight="1">
      <c r="A293" s="46" t="s">
        <v>392</v>
      </c>
      <c r="B293" s="10" t="s">
        <v>27</v>
      </c>
      <c r="C293" s="10" t="s">
        <v>28</v>
      </c>
      <c r="D293" s="10" t="s">
        <v>393</v>
      </c>
      <c r="E293" s="44" t="s">
        <v>398</v>
      </c>
      <c r="F293" s="10" t="s">
        <v>31</v>
      </c>
      <c r="G293" s="10">
        <v>0.3</v>
      </c>
      <c r="H293" s="10">
        <v>2.2999999999999998</v>
      </c>
      <c r="I293" s="10">
        <v>6.9009999999999998</v>
      </c>
      <c r="J293" s="10">
        <v>15.87</v>
      </c>
      <c r="K293" s="10">
        <v>4.76</v>
      </c>
      <c r="L293" s="10">
        <v>35.880000000000003</v>
      </c>
      <c r="M293" s="10">
        <v>0.69</v>
      </c>
      <c r="N293" s="10" t="s">
        <v>32</v>
      </c>
      <c r="O293" s="10" t="s">
        <v>32</v>
      </c>
      <c r="P293" s="10" t="s">
        <v>33</v>
      </c>
      <c r="Q293" s="10" t="s">
        <v>32</v>
      </c>
      <c r="R293" s="10">
        <v>0</v>
      </c>
      <c r="S293" s="10">
        <v>0</v>
      </c>
      <c r="T293" s="10">
        <v>0</v>
      </c>
      <c r="U293" s="10">
        <v>0</v>
      </c>
      <c r="V293" s="11">
        <f t="shared" si="8"/>
        <v>0</v>
      </c>
      <c r="W293" s="49">
        <f t="shared" si="9"/>
        <v>0</v>
      </c>
    </row>
    <row r="294" spans="1:23" ht="30.25" customHeight="1">
      <c r="A294" s="46" t="s">
        <v>392</v>
      </c>
      <c r="B294" s="10" t="s">
        <v>27</v>
      </c>
      <c r="C294" s="10" t="s">
        <v>28</v>
      </c>
      <c r="D294" s="10" t="s">
        <v>393</v>
      </c>
      <c r="E294" s="44" t="s">
        <v>59</v>
      </c>
      <c r="F294" s="10" t="s">
        <v>31</v>
      </c>
      <c r="G294" s="10">
        <v>0.3</v>
      </c>
      <c r="H294" s="10">
        <v>3.8</v>
      </c>
      <c r="I294" s="10">
        <v>6.9009999999999998</v>
      </c>
      <c r="J294" s="10">
        <v>23.28</v>
      </c>
      <c r="K294" s="10">
        <v>6.98</v>
      </c>
      <c r="L294" s="10">
        <v>52.43</v>
      </c>
      <c r="M294" s="10">
        <v>0.72</v>
      </c>
      <c r="N294" s="10" t="s">
        <v>32</v>
      </c>
      <c r="O294" s="10" t="s">
        <v>32</v>
      </c>
      <c r="P294" s="10" t="s">
        <v>33</v>
      </c>
      <c r="Q294" s="10" t="s">
        <v>32</v>
      </c>
      <c r="R294" s="10">
        <v>1</v>
      </c>
      <c r="S294" s="10">
        <v>2.94</v>
      </c>
      <c r="T294" s="10">
        <v>0.88</v>
      </c>
      <c r="U294" s="10">
        <v>0</v>
      </c>
      <c r="V294" s="11">
        <f t="shared" si="8"/>
        <v>0</v>
      </c>
      <c r="W294" s="49">
        <f t="shared" si="9"/>
        <v>0</v>
      </c>
    </row>
    <row r="295" spans="1:23" ht="30.25" customHeight="1">
      <c r="A295" s="46" t="s">
        <v>392</v>
      </c>
      <c r="B295" s="10" t="s">
        <v>27</v>
      </c>
      <c r="C295" s="10" t="s">
        <v>28</v>
      </c>
      <c r="D295" s="10" t="s">
        <v>393</v>
      </c>
      <c r="E295" s="44" t="s">
        <v>371</v>
      </c>
      <c r="F295" s="10" t="s">
        <v>31</v>
      </c>
      <c r="G295" s="10">
        <v>0.3</v>
      </c>
      <c r="H295" s="10">
        <v>2</v>
      </c>
      <c r="I295" s="10">
        <v>6.9009999999999998</v>
      </c>
      <c r="J295" s="10">
        <v>13.83</v>
      </c>
      <c r="K295" s="10">
        <v>4.1500000000000004</v>
      </c>
      <c r="L295" s="10">
        <v>31.8</v>
      </c>
      <c r="M295" s="10">
        <v>0.6</v>
      </c>
      <c r="N295" s="10" t="s">
        <v>32</v>
      </c>
      <c r="O295" s="10" t="s">
        <v>32</v>
      </c>
      <c r="P295" s="10" t="s">
        <v>33</v>
      </c>
      <c r="Q295" s="10" t="s">
        <v>32</v>
      </c>
      <c r="R295" s="10">
        <v>0</v>
      </c>
      <c r="S295" s="10">
        <v>0</v>
      </c>
      <c r="T295" s="10">
        <v>0</v>
      </c>
      <c r="U295" s="10">
        <v>0</v>
      </c>
      <c r="V295" s="11">
        <f t="shared" si="8"/>
        <v>0</v>
      </c>
      <c r="W295" s="49">
        <f t="shared" si="9"/>
        <v>0</v>
      </c>
    </row>
    <row r="296" spans="1:23" ht="30.25" customHeight="1">
      <c r="A296" s="46" t="s">
        <v>392</v>
      </c>
      <c r="B296" s="10" t="s">
        <v>27</v>
      </c>
      <c r="C296" s="10" t="s">
        <v>28</v>
      </c>
      <c r="D296" s="10" t="s">
        <v>393</v>
      </c>
      <c r="E296" s="44" t="s">
        <v>122</v>
      </c>
      <c r="F296" s="10" t="s">
        <v>31</v>
      </c>
      <c r="G296" s="10">
        <v>0.3</v>
      </c>
      <c r="H296" s="10">
        <v>2</v>
      </c>
      <c r="I296" s="10">
        <v>7.6620999999999997</v>
      </c>
      <c r="J296" s="10">
        <v>12.44</v>
      </c>
      <c r="K296" s="10">
        <v>3.73</v>
      </c>
      <c r="L296" s="10">
        <v>30.71</v>
      </c>
      <c r="M296" s="10">
        <v>0.18</v>
      </c>
      <c r="N296" s="10" t="s">
        <v>32</v>
      </c>
      <c r="O296" s="10" t="s">
        <v>32</v>
      </c>
      <c r="P296" s="10" t="s">
        <v>33</v>
      </c>
      <c r="Q296" s="10" t="s">
        <v>32</v>
      </c>
      <c r="R296" s="10">
        <v>1</v>
      </c>
      <c r="S296" s="10">
        <v>2.92</v>
      </c>
      <c r="T296" s="10">
        <v>0.88</v>
      </c>
      <c r="U296" s="10">
        <v>0</v>
      </c>
      <c r="V296" s="11">
        <f t="shared" si="8"/>
        <v>0</v>
      </c>
      <c r="W296" s="49">
        <f t="shared" si="9"/>
        <v>0</v>
      </c>
    </row>
    <row r="297" spans="1:23" ht="30.25" customHeight="1">
      <c r="A297" s="46" t="s">
        <v>392</v>
      </c>
      <c r="B297" s="10" t="s">
        <v>27</v>
      </c>
      <c r="C297" s="10" t="s">
        <v>28</v>
      </c>
      <c r="D297" s="10" t="s">
        <v>393</v>
      </c>
      <c r="E297" s="44" t="s">
        <v>63</v>
      </c>
      <c r="F297" s="10" t="s">
        <v>31</v>
      </c>
      <c r="G297" s="10">
        <v>0.3</v>
      </c>
      <c r="H297" s="10">
        <v>2.15</v>
      </c>
      <c r="I297" s="10">
        <v>6.9009999999999998</v>
      </c>
      <c r="J297" s="10">
        <v>11.93</v>
      </c>
      <c r="K297" s="10">
        <v>3.58</v>
      </c>
      <c r="L297" s="10">
        <v>29.73</v>
      </c>
      <c r="M297" s="10">
        <v>0.23</v>
      </c>
      <c r="N297" s="10" t="s">
        <v>32</v>
      </c>
      <c r="O297" s="10" t="s">
        <v>32</v>
      </c>
      <c r="P297" s="10" t="s">
        <v>33</v>
      </c>
      <c r="Q297" s="10" t="s">
        <v>32</v>
      </c>
      <c r="R297" s="10">
        <v>1</v>
      </c>
      <c r="S297" s="10">
        <v>2.94</v>
      </c>
      <c r="T297" s="10">
        <v>0.88</v>
      </c>
      <c r="U297" s="10">
        <v>0</v>
      </c>
      <c r="V297" s="11">
        <f t="shared" si="8"/>
        <v>0</v>
      </c>
      <c r="W297" s="49">
        <f t="shared" si="9"/>
        <v>0</v>
      </c>
    </row>
    <row r="298" spans="1:23" ht="30.25" customHeight="1">
      <c r="A298" s="46" t="s">
        <v>392</v>
      </c>
      <c r="B298" s="10" t="s">
        <v>27</v>
      </c>
      <c r="C298" s="10" t="s">
        <v>28</v>
      </c>
      <c r="D298" s="10" t="s">
        <v>399</v>
      </c>
      <c r="E298" s="44" t="s">
        <v>400</v>
      </c>
      <c r="F298" s="10" t="s">
        <v>74</v>
      </c>
      <c r="G298" s="10">
        <v>0.4</v>
      </c>
      <c r="H298" s="10">
        <v>14.25</v>
      </c>
      <c r="I298" s="10">
        <v>6.9009999999999998</v>
      </c>
      <c r="J298" s="10">
        <v>87.35</v>
      </c>
      <c r="K298" s="10">
        <v>34.94</v>
      </c>
      <c r="L298" s="10">
        <v>199.41</v>
      </c>
      <c r="M298" s="10">
        <v>3.79</v>
      </c>
      <c r="N298" s="10" t="s">
        <v>32</v>
      </c>
      <c r="O298" s="10" t="s">
        <v>32</v>
      </c>
      <c r="P298" s="10" t="s">
        <v>33</v>
      </c>
      <c r="Q298" s="10" t="s">
        <v>32</v>
      </c>
      <c r="R298" s="10">
        <v>2</v>
      </c>
      <c r="S298" s="10">
        <v>9.6</v>
      </c>
      <c r="T298" s="10">
        <v>3.84</v>
      </c>
      <c r="U298" s="10">
        <v>0</v>
      </c>
      <c r="V298" s="11">
        <f t="shared" si="8"/>
        <v>0</v>
      </c>
      <c r="W298" s="49">
        <f t="shared" si="9"/>
        <v>0</v>
      </c>
    </row>
    <row r="299" spans="1:23" ht="30.25" customHeight="1">
      <c r="A299" s="46" t="s">
        <v>392</v>
      </c>
      <c r="B299" s="10" t="s">
        <v>27</v>
      </c>
      <c r="C299" s="10" t="s">
        <v>28</v>
      </c>
      <c r="D299" s="10" t="s">
        <v>399</v>
      </c>
      <c r="E299" s="44" t="s">
        <v>41</v>
      </c>
      <c r="F299" s="10" t="s">
        <v>69</v>
      </c>
      <c r="G299" s="10">
        <v>0.4</v>
      </c>
      <c r="H299" s="10">
        <v>2.61</v>
      </c>
      <c r="I299" s="10">
        <v>3.0510000000000002</v>
      </c>
      <c r="J299" s="10">
        <v>7.96</v>
      </c>
      <c r="K299" s="10">
        <v>3.18</v>
      </c>
      <c r="L299" s="10">
        <v>15.92</v>
      </c>
      <c r="M299" s="10">
        <v>1.04</v>
      </c>
      <c r="N299" s="10" t="s">
        <v>32</v>
      </c>
      <c r="O299" s="10" t="s">
        <v>32</v>
      </c>
      <c r="P299" s="10" t="s">
        <v>33</v>
      </c>
      <c r="Q299" s="10" t="s">
        <v>32</v>
      </c>
      <c r="R299" s="10">
        <v>0</v>
      </c>
      <c r="S299" s="10">
        <v>0</v>
      </c>
      <c r="T299" s="10">
        <v>0</v>
      </c>
      <c r="U299" s="10">
        <v>0</v>
      </c>
      <c r="V299" s="11">
        <f t="shared" si="8"/>
        <v>0</v>
      </c>
      <c r="W299" s="49">
        <f t="shared" si="9"/>
        <v>0</v>
      </c>
    </row>
    <row r="300" spans="1:23" ht="30.25" customHeight="1">
      <c r="A300" s="46" t="s">
        <v>392</v>
      </c>
      <c r="B300" s="10" t="s">
        <v>27</v>
      </c>
      <c r="C300" s="10" t="s">
        <v>28</v>
      </c>
      <c r="D300" s="10" t="s">
        <v>399</v>
      </c>
      <c r="E300" s="44" t="s">
        <v>71</v>
      </c>
      <c r="F300" s="10" t="s">
        <v>69</v>
      </c>
      <c r="G300" s="10">
        <v>0.4</v>
      </c>
      <c r="H300" s="10">
        <v>6.16</v>
      </c>
      <c r="I300" s="10">
        <v>6.9005000000000001</v>
      </c>
      <c r="J300" s="10">
        <v>42.48</v>
      </c>
      <c r="K300" s="10">
        <v>16.989999999999998</v>
      </c>
      <c r="L300" s="10">
        <v>84.96</v>
      </c>
      <c r="M300" s="10">
        <v>2.46</v>
      </c>
      <c r="N300" s="10" t="s">
        <v>32</v>
      </c>
      <c r="O300" s="10" t="s">
        <v>32</v>
      </c>
      <c r="P300" s="10" t="s">
        <v>33</v>
      </c>
      <c r="Q300" s="10" t="s">
        <v>32</v>
      </c>
      <c r="R300" s="10">
        <v>0</v>
      </c>
      <c r="S300" s="10">
        <v>0</v>
      </c>
      <c r="T300" s="10">
        <v>0</v>
      </c>
      <c r="U300" s="10">
        <v>0</v>
      </c>
      <c r="V300" s="11">
        <f t="shared" si="8"/>
        <v>0</v>
      </c>
      <c r="W300" s="49">
        <f t="shared" si="9"/>
        <v>0</v>
      </c>
    </row>
    <row r="301" spans="1:23" ht="30.25" customHeight="1">
      <c r="A301" s="46" t="s">
        <v>392</v>
      </c>
      <c r="B301" s="10" t="s">
        <v>27</v>
      </c>
      <c r="C301" s="10" t="s">
        <v>28</v>
      </c>
      <c r="D301" s="10" t="s">
        <v>399</v>
      </c>
      <c r="E301" s="44" t="s">
        <v>378</v>
      </c>
      <c r="F301" s="10" t="s">
        <v>74</v>
      </c>
      <c r="G301" s="10">
        <v>0.4</v>
      </c>
      <c r="H301" s="10">
        <v>6.61</v>
      </c>
      <c r="I301" s="10">
        <v>6.9009999999999998</v>
      </c>
      <c r="J301" s="10">
        <v>45.64</v>
      </c>
      <c r="K301" s="10">
        <v>18.260000000000002</v>
      </c>
      <c r="L301" s="10">
        <v>91.29</v>
      </c>
      <c r="M301" s="10">
        <v>2.65</v>
      </c>
      <c r="N301" s="10" t="s">
        <v>32</v>
      </c>
      <c r="O301" s="10" t="s">
        <v>32</v>
      </c>
      <c r="P301" s="10" t="s">
        <v>33</v>
      </c>
      <c r="Q301" s="10" t="s">
        <v>32</v>
      </c>
      <c r="R301" s="10">
        <v>0</v>
      </c>
      <c r="S301" s="10">
        <v>0</v>
      </c>
      <c r="T301" s="10">
        <v>0</v>
      </c>
      <c r="U301" s="10">
        <v>0</v>
      </c>
      <c r="V301" s="11">
        <f t="shared" si="8"/>
        <v>0</v>
      </c>
      <c r="W301" s="49">
        <f t="shared" si="9"/>
        <v>0</v>
      </c>
    </row>
    <row r="302" spans="1:23" ht="30.25" customHeight="1">
      <c r="A302" s="46" t="s">
        <v>392</v>
      </c>
      <c r="B302" s="10" t="s">
        <v>27</v>
      </c>
      <c r="C302" s="10" t="s">
        <v>28</v>
      </c>
      <c r="D302" s="10" t="s">
        <v>399</v>
      </c>
      <c r="E302" s="44" t="s">
        <v>401</v>
      </c>
      <c r="F302" s="10" t="s">
        <v>74</v>
      </c>
      <c r="G302" s="10">
        <v>0.4</v>
      </c>
      <c r="H302" s="10">
        <v>7.02</v>
      </c>
      <c r="I302" s="10">
        <v>6.9009999999999998</v>
      </c>
      <c r="J302" s="10">
        <v>45.96</v>
      </c>
      <c r="K302" s="10">
        <v>18.38</v>
      </c>
      <c r="L302" s="10">
        <v>99.71</v>
      </c>
      <c r="M302" s="10">
        <v>2.73</v>
      </c>
      <c r="N302" s="10" t="s">
        <v>32</v>
      </c>
      <c r="O302" s="10" t="s">
        <v>32</v>
      </c>
      <c r="P302" s="10" t="s">
        <v>33</v>
      </c>
      <c r="Q302" s="10" t="s">
        <v>32</v>
      </c>
      <c r="R302" s="10">
        <v>3</v>
      </c>
      <c r="S302" s="10">
        <v>1.1399999999999999</v>
      </c>
      <c r="T302" s="10">
        <v>0.46</v>
      </c>
      <c r="U302" s="10">
        <v>0</v>
      </c>
      <c r="V302" s="11">
        <f t="shared" si="8"/>
        <v>0</v>
      </c>
      <c r="W302" s="49">
        <f t="shared" si="9"/>
        <v>0</v>
      </c>
    </row>
    <row r="303" spans="1:23" ht="30.25" customHeight="1">
      <c r="A303" s="46" t="s">
        <v>392</v>
      </c>
      <c r="B303" s="10" t="s">
        <v>27</v>
      </c>
      <c r="C303" s="10" t="s">
        <v>28</v>
      </c>
      <c r="D303" s="10" t="s">
        <v>399</v>
      </c>
      <c r="E303" s="44" t="s">
        <v>402</v>
      </c>
      <c r="F303" s="10" t="s">
        <v>74</v>
      </c>
      <c r="G303" s="10">
        <v>0.4</v>
      </c>
      <c r="H303" s="10">
        <v>11.55</v>
      </c>
      <c r="I303" s="10">
        <v>6.9009999999999998</v>
      </c>
      <c r="J303" s="10">
        <v>79.7</v>
      </c>
      <c r="K303" s="10">
        <v>31.88</v>
      </c>
      <c r="L303" s="10">
        <v>159.38999999999999</v>
      </c>
      <c r="M303" s="10">
        <v>4.62</v>
      </c>
      <c r="N303" s="10" t="s">
        <v>32</v>
      </c>
      <c r="O303" s="10" t="s">
        <v>32</v>
      </c>
      <c r="P303" s="10" t="s">
        <v>33</v>
      </c>
      <c r="Q303" s="10" t="s">
        <v>32</v>
      </c>
      <c r="R303" s="10">
        <v>0</v>
      </c>
      <c r="S303" s="10">
        <v>0</v>
      </c>
      <c r="T303" s="10">
        <v>0</v>
      </c>
      <c r="U303" s="10">
        <v>0</v>
      </c>
      <c r="V303" s="11">
        <f t="shared" si="8"/>
        <v>0</v>
      </c>
      <c r="W303" s="49">
        <f t="shared" si="9"/>
        <v>0</v>
      </c>
    </row>
    <row r="304" spans="1:23" ht="30.25" customHeight="1">
      <c r="A304" s="46" t="s">
        <v>392</v>
      </c>
      <c r="B304" s="10" t="s">
        <v>27</v>
      </c>
      <c r="C304" s="10" t="s">
        <v>28</v>
      </c>
      <c r="D304" s="10" t="s">
        <v>399</v>
      </c>
      <c r="E304" s="44" t="s">
        <v>76</v>
      </c>
      <c r="F304" s="10" t="s">
        <v>69</v>
      </c>
      <c r="G304" s="10">
        <v>0.4</v>
      </c>
      <c r="H304" s="10">
        <v>8.2100000000000009</v>
      </c>
      <c r="I304" s="10">
        <v>6.9002999999999997</v>
      </c>
      <c r="J304" s="10">
        <v>57.77</v>
      </c>
      <c r="K304" s="10">
        <v>23.11</v>
      </c>
      <c r="L304" s="10">
        <v>121.53</v>
      </c>
      <c r="M304" s="10">
        <v>3.36</v>
      </c>
      <c r="N304" s="10" t="s">
        <v>32</v>
      </c>
      <c r="O304" s="10" t="s">
        <v>32</v>
      </c>
      <c r="P304" s="10" t="s">
        <v>33</v>
      </c>
      <c r="Q304" s="10" t="s">
        <v>32</v>
      </c>
      <c r="R304" s="10">
        <v>1</v>
      </c>
      <c r="S304" s="10">
        <v>0.24</v>
      </c>
      <c r="T304" s="10">
        <v>0.1</v>
      </c>
      <c r="U304" s="10">
        <v>0</v>
      </c>
      <c r="V304" s="11">
        <f t="shared" si="8"/>
        <v>0</v>
      </c>
      <c r="W304" s="49">
        <f t="shared" si="9"/>
        <v>0</v>
      </c>
    </row>
    <row r="305" spans="1:23" ht="30.25" customHeight="1">
      <c r="A305" s="46" t="s">
        <v>392</v>
      </c>
      <c r="B305" s="10" t="s">
        <v>27</v>
      </c>
      <c r="C305" s="10" t="s">
        <v>28</v>
      </c>
      <c r="D305" s="10" t="s">
        <v>399</v>
      </c>
      <c r="E305" s="44" t="s">
        <v>78</v>
      </c>
      <c r="F305" s="10" t="s">
        <v>69</v>
      </c>
      <c r="G305" s="10">
        <v>0.4</v>
      </c>
      <c r="H305" s="10">
        <v>6.56</v>
      </c>
      <c r="I305" s="10">
        <v>6.9005000000000001</v>
      </c>
      <c r="J305" s="10">
        <v>44.28</v>
      </c>
      <c r="K305" s="10">
        <v>17.71</v>
      </c>
      <c r="L305" s="10">
        <v>90.47</v>
      </c>
      <c r="M305" s="10">
        <v>2.62</v>
      </c>
      <c r="N305" s="10" t="s">
        <v>32</v>
      </c>
      <c r="O305" s="10" t="s">
        <v>32</v>
      </c>
      <c r="P305" s="10" t="s">
        <v>33</v>
      </c>
      <c r="Q305" s="10" t="s">
        <v>32</v>
      </c>
      <c r="R305" s="10">
        <v>1</v>
      </c>
      <c r="S305" s="10">
        <v>0.96</v>
      </c>
      <c r="T305" s="10">
        <v>0.38</v>
      </c>
      <c r="U305" s="10">
        <v>0</v>
      </c>
      <c r="V305" s="11">
        <f t="shared" si="8"/>
        <v>0</v>
      </c>
      <c r="W305" s="49">
        <f t="shared" si="9"/>
        <v>0</v>
      </c>
    </row>
    <row r="306" spans="1:23" ht="30.25" customHeight="1">
      <c r="A306" s="46" t="s">
        <v>392</v>
      </c>
      <c r="B306" s="10" t="s">
        <v>27</v>
      </c>
      <c r="C306" s="10" t="s">
        <v>28</v>
      </c>
      <c r="D306" s="10" t="s">
        <v>399</v>
      </c>
      <c r="E306" s="44" t="s">
        <v>80</v>
      </c>
      <c r="F306" s="10" t="s">
        <v>74</v>
      </c>
      <c r="G306" s="10">
        <v>0.4</v>
      </c>
      <c r="H306" s="10">
        <v>6.61</v>
      </c>
      <c r="I306" s="10">
        <v>7.4042000000000003</v>
      </c>
      <c r="J306" s="10">
        <v>48.97</v>
      </c>
      <c r="K306" s="10">
        <v>19.59</v>
      </c>
      <c r="L306" s="10">
        <v>97.95</v>
      </c>
      <c r="M306" s="10">
        <v>2.65</v>
      </c>
      <c r="N306" s="10" t="s">
        <v>32</v>
      </c>
      <c r="O306" s="10" t="s">
        <v>32</v>
      </c>
      <c r="P306" s="10" t="s">
        <v>33</v>
      </c>
      <c r="Q306" s="10" t="s">
        <v>32</v>
      </c>
      <c r="R306" s="10">
        <v>0</v>
      </c>
      <c r="S306" s="10">
        <v>0</v>
      </c>
      <c r="T306" s="10">
        <v>0</v>
      </c>
      <c r="U306" s="10">
        <v>0</v>
      </c>
      <c r="V306" s="11">
        <f t="shared" si="8"/>
        <v>0</v>
      </c>
      <c r="W306" s="49">
        <f t="shared" si="9"/>
        <v>0</v>
      </c>
    </row>
    <row r="307" spans="1:23" ht="30.25" customHeight="1">
      <c r="A307" s="46" t="s">
        <v>392</v>
      </c>
      <c r="B307" s="10" t="s">
        <v>27</v>
      </c>
      <c r="C307" s="10" t="s">
        <v>28</v>
      </c>
      <c r="D307" s="10" t="s">
        <v>399</v>
      </c>
      <c r="E307" s="44" t="s">
        <v>403</v>
      </c>
      <c r="F307" s="10" t="s">
        <v>69</v>
      </c>
      <c r="G307" s="10">
        <v>0.4</v>
      </c>
      <c r="H307" s="10">
        <v>6.56</v>
      </c>
      <c r="I307" s="10">
        <v>6.9009</v>
      </c>
      <c r="J307" s="10">
        <v>45.24</v>
      </c>
      <c r="K307" s="10">
        <v>18.100000000000001</v>
      </c>
      <c r="L307" s="10">
        <v>90.48</v>
      </c>
      <c r="M307" s="10">
        <v>2.62</v>
      </c>
      <c r="N307" s="10" t="s">
        <v>32</v>
      </c>
      <c r="O307" s="10" t="s">
        <v>32</v>
      </c>
      <c r="P307" s="10" t="s">
        <v>33</v>
      </c>
      <c r="Q307" s="10" t="s">
        <v>32</v>
      </c>
      <c r="R307" s="10">
        <v>0</v>
      </c>
      <c r="S307" s="10">
        <v>0</v>
      </c>
      <c r="T307" s="10">
        <v>0</v>
      </c>
      <c r="U307" s="10">
        <v>0</v>
      </c>
      <c r="V307" s="11">
        <f t="shared" si="8"/>
        <v>0</v>
      </c>
      <c r="W307" s="49">
        <f t="shared" si="9"/>
        <v>0</v>
      </c>
    </row>
    <row r="308" spans="1:23" ht="30.25" customHeight="1">
      <c r="A308" s="46" t="s">
        <v>392</v>
      </c>
      <c r="B308" s="10" t="s">
        <v>27</v>
      </c>
      <c r="C308" s="10" t="s">
        <v>28</v>
      </c>
      <c r="D308" s="10" t="s">
        <v>399</v>
      </c>
      <c r="E308" s="44" t="s">
        <v>82</v>
      </c>
      <c r="F308" s="10" t="s">
        <v>74</v>
      </c>
      <c r="G308" s="10">
        <v>0.4</v>
      </c>
      <c r="H308" s="10">
        <v>5.0999999999999996</v>
      </c>
      <c r="I308" s="10">
        <v>7.4062000000000001</v>
      </c>
      <c r="J308" s="10">
        <v>39.25</v>
      </c>
      <c r="K308" s="10">
        <v>15.7</v>
      </c>
      <c r="L308" s="10">
        <v>78.5</v>
      </c>
      <c r="M308" s="10">
        <v>2.12</v>
      </c>
      <c r="N308" s="10" t="s">
        <v>32</v>
      </c>
      <c r="O308" s="10" t="s">
        <v>32</v>
      </c>
      <c r="P308" s="10" t="s">
        <v>33</v>
      </c>
      <c r="Q308" s="10" t="s">
        <v>32</v>
      </c>
      <c r="R308" s="10">
        <v>0</v>
      </c>
      <c r="S308" s="10">
        <v>0</v>
      </c>
      <c r="T308" s="10">
        <v>0</v>
      </c>
      <c r="U308" s="10">
        <v>0</v>
      </c>
      <c r="V308" s="11">
        <f t="shared" si="8"/>
        <v>0</v>
      </c>
      <c r="W308" s="49">
        <f t="shared" si="9"/>
        <v>0</v>
      </c>
    </row>
    <row r="309" spans="1:23" ht="30.25" customHeight="1">
      <c r="A309" s="46" t="s">
        <v>392</v>
      </c>
      <c r="B309" s="10" t="s">
        <v>27</v>
      </c>
      <c r="C309" s="10" t="s">
        <v>28</v>
      </c>
      <c r="D309" s="10" t="s">
        <v>399</v>
      </c>
      <c r="E309" s="44" t="s">
        <v>82</v>
      </c>
      <c r="F309" s="10" t="s">
        <v>74</v>
      </c>
      <c r="G309" s="10">
        <v>0.4</v>
      </c>
      <c r="H309" s="10">
        <v>16.899999999999999</v>
      </c>
      <c r="I309" s="10">
        <v>6.9009999999999998</v>
      </c>
      <c r="J309" s="10">
        <v>91.53</v>
      </c>
      <c r="K309" s="10">
        <v>36.61</v>
      </c>
      <c r="L309" s="10">
        <v>233.25</v>
      </c>
      <c r="M309" s="10">
        <v>1.98</v>
      </c>
      <c r="N309" s="10" t="s">
        <v>32</v>
      </c>
      <c r="O309" s="10" t="s">
        <v>32</v>
      </c>
      <c r="P309" s="10" t="s">
        <v>33</v>
      </c>
      <c r="Q309" s="10" t="s">
        <v>32</v>
      </c>
      <c r="R309" s="10">
        <v>4</v>
      </c>
      <c r="S309" s="10">
        <v>25.09</v>
      </c>
      <c r="T309" s="10">
        <v>10.039999999999999</v>
      </c>
      <c r="U309" s="10">
        <v>0</v>
      </c>
      <c r="V309" s="11">
        <f t="shared" si="8"/>
        <v>0</v>
      </c>
      <c r="W309" s="49">
        <f t="shared" si="9"/>
        <v>0</v>
      </c>
    </row>
    <row r="310" spans="1:23" ht="30.25" customHeight="1">
      <c r="A310" s="46" t="s">
        <v>392</v>
      </c>
      <c r="B310" s="10" t="s">
        <v>27</v>
      </c>
      <c r="C310" s="10" t="s">
        <v>28</v>
      </c>
      <c r="D310" s="10" t="s">
        <v>399</v>
      </c>
      <c r="E310" s="44" t="s">
        <v>84</v>
      </c>
      <c r="F310" s="10" t="s">
        <v>74</v>
      </c>
      <c r="G310" s="10">
        <v>0.4</v>
      </c>
      <c r="H310" s="10">
        <v>15.8</v>
      </c>
      <c r="I310" s="10">
        <v>7.4062000000000001</v>
      </c>
      <c r="J310" s="10">
        <v>115.83</v>
      </c>
      <c r="K310" s="10">
        <v>46.33</v>
      </c>
      <c r="L310" s="10">
        <v>234.01</v>
      </c>
      <c r="M310" s="10">
        <v>6.32</v>
      </c>
      <c r="N310" s="10" t="s">
        <v>32</v>
      </c>
      <c r="O310" s="10" t="s">
        <v>32</v>
      </c>
      <c r="P310" s="10" t="s">
        <v>33</v>
      </c>
      <c r="Q310" s="10" t="s">
        <v>32</v>
      </c>
      <c r="R310" s="10">
        <v>1</v>
      </c>
      <c r="S310" s="10">
        <v>1.17</v>
      </c>
      <c r="T310" s="10">
        <v>0.47</v>
      </c>
      <c r="U310" s="10">
        <v>0</v>
      </c>
      <c r="V310" s="11">
        <f t="shared" si="8"/>
        <v>0</v>
      </c>
      <c r="W310" s="49">
        <f t="shared" si="9"/>
        <v>0</v>
      </c>
    </row>
    <row r="311" spans="1:23" ht="30.25" customHeight="1">
      <c r="A311" s="46" t="s">
        <v>392</v>
      </c>
      <c r="B311" s="10" t="s">
        <v>27</v>
      </c>
      <c r="C311" s="10" t="s">
        <v>28</v>
      </c>
      <c r="D311" s="10" t="s">
        <v>399</v>
      </c>
      <c r="E311" s="44" t="s">
        <v>86</v>
      </c>
      <c r="F311" s="10" t="s">
        <v>74</v>
      </c>
      <c r="G311" s="10">
        <v>0.4</v>
      </c>
      <c r="H311" s="10">
        <v>14.06</v>
      </c>
      <c r="I311" s="10">
        <v>6.9009999999999998</v>
      </c>
      <c r="J311" s="10">
        <v>79.42</v>
      </c>
      <c r="K311" s="10">
        <v>31.77</v>
      </c>
      <c r="L311" s="10">
        <v>194.12</v>
      </c>
      <c r="M311" s="10">
        <v>4.17</v>
      </c>
      <c r="N311" s="10" t="s">
        <v>32</v>
      </c>
      <c r="O311" s="10" t="s">
        <v>32</v>
      </c>
      <c r="P311" s="10" t="s">
        <v>33</v>
      </c>
      <c r="Q311" s="10" t="s">
        <v>32</v>
      </c>
      <c r="R311" s="10">
        <v>6</v>
      </c>
      <c r="S311" s="10">
        <v>17.64</v>
      </c>
      <c r="T311" s="10">
        <v>7.06</v>
      </c>
      <c r="U311" s="10">
        <v>0</v>
      </c>
      <c r="V311" s="11">
        <f t="shared" si="8"/>
        <v>0</v>
      </c>
      <c r="W311" s="49">
        <f t="shared" si="9"/>
        <v>0</v>
      </c>
    </row>
    <row r="312" spans="1:23" ht="30.25" customHeight="1">
      <c r="A312" s="46" t="s">
        <v>392</v>
      </c>
      <c r="B312" s="10" t="s">
        <v>27</v>
      </c>
      <c r="C312" s="10" t="s">
        <v>28</v>
      </c>
      <c r="D312" s="10" t="s">
        <v>399</v>
      </c>
      <c r="E312" s="44" t="s">
        <v>86</v>
      </c>
      <c r="F312" s="10" t="s">
        <v>69</v>
      </c>
      <c r="G312" s="10">
        <v>0.4</v>
      </c>
      <c r="H312" s="10">
        <v>8.61</v>
      </c>
      <c r="I312" s="10">
        <v>6.9002999999999997</v>
      </c>
      <c r="J312" s="10">
        <v>60.77</v>
      </c>
      <c r="K312" s="10">
        <v>24.31</v>
      </c>
      <c r="L312" s="10">
        <v>121.53</v>
      </c>
      <c r="M312" s="10">
        <v>3.52</v>
      </c>
      <c r="N312" s="10" t="s">
        <v>32</v>
      </c>
      <c r="O312" s="10" t="s">
        <v>32</v>
      </c>
      <c r="P312" s="10" t="s">
        <v>33</v>
      </c>
      <c r="Q312" s="10" t="s">
        <v>32</v>
      </c>
      <c r="R312" s="10">
        <v>0</v>
      </c>
      <c r="S312" s="10">
        <v>0</v>
      </c>
      <c r="T312" s="10">
        <v>0</v>
      </c>
      <c r="U312" s="10">
        <v>0</v>
      </c>
      <c r="V312" s="11">
        <f t="shared" si="8"/>
        <v>0</v>
      </c>
      <c r="W312" s="49">
        <f t="shared" si="9"/>
        <v>0</v>
      </c>
    </row>
    <row r="313" spans="1:23" ht="30.25" customHeight="1">
      <c r="A313" s="46" t="s">
        <v>392</v>
      </c>
      <c r="B313" s="10" t="s">
        <v>27</v>
      </c>
      <c r="C313" s="10" t="s">
        <v>28</v>
      </c>
      <c r="D313" s="10" t="s">
        <v>399</v>
      </c>
      <c r="E313" s="44" t="s">
        <v>166</v>
      </c>
      <c r="F313" s="10" t="s">
        <v>74</v>
      </c>
      <c r="G313" s="10">
        <v>0.4</v>
      </c>
      <c r="H313" s="10">
        <v>3.2</v>
      </c>
      <c r="I313" s="10">
        <v>4.72</v>
      </c>
      <c r="J313" s="10">
        <v>15.71</v>
      </c>
      <c r="K313" s="10">
        <v>6.28</v>
      </c>
      <c r="L313" s="10">
        <v>31.41</v>
      </c>
      <c r="M313" s="10">
        <v>1.36</v>
      </c>
      <c r="N313" s="10" t="s">
        <v>32</v>
      </c>
      <c r="O313" s="10" t="s">
        <v>32</v>
      </c>
      <c r="P313" s="10" t="s">
        <v>33</v>
      </c>
      <c r="Q313" s="10" t="s">
        <v>32</v>
      </c>
      <c r="R313" s="10">
        <v>0</v>
      </c>
      <c r="S313" s="10">
        <v>0</v>
      </c>
      <c r="T313" s="10">
        <v>0</v>
      </c>
      <c r="U313" s="10">
        <v>0</v>
      </c>
      <c r="V313" s="11">
        <f t="shared" si="8"/>
        <v>0</v>
      </c>
      <c r="W313" s="49">
        <f t="shared" si="9"/>
        <v>0</v>
      </c>
    </row>
    <row r="314" spans="1:23" ht="30.25" customHeight="1">
      <c r="A314" s="46" t="s">
        <v>392</v>
      </c>
      <c r="B314" s="10" t="s">
        <v>27</v>
      </c>
      <c r="C314" s="10" t="s">
        <v>28</v>
      </c>
      <c r="D314" s="10" t="s">
        <v>399</v>
      </c>
      <c r="E314" s="44" t="s">
        <v>270</v>
      </c>
      <c r="F314" s="10" t="s">
        <v>74</v>
      </c>
      <c r="G314" s="10">
        <v>0.5</v>
      </c>
      <c r="H314" s="10">
        <v>7.9</v>
      </c>
      <c r="I314" s="10">
        <v>3.3502999999999998</v>
      </c>
      <c r="J314" s="10">
        <v>19.53</v>
      </c>
      <c r="K314" s="10">
        <v>9.77</v>
      </c>
      <c r="L314" s="10">
        <v>52.92</v>
      </c>
      <c r="M314" s="10">
        <v>2.2999999999999998</v>
      </c>
      <c r="N314" s="10" t="s">
        <v>32</v>
      </c>
      <c r="O314" s="10" t="s">
        <v>32</v>
      </c>
      <c r="P314" s="10" t="s">
        <v>33</v>
      </c>
      <c r="Q314" s="10" t="s">
        <v>32</v>
      </c>
      <c r="R314" s="10">
        <v>1</v>
      </c>
      <c r="S314" s="10">
        <v>6.93</v>
      </c>
      <c r="T314" s="10">
        <v>3.46</v>
      </c>
      <c r="U314" s="10">
        <v>0</v>
      </c>
      <c r="V314" s="11">
        <f t="shared" si="8"/>
        <v>0</v>
      </c>
      <c r="W314" s="49">
        <f t="shared" si="9"/>
        <v>0</v>
      </c>
    </row>
    <row r="315" spans="1:23" ht="30.25" customHeight="1">
      <c r="A315" s="46" t="s">
        <v>392</v>
      </c>
      <c r="B315" s="10" t="s">
        <v>27</v>
      </c>
      <c r="C315" s="10" t="s">
        <v>28</v>
      </c>
      <c r="D315" s="10" t="s">
        <v>399</v>
      </c>
      <c r="E315" s="44" t="s">
        <v>98</v>
      </c>
      <c r="F315" s="10" t="s">
        <v>69</v>
      </c>
      <c r="G315" s="10">
        <v>0.4</v>
      </c>
      <c r="H315" s="10">
        <v>3.11</v>
      </c>
      <c r="I315" s="10">
        <v>7.5</v>
      </c>
      <c r="J315" s="10">
        <v>23.71</v>
      </c>
      <c r="K315" s="10">
        <v>9.48</v>
      </c>
      <c r="L315" s="10">
        <v>47.41</v>
      </c>
      <c r="M315" s="10">
        <v>1.28</v>
      </c>
      <c r="N315" s="10" t="s">
        <v>32</v>
      </c>
      <c r="O315" s="10" t="s">
        <v>32</v>
      </c>
      <c r="P315" s="10" t="s">
        <v>33</v>
      </c>
      <c r="Q315" s="10" t="s">
        <v>32</v>
      </c>
      <c r="R315" s="10">
        <v>0</v>
      </c>
      <c r="S315" s="10">
        <v>0</v>
      </c>
      <c r="T315" s="10">
        <v>0</v>
      </c>
      <c r="U315" s="10">
        <v>0</v>
      </c>
      <c r="V315" s="11">
        <f t="shared" si="8"/>
        <v>0</v>
      </c>
      <c r="W315" s="49">
        <f t="shared" si="9"/>
        <v>0</v>
      </c>
    </row>
    <row r="316" spans="1:23" ht="30.25" customHeight="1">
      <c r="A316" s="46" t="s">
        <v>392</v>
      </c>
      <c r="B316" s="10" t="s">
        <v>27</v>
      </c>
      <c r="C316" s="10" t="s">
        <v>28</v>
      </c>
      <c r="D316" s="10" t="s">
        <v>399</v>
      </c>
      <c r="E316" s="44" t="s">
        <v>100</v>
      </c>
      <c r="F316" s="10" t="s">
        <v>74</v>
      </c>
      <c r="G316" s="10">
        <v>0.4</v>
      </c>
      <c r="H316" s="10">
        <v>13.4</v>
      </c>
      <c r="I316" s="10">
        <v>6.9142000000000001</v>
      </c>
      <c r="J316" s="10">
        <v>87.53</v>
      </c>
      <c r="K316" s="10">
        <v>35.35</v>
      </c>
      <c r="L316" s="10">
        <v>190.77</v>
      </c>
      <c r="M316" s="10">
        <v>5.52</v>
      </c>
      <c r="N316" s="10" t="s">
        <v>32</v>
      </c>
      <c r="O316" s="10" t="s">
        <v>32</v>
      </c>
      <c r="P316" s="10" t="s">
        <v>33</v>
      </c>
      <c r="Q316" s="10" t="s">
        <v>32</v>
      </c>
      <c r="R316" s="10">
        <v>9</v>
      </c>
      <c r="S316" s="10">
        <v>7.85</v>
      </c>
      <c r="T316" s="10">
        <v>2.8</v>
      </c>
      <c r="U316" s="10">
        <v>0</v>
      </c>
      <c r="V316" s="11">
        <f t="shared" si="8"/>
        <v>0</v>
      </c>
      <c r="W316" s="49">
        <f t="shared" si="9"/>
        <v>0</v>
      </c>
    </row>
    <row r="317" spans="1:23" ht="30.25" customHeight="1">
      <c r="A317" s="46" t="s">
        <v>392</v>
      </c>
      <c r="B317" s="10" t="s">
        <v>27</v>
      </c>
      <c r="C317" s="10" t="s">
        <v>28</v>
      </c>
      <c r="D317" s="10" t="s">
        <v>399</v>
      </c>
      <c r="E317" s="44" t="s">
        <v>102</v>
      </c>
      <c r="F317" s="10" t="s">
        <v>74</v>
      </c>
      <c r="G317" s="10">
        <v>0.4</v>
      </c>
      <c r="H317" s="10">
        <v>5.3</v>
      </c>
      <c r="I317" s="10">
        <v>7.4081000000000001</v>
      </c>
      <c r="J317" s="10">
        <v>25.9</v>
      </c>
      <c r="K317" s="10">
        <v>10.36</v>
      </c>
      <c r="L317" s="10">
        <v>84.22</v>
      </c>
      <c r="M317" s="10">
        <v>0.77</v>
      </c>
      <c r="N317" s="10" t="s">
        <v>32</v>
      </c>
      <c r="O317" s="10" t="s">
        <v>32</v>
      </c>
      <c r="P317" s="10" t="s">
        <v>33</v>
      </c>
      <c r="Q317" s="10" t="s">
        <v>32</v>
      </c>
      <c r="R317" s="10">
        <v>2</v>
      </c>
      <c r="S317" s="10">
        <v>10.49</v>
      </c>
      <c r="T317" s="10">
        <v>4.2</v>
      </c>
      <c r="U317" s="10">
        <v>0</v>
      </c>
      <c r="V317" s="11">
        <f t="shared" si="8"/>
        <v>0</v>
      </c>
      <c r="W317" s="49">
        <f t="shared" si="9"/>
        <v>0</v>
      </c>
    </row>
    <row r="318" spans="1:23" ht="30.25" customHeight="1">
      <c r="A318" s="46" t="s">
        <v>392</v>
      </c>
      <c r="B318" s="10" t="s">
        <v>27</v>
      </c>
      <c r="C318" s="10" t="s">
        <v>28</v>
      </c>
      <c r="D318" s="10" t="s">
        <v>399</v>
      </c>
      <c r="E318" s="44" t="s">
        <v>404</v>
      </c>
      <c r="F318" s="10" t="s">
        <v>74</v>
      </c>
      <c r="G318" s="10">
        <v>0.4</v>
      </c>
      <c r="H318" s="10">
        <v>4.9000000000000004</v>
      </c>
      <c r="I318" s="10">
        <v>3.9990000000000001</v>
      </c>
      <c r="J318" s="10">
        <v>11.5</v>
      </c>
      <c r="K318" s="10">
        <v>4.5999999999999996</v>
      </c>
      <c r="L318" s="10">
        <v>39.18</v>
      </c>
      <c r="M318" s="10">
        <v>0.61</v>
      </c>
      <c r="N318" s="10" t="s">
        <v>32</v>
      </c>
      <c r="O318" s="10" t="s">
        <v>32</v>
      </c>
      <c r="P318" s="10" t="s">
        <v>33</v>
      </c>
      <c r="Q318" s="10" t="s">
        <v>32</v>
      </c>
      <c r="R318" s="10">
        <v>1</v>
      </c>
      <c r="S318" s="10">
        <v>8.09</v>
      </c>
      <c r="T318" s="10">
        <v>3.23</v>
      </c>
      <c r="U318" s="10">
        <v>0</v>
      </c>
      <c r="V318" s="11">
        <f t="shared" si="8"/>
        <v>0</v>
      </c>
      <c r="W318" s="49">
        <f t="shared" si="9"/>
        <v>0</v>
      </c>
    </row>
    <row r="319" spans="1:23" ht="30.25" customHeight="1">
      <c r="A319" s="46" t="s">
        <v>392</v>
      </c>
      <c r="B319" s="10" t="s">
        <v>27</v>
      </c>
      <c r="C319" s="10" t="s">
        <v>28</v>
      </c>
      <c r="D319" s="10" t="s">
        <v>399</v>
      </c>
      <c r="E319" s="44" t="s">
        <v>174</v>
      </c>
      <c r="F319" s="10" t="s">
        <v>74</v>
      </c>
      <c r="G319" s="10">
        <v>0.4</v>
      </c>
      <c r="H319" s="10">
        <v>13.75</v>
      </c>
      <c r="I319" s="10">
        <v>6.9009999999999998</v>
      </c>
      <c r="J319" s="10">
        <v>72.73</v>
      </c>
      <c r="K319" s="10">
        <v>29.09</v>
      </c>
      <c r="L319" s="10">
        <v>190.58</v>
      </c>
      <c r="M319" s="10">
        <v>1.78</v>
      </c>
      <c r="N319" s="10" t="s">
        <v>32</v>
      </c>
      <c r="O319" s="10" t="s">
        <v>32</v>
      </c>
      <c r="P319" s="10" t="s">
        <v>33</v>
      </c>
      <c r="Q319" s="10" t="s">
        <v>32</v>
      </c>
      <c r="R319" s="10">
        <v>5</v>
      </c>
      <c r="S319" s="10">
        <v>22.56</v>
      </c>
      <c r="T319" s="10">
        <v>9.02</v>
      </c>
      <c r="U319" s="10">
        <v>0</v>
      </c>
      <c r="V319" s="11">
        <f t="shared" si="8"/>
        <v>0</v>
      </c>
      <c r="W319" s="49">
        <f t="shared" si="9"/>
        <v>0</v>
      </c>
    </row>
    <row r="320" spans="1:23" ht="30.25" customHeight="1">
      <c r="A320" s="46" t="s">
        <v>392</v>
      </c>
      <c r="B320" s="10" t="s">
        <v>27</v>
      </c>
      <c r="C320" s="10" t="s">
        <v>28</v>
      </c>
      <c r="D320" s="10" t="s">
        <v>399</v>
      </c>
      <c r="E320" s="44" t="s">
        <v>106</v>
      </c>
      <c r="F320" s="10" t="s">
        <v>74</v>
      </c>
      <c r="G320" s="10">
        <v>0.4</v>
      </c>
      <c r="H320" s="10">
        <v>4.9000000000000004</v>
      </c>
      <c r="I320" s="10">
        <v>3.9990000000000001</v>
      </c>
      <c r="J320" s="10">
        <v>11.5</v>
      </c>
      <c r="K320" s="10">
        <v>4.5999999999999996</v>
      </c>
      <c r="L320" s="10">
        <v>39.18</v>
      </c>
      <c r="M320" s="10">
        <v>0.61</v>
      </c>
      <c r="N320" s="10" t="s">
        <v>32</v>
      </c>
      <c r="O320" s="10" t="s">
        <v>32</v>
      </c>
      <c r="P320" s="10" t="s">
        <v>33</v>
      </c>
      <c r="Q320" s="10" t="s">
        <v>32</v>
      </c>
      <c r="R320" s="10">
        <v>1</v>
      </c>
      <c r="S320" s="10">
        <v>8.09</v>
      </c>
      <c r="T320" s="10">
        <v>3.23</v>
      </c>
      <c r="U320" s="10">
        <v>0</v>
      </c>
      <c r="V320" s="11">
        <f t="shared" si="8"/>
        <v>0</v>
      </c>
      <c r="W320" s="49">
        <f t="shared" si="9"/>
        <v>0</v>
      </c>
    </row>
    <row r="321" spans="1:23" ht="30.25" customHeight="1">
      <c r="A321" s="46" t="s">
        <v>392</v>
      </c>
      <c r="B321" s="10" t="s">
        <v>27</v>
      </c>
      <c r="C321" s="10" t="s">
        <v>28</v>
      </c>
      <c r="D321" s="10" t="s">
        <v>399</v>
      </c>
      <c r="E321" s="44" t="s">
        <v>176</v>
      </c>
      <c r="F321" s="10" t="s">
        <v>74</v>
      </c>
      <c r="G321" s="10">
        <v>0.4</v>
      </c>
      <c r="H321" s="10">
        <v>18.649999999999999</v>
      </c>
      <c r="I321" s="10">
        <v>6.9009999999999998</v>
      </c>
      <c r="J321" s="10">
        <v>123.93</v>
      </c>
      <c r="K321" s="10">
        <v>49.57</v>
      </c>
      <c r="L321" s="10">
        <v>258.17</v>
      </c>
      <c r="M321" s="10">
        <v>7.5</v>
      </c>
      <c r="N321" s="10" t="s">
        <v>32</v>
      </c>
      <c r="O321" s="10" t="s">
        <v>32</v>
      </c>
      <c r="P321" s="10" t="s">
        <v>33</v>
      </c>
      <c r="Q321" s="10" t="s">
        <v>32</v>
      </c>
      <c r="R321" s="10">
        <v>6</v>
      </c>
      <c r="S321" s="10">
        <v>5.15</v>
      </c>
      <c r="T321" s="10">
        <v>2.06</v>
      </c>
      <c r="U321" s="10">
        <v>0</v>
      </c>
      <c r="V321" s="11">
        <f t="shared" si="8"/>
        <v>0</v>
      </c>
      <c r="W321" s="49">
        <f t="shared" si="9"/>
        <v>0</v>
      </c>
    </row>
    <row r="322" spans="1:23" ht="30.25" customHeight="1">
      <c r="A322" s="46" t="s">
        <v>392</v>
      </c>
      <c r="B322" s="10" t="s">
        <v>27</v>
      </c>
      <c r="C322" s="10" t="s">
        <v>28</v>
      </c>
      <c r="D322" s="10" t="s">
        <v>399</v>
      </c>
      <c r="E322" s="44" t="s">
        <v>178</v>
      </c>
      <c r="F322" s="10" t="s">
        <v>74</v>
      </c>
      <c r="G322" s="10">
        <v>0.4</v>
      </c>
      <c r="H322" s="10">
        <v>7.99</v>
      </c>
      <c r="I322" s="10">
        <v>6.9009999999999998</v>
      </c>
      <c r="J322" s="10">
        <v>54.51</v>
      </c>
      <c r="K322" s="10">
        <v>21.81</v>
      </c>
      <c r="L322" s="10">
        <v>115.85</v>
      </c>
      <c r="M322" s="10">
        <v>3.2</v>
      </c>
      <c r="N322" s="10" t="s">
        <v>32</v>
      </c>
      <c r="O322" s="10" t="s">
        <v>32</v>
      </c>
      <c r="P322" s="10" t="s">
        <v>33</v>
      </c>
      <c r="Q322" s="10" t="s">
        <v>32</v>
      </c>
      <c r="R322" s="10">
        <v>2</v>
      </c>
      <c r="S322" s="10">
        <v>0.65</v>
      </c>
      <c r="T322" s="10">
        <v>0.26</v>
      </c>
      <c r="U322" s="10">
        <v>0</v>
      </c>
      <c r="V322" s="11">
        <f t="shared" si="8"/>
        <v>0</v>
      </c>
      <c r="W322" s="49">
        <f t="shared" si="9"/>
        <v>0</v>
      </c>
    </row>
    <row r="323" spans="1:23" ht="30.25" customHeight="1">
      <c r="A323" s="46" t="s">
        <v>392</v>
      </c>
      <c r="B323" s="10" t="s">
        <v>27</v>
      </c>
      <c r="C323" s="10" t="s">
        <v>28</v>
      </c>
      <c r="D323" s="10" t="s">
        <v>399</v>
      </c>
      <c r="E323" s="44" t="s">
        <v>405</v>
      </c>
      <c r="F323" s="10" t="s">
        <v>74</v>
      </c>
      <c r="G323" s="10">
        <v>0.4</v>
      </c>
      <c r="H323" s="10">
        <v>8.19</v>
      </c>
      <c r="I323" s="10">
        <v>6.9009999999999998</v>
      </c>
      <c r="J323" s="10">
        <v>57.57</v>
      </c>
      <c r="K323" s="10">
        <v>23.03</v>
      </c>
      <c r="L323" s="10">
        <v>115.85</v>
      </c>
      <c r="M323" s="10">
        <v>3.36</v>
      </c>
      <c r="N323" s="10" t="s">
        <v>32</v>
      </c>
      <c r="O323" s="10" t="s">
        <v>32</v>
      </c>
      <c r="P323" s="10" t="s">
        <v>33</v>
      </c>
      <c r="Q323" s="10" t="s">
        <v>32</v>
      </c>
      <c r="R323" s="10">
        <v>1</v>
      </c>
      <c r="S323" s="10">
        <v>0.35</v>
      </c>
      <c r="T323" s="10">
        <v>0.14000000000000001</v>
      </c>
      <c r="U323" s="10">
        <v>0</v>
      </c>
      <c r="V323" s="11">
        <f t="shared" ref="V323:V386" si="10">U323*K323</f>
        <v>0</v>
      </c>
      <c r="W323" s="49">
        <f t="shared" si="9"/>
        <v>0</v>
      </c>
    </row>
    <row r="324" spans="1:23" ht="30.25" customHeight="1">
      <c r="A324" s="46" t="s">
        <v>392</v>
      </c>
      <c r="B324" s="10" t="s">
        <v>27</v>
      </c>
      <c r="C324" s="10" t="s">
        <v>28</v>
      </c>
      <c r="D324" s="10" t="s">
        <v>399</v>
      </c>
      <c r="E324" s="44" t="s">
        <v>406</v>
      </c>
      <c r="F324" s="10" t="s">
        <v>69</v>
      </c>
      <c r="G324" s="10">
        <v>0.4</v>
      </c>
      <c r="H324" s="10">
        <v>3.5</v>
      </c>
      <c r="I324" s="10">
        <v>7.5</v>
      </c>
      <c r="J324" s="10">
        <v>24.99</v>
      </c>
      <c r="K324" s="10">
        <v>10</v>
      </c>
      <c r="L324" s="10">
        <v>61.02</v>
      </c>
      <c r="M324" s="10">
        <v>1.48</v>
      </c>
      <c r="N324" s="10" t="s">
        <v>32</v>
      </c>
      <c r="O324" s="10" t="s">
        <v>32</v>
      </c>
      <c r="P324" s="10" t="s">
        <v>33</v>
      </c>
      <c r="Q324" s="10" t="s">
        <v>32</v>
      </c>
      <c r="R324" s="10">
        <v>0</v>
      </c>
      <c r="S324" s="10">
        <v>0</v>
      </c>
      <c r="T324" s="10">
        <v>0</v>
      </c>
      <c r="U324" s="10">
        <v>0</v>
      </c>
      <c r="V324" s="11">
        <f t="shared" si="10"/>
        <v>0</v>
      </c>
      <c r="W324" s="49">
        <f t="shared" si="9"/>
        <v>0</v>
      </c>
    </row>
    <row r="325" spans="1:23" ht="30.25" customHeight="1">
      <c r="A325" s="46" t="s">
        <v>392</v>
      </c>
      <c r="B325" s="10" t="s">
        <v>27</v>
      </c>
      <c r="C325" s="10" t="s">
        <v>28</v>
      </c>
      <c r="D325" s="10" t="s">
        <v>399</v>
      </c>
      <c r="E325" s="44" t="s">
        <v>116</v>
      </c>
      <c r="F325" s="10" t="s">
        <v>69</v>
      </c>
      <c r="G325" s="10">
        <v>0.4</v>
      </c>
      <c r="H325" s="10">
        <v>2.2000000000000002</v>
      </c>
      <c r="I325" s="10">
        <v>3.0219999999999998</v>
      </c>
      <c r="J325" s="10">
        <v>6.65</v>
      </c>
      <c r="K325" s="10">
        <v>2.66</v>
      </c>
      <c r="L325" s="10">
        <v>13.3</v>
      </c>
      <c r="M325" s="10">
        <v>0.88</v>
      </c>
      <c r="N325" s="10" t="s">
        <v>32</v>
      </c>
      <c r="O325" s="10" t="s">
        <v>32</v>
      </c>
      <c r="P325" s="10" t="s">
        <v>33</v>
      </c>
      <c r="Q325" s="10" t="s">
        <v>32</v>
      </c>
      <c r="R325" s="10">
        <v>0</v>
      </c>
      <c r="S325" s="10">
        <v>0</v>
      </c>
      <c r="T325" s="10">
        <v>0</v>
      </c>
      <c r="U325" s="10">
        <v>0</v>
      </c>
      <c r="V325" s="11">
        <f t="shared" si="10"/>
        <v>0</v>
      </c>
      <c r="W325" s="49">
        <f t="shared" si="9"/>
        <v>0</v>
      </c>
    </row>
    <row r="326" spans="1:23" ht="30.25" customHeight="1">
      <c r="A326" s="46" t="s">
        <v>392</v>
      </c>
      <c r="B326" s="10" t="s">
        <v>27</v>
      </c>
      <c r="C326" s="10" t="s">
        <v>28</v>
      </c>
      <c r="D326" s="10" t="s">
        <v>399</v>
      </c>
      <c r="E326" s="44" t="s">
        <v>384</v>
      </c>
      <c r="F326" s="10" t="s">
        <v>69</v>
      </c>
      <c r="G326" s="10">
        <v>0.8</v>
      </c>
      <c r="H326" s="10">
        <v>7.17</v>
      </c>
      <c r="I326" s="10">
        <v>7.5</v>
      </c>
      <c r="J326" s="10">
        <v>45.49</v>
      </c>
      <c r="K326" s="10">
        <v>36.39</v>
      </c>
      <c r="L326" s="10">
        <v>108.37</v>
      </c>
      <c r="M326" s="10">
        <v>4.3899999999999997</v>
      </c>
      <c r="N326" s="10" t="s">
        <v>32</v>
      </c>
      <c r="O326" s="10" t="s">
        <v>32</v>
      </c>
      <c r="P326" s="10" t="s">
        <v>33</v>
      </c>
      <c r="Q326" s="10" t="s">
        <v>32</v>
      </c>
      <c r="R326" s="10">
        <v>6</v>
      </c>
      <c r="S326" s="10">
        <v>8.69</v>
      </c>
      <c r="T326" s="10">
        <v>6.96</v>
      </c>
      <c r="U326" s="10">
        <v>0</v>
      </c>
      <c r="V326" s="11">
        <f t="shared" si="10"/>
        <v>0</v>
      </c>
      <c r="W326" s="49">
        <f t="shared" ref="W326:W389" si="11">IF(AND(COUNTIF($Z$3:$Z$219,"*"&amp;E326&amp;"*"),COUNTIF($Z$3:$Z$219,"*"&amp;A326&amp;"*")),AB326,)</f>
        <v>0</v>
      </c>
    </row>
    <row r="327" spans="1:23" ht="30.25" customHeight="1">
      <c r="A327" s="46" t="s">
        <v>392</v>
      </c>
      <c r="B327" s="10" t="s">
        <v>27</v>
      </c>
      <c r="C327" s="10" t="s">
        <v>28</v>
      </c>
      <c r="D327" s="10" t="s">
        <v>399</v>
      </c>
      <c r="E327" s="44" t="s">
        <v>385</v>
      </c>
      <c r="F327" s="10" t="s">
        <v>69</v>
      </c>
      <c r="G327" s="10">
        <v>0.4</v>
      </c>
      <c r="H327" s="10">
        <v>11.68</v>
      </c>
      <c r="I327" s="10">
        <v>7.5</v>
      </c>
      <c r="J327" s="10">
        <v>80.52</v>
      </c>
      <c r="K327" s="10">
        <v>32.21</v>
      </c>
      <c r="L327" s="10">
        <v>177.96</v>
      </c>
      <c r="M327" s="10">
        <v>3.95</v>
      </c>
      <c r="N327" s="10" t="s">
        <v>32</v>
      </c>
      <c r="O327" s="10" t="s">
        <v>32</v>
      </c>
      <c r="P327" s="10" t="s">
        <v>33</v>
      </c>
      <c r="Q327" s="10" t="s">
        <v>32</v>
      </c>
      <c r="R327" s="10">
        <v>3</v>
      </c>
      <c r="S327" s="10">
        <v>5.7</v>
      </c>
      <c r="T327" s="10">
        <v>2.2799999999999998</v>
      </c>
      <c r="U327" s="10">
        <v>0</v>
      </c>
      <c r="V327" s="11">
        <f t="shared" si="10"/>
        <v>0</v>
      </c>
      <c r="W327" s="49">
        <f t="shared" si="11"/>
        <v>0</v>
      </c>
    </row>
    <row r="328" spans="1:23" ht="30.25" customHeight="1">
      <c r="A328" s="46" t="s">
        <v>392</v>
      </c>
      <c r="B328" s="10" t="s">
        <v>27</v>
      </c>
      <c r="C328" s="10" t="s">
        <v>28</v>
      </c>
      <c r="D328" s="10" t="s">
        <v>399</v>
      </c>
      <c r="E328" s="44" t="s">
        <v>371</v>
      </c>
      <c r="F328" s="10" t="s">
        <v>74</v>
      </c>
      <c r="G328" s="10">
        <v>0.4</v>
      </c>
      <c r="H328" s="10">
        <v>4.6100000000000003</v>
      </c>
      <c r="I328" s="10">
        <v>8.26</v>
      </c>
      <c r="J328" s="10">
        <v>36.880000000000003</v>
      </c>
      <c r="K328" s="10">
        <v>13.85</v>
      </c>
      <c r="L328" s="10">
        <v>81</v>
      </c>
      <c r="M328" s="10">
        <v>1.34</v>
      </c>
      <c r="N328" s="10" t="s">
        <v>32</v>
      </c>
      <c r="O328" s="10" t="s">
        <v>32</v>
      </c>
      <c r="P328" s="10" t="s">
        <v>33</v>
      </c>
      <c r="Q328" s="10" t="s">
        <v>32</v>
      </c>
      <c r="R328" s="10">
        <v>2</v>
      </c>
      <c r="S328" s="10">
        <v>3.62</v>
      </c>
      <c r="T328" s="10">
        <v>1.45</v>
      </c>
      <c r="U328" s="10">
        <v>0</v>
      </c>
      <c r="V328" s="11">
        <f t="shared" si="10"/>
        <v>0</v>
      </c>
      <c r="W328" s="49">
        <f t="shared" si="11"/>
        <v>0</v>
      </c>
    </row>
    <row r="329" spans="1:23" ht="30.25" customHeight="1">
      <c r="A329" s="46" t="s">
        <v>392</v>
      </c>
      <c r="B329" s="10" t="s">
        <v>27</v>
      </c>
      <c r="C329" s="10" t="s">
        <v>28</v>
      </c>
      <c r="D329" s="10" t="s">
        <v>399</v>
      </c>
      <c r="E329" s="44" t="s">
        <v>124</v>
      </c>
      <c r="F329" s="10" t="s">
        <v>69</v>
      </c>
      <c r="G329" s="10">
        <v>0.4</v>
      </c>
      <c r="H329" s="10">
        <v>5.03</v>
      </c>
      <c r="I329" s="10">
        <v>7.45</v>
      </c>
      <c r="J329" s="10">
        <v>30.26</v>
      </c>
      <c r="K329" s="10">
        <v>12.1</v>
      </c>
      <c r="L329" s="10">
        <v>74.89</v>
      </c>
      <c r="M329" s="10">
        <v>1.1599999999999999</v>
      </c>
      <c r="N329" s="10" t="s">
        <v>32</v>
      </c>
      <c r="O329" s="10" t="s">
        <v>32</v>
      </c>
      <c r="P329" s="10" t="s">
        <v>33</v>
      </c>
      <c r="Q329" s="10" t="s">
        <v>32</v>
      </c>
      <c r="R329" s="10">
        <v>5</v>
      </c>
      <c r="S329" s="10">
        <v>7.19</v>
      </c>
      <c r="T329" s="10">
        <v>2.88</v>
      </c>
      <c r="U329" s="10">
        <v>0</v>
      </c>
      <c r="V329" s="11">
        <f t="shared" si="10"/>
        <v>0</v>
      </c>
      <c r="W329" s="49">
        <f t="shared" si="11"/>
        <v>0</v>
      </c>
    </row>
    <row r="330" spans="1:23" ht="30.25" customHeight="1">
      <c r="A330" s="46" t="s">
        <v>392</v>
      </c>
      <c r="B330" s="10" t="s">
        <v>27</v>
      </c>
      <c r="C330" s="10" t="s">
        <v>28</v>
      </c>
      <c r="D330" s="10" t="s">
        <v>407</v>
      </c>
      <c r="E330" s="44" t="s">
        <v>294</v>
      </c>
      <c r="F330" s="10" t="s">
        <v>130</v>
      </c>
      <c r="G330" s="10">
        <v>0.8</v>
      </c>
      <c r="H330" s="10">
        <v>8.3000000000000007</v>
      </c>
      <c r="I330" s="10">
        <v>6.9009999999999998</v>
      </c>
      <c r="J330" s="10">
        <v>48.99</v>
      </c>
      <c r="K330" s="10">
        <v>39.19</v>
      </c>
      <c r="L330" s="10">
        <v>120.08</v>
      </c>
      <c r="M330" s="10">
        <v>5.12</v>
      </c>
      <c r="N330" s="10" t="s">
        <v>32</v>
      </c>
      <c r="O330" s="10" t="s">
        <v>32</v>
      </c>
      <c r="P330" s="10" t="s">
        <v>33</v>
      </c>
      <c r="Q330" s="10" t="s">
        <v>32</v>
      </c>
      <c r="R330" s="10">
        <v>3</v>
      </c>
      <c r="S330" s="10">
        <v>5.53</v>
      </c>
      <c r="T330" s="10">
        <v>4.42</v>
      </c>
      <c r="U330" s="10">
        <v>0</v>
      </c>
      <c r="V330" s="11">
        <f t="shared" si="10"/>
        <v>0</v>
      </c>
      <c r="W330" s="49">
        <f t="shared" si="11"/>
        <v>0</v>
      </c>
    </row>
    <row r="331" spans="1:23" ht="30.25" customHeight="1">
      <c r="A331" s="46" t="s">
        <v>392</v>
      </c>
      <c r="B331" s="10" t="s">
        <v>27</v>
      </c>
      <c r="C331" s="10" t="s">
        <v>28</v>
      </c>
      <c r="D331" s="10" t="s">
        <v>407</v>
      </c>
      <c r="E331" s="44" t="s">
        <v>137</v>
      </c>
      <c r="F331" s="10" t="s">
        <v>130</v>
      </c>
      <c r="G331" s="10">
        <v>0.6</v>
      </c>
      <c r="H331" s="10">
        <v>20.16</v>
      </c>
      <c r="I331" s="10">
        <v>7.5</v>
      </c>
      <c r="J331" s="10">
        <v>148.96</v>
      </c>
      <c r="K331" s="10">
        <v>89.38</v>
      </c>
      <c r="L331" s="10">
        <v>306.93</v>
      </c>
      <c r="M331" s="10">
        <v>11.92</v>
      </c>
      <c r="N331" s="10" t="s">
        <v>32</v>
      </c>
      <c r="O331" s="10" t="s">
        <v>32</v>
      </c>
      <c r="P331" s="10" t="s">
        <v>33</v>
      </c>
      <c r="Q331" s="10" t="s">
        <v>32</v>
      </c>
      <c r="R331" s="10">
        <v>0</v>
      </c>
      <c r="S331" s="10">
        <v>0</v>
      </c>
      <c r="T331" s="10">
        <v>0</v>
      </c>
      <c r="U331" s="10">
        <v>0</v>
      </c>
      <c r="V331" s="11">
        <f t="shared" si="10"/>
        <v>0</v>
      </c>
      <c r="W331" s="49">
        <f t="shared" si="11"/>
        <v>0</v>
      </c>
    </row>
    <row r="332" spans="1:23" ht="30.25" customHeight="1">
      <c r="A332" s="46" t="s">
        <v>392</v>
      </c>
      <c r="B332" s="10" t="s">
        <v>27</v>
      </c>
      <c r="C332" s="10" t="s">
        <v>28</v>
      </c>
      <c r="D332" s="10" t="s">
        <v>407</v>
      </c>
      <c r="E332" s="44" t="s">
        <v>139</v>
      </c>
      <c r="F332" s="10" t="s">
        <v>130</v>
      </c>
      <c r="G332" s="10">
        <v>0.6</v>
      </c>
      <c r="H332" s="10">
        <v>7.9</v>
      </c>
      <c r="I332" s="10">
        <v>7.5</v>
      </c>
      <c r="J332" s="10">
        <v>59.26</v>
      </c>
      <c r="K332" s="10">
        <v>35.549999999999997</v>
      </c>
      <c r="L332" s="10">
        <v>118.51</v>
      </c>
      <c r="M332" s="10">
        <v>4.74</v>
      </c>
      <c r="N332" s="10" t="s">
        <v>32</v>
      </c>
      <c r="O332" s="10" t="s">
        <v>32</v>
      </c>
      <c r="P332" s="10" t="s">
        <v>33</v>
      </c>
      <c r="Q332" s="10" t="s">
        <v>32</v>
      </c>
      <c r="R332" s="10">
        <v>0</v>
      </c>
      <c r="S332" s="10">
        <v>0</v>
      </c>
      <c r="T332" s="10">
        <v>0</v>
      </c>
      <c r="U332" s="10">
        <v>0</v>
      </c>
      <c r="V332" s="11">
        <f t="shared" si="10"/>
        <v>0</v>
      </c>
      <c r="W332" s="49">
        <f t="shared" si="11"/>
        <v>0</v>
      </c>
    </row>
    <row r="333" spans="1:23" ht="30.25" customHeight="1">
      <c r="A333" s="46" t="s">
        <v>392</v>
      </c>
      <c r="B333" s="10" t="s">
        <v>27</v>
      </c>
      <c r="C333" s="10" t="s">
        <v>28</v>
      </c>
      <c r="D333" s="10" t="s">
        <v>407</v>
      </c>
      <c r="E333" s="44" t="s">
        <v>139</v>
      </c>
      <c r="F333" s="10" t="s">
        <v>130</v>
      </c>
      <c r="G333" s="10">
        <v>0.6</v>
      </c>
      <c r="H333" s="10">
        <v>52.17</v>
      </c>
      <c r="I333" s="10">
        <v>7.5</v>
      </c>
      <c r="J333" s="10">
        <v>380.65</v>
      </c>
      <c r="K333" s="10">
        <v>228.39</v>
      </c>
      <c r="L333" s="10">
        <v>787.1</v>
      </c>
      <c r="M333" s="10">
        <v>28.72</v>
      </c>
      <c r="N333" s="10" t="s">
        <v>32</v>
      </c>
      <c r="O333" s="10" t="s">
        <v>32</v>
      </c>
      <c r="P333" s="10" t="s">
        <v>33</v>
      </c>
      <c r="Q333" s="10" t="s">
        <v>32</v>
      </c>
      <c r="R333" s="10">
        <v>1</v>
      </c>
      <c r="S333" s="10">
        <v>8.4</v>
      </c>
      <c r="T333" s="10">
        <v>5.04</v>
      </c>
      <c r="U333" s="10">
        <v>0</v>
      </c>
      <c r="V333" s="11">
        <f t="shared" si="10"/>
        <v>0</v>
      </c>
      <c r="W333" s="49">
        <f t="shared" si="11"/>
        <v>0</v>
      </c>
    </row>
    <row r="334" spans="1:23" ht="30.25" customHeight="1">
      <c r="A334" s="46" t="s">
        <v>392</v>
      </c>
      <c r="B334" s="10" t="s">
        <v>27</v>
      </c>
      <c r="C334" s="10" t="s">
        <v>28</v>
      </c>
      <c r="D334" s="10" t="s">
        <v>407</v>
      </c>
      <c r="E334" s="44" t="s">
        <v>387</v>
      </c>
      <c r="F334" s="10" t="s">
        <v>130</v>
      </c>
      <c r="G334" s="10">
        <v>0.6</v>
      </c>
      <c r="H334" s="10">
        <v>10.72</v>
      </c>
      <c r="I334" s="10">
        <v>7.5</v>
      </c>
      <c r="J334" s="10">
        <v>80.39</v>
      </c>
      <c r="K334" s="10">
        <v>48.23</v>
      </c>
      <c r="L334" s="10">
        <v>160.77000000000001</v>
      </c>
      <c r="M334" s="10">
        <v>6.43</v>
      </c>
      <c r="N334" s="10" t="s">
        <v>32</v>
      </c>
      <c r="O334" s="10" t="s">
        <v>32</v>
      </c>
      <c r="P334" s="10" t="s">
        <v>33</v>
      </c>
      <c r="Q334" s="10" t="s">
        <v>32</v>
      </c>
      <c r="R334" s="10">
        <v>0</v>
      </c>
      <c r="S334" s="10">
        <v>0</v>
      </c>
      <c r="T334" s="10">
        <v>0</v>
      </c>
      <c r="U334" s="10">
        <v>0</v>
      </c>
      <c r="V334" s="11">
        <f t="shared" si="10"/>
        <v>0</v>
      </c>
      <c r="W334" s="49">
        <f t="shared" si="11"/>
        <v>0</v>
      </c>
    </row>
    <row r="335" spans="1:23" ht="30.25" customHeight="1">
      <c r="A335" s="46" t="s">
        <v>392</v>
      </c>
      <c r="B335" s="10" t="s">
        <v>27</v>
      </c>
      <c r="C335" s="10" t="s">
        <v>28</v>
      </c>
      <c r="D335" s="10" t="s">
        <v>407</v>
      </c>
      <c r="E335" s="44" t="s">
        <v>303</v>
      </c>
      <c r="F335" s="10" t="s">
        <v>130</v>
      </c>
      <c r="G335" s="10">
        <v>0.6</v>
      </c>
      <c r="H335" s="10">
        <v>11.98</v>
      </c>
      <c r="I335" s="10">
        <v>7.5</v>
      </c>
      <c r="J335" s="10">
        <v>92.11</v>
      </c>
      <c r="K335" s="10">
        <v>55.27</v>
      </c>
      <c r="L335" s="10">
        <v>184.23</v>
      </c>
      <c r="M335" s="10">
        <v>7.37</v>
      </c>
      <c r="N335" s="10" t="s">
        <v>32</v>
      </c>
      <c r="O335" s="10" t="s">
        <v>32</v>
      </c>
      <c r="P335" s="10" t="s">
        <v>33</v>
      </c>
      <c r="Q335" s="10" t="s">
        <v>32</v>
      </c>
      <c r="R335" s="10">
        <v>0</v>
      </c>
      <c r="S335" s="10">
        <v>0</v>
      </c>
      <c r="T335" s="10">
        <v>0</v>
      </c>
      <c r="U335" s="10">
        <v>0</v>
      </c>
      <c r="V335" s="11">
        <f t="shared" si="10"/>
        <v>0</v>
      </c>
      <c r="W335" s="49">
        <f t="shared" si="11"/>
        <v>0</v>
      </c>
    </row>
    <row r="336" spans="1:23" ht="30.25" customHeight="1">
      <c r="A336" s="46" t="s">
        <v>392</v>
      </c>
      <c r="B336" s="10" t="s">
        <v>27</v>
      </c>
      <c r="C336" s="10" t="s">
        <v>28</v>
      </c>
      <c r="D336" s="10" t="s">
        <v>407</v>
      </c>
      <c r="E336" s="44" t="s">
        <v>149</v>
      </c>
      <c r="F336" s="10" t="s">
        <v>130</v>
      </c>
      <c r="G336" s="10">
        <v>0.8</v>
      </c>
      <c r="H336" s="10">
        <v>4.41</v>
      </c>
      <c r="I336" s="10">
        <v>6.9009999999999998</v>
      </c>
      <c r="J336" s="10">
        <v>26.99</v>
      </c>
      <c r="K336" s="10">
        <v>21.59</v>
      </c>
      <c r="L336" s="10">
        <v>61.64</v>
      </c>
      <c r="M336" s="10">
        <v>3.61</v>
      </c>
      <c r="N336" s="10" t="s">
        <v>32</v>
      </c>
      <c r="O336" s="10" t="s">
        <v>32</v>
      </c>
      <c r="P336" s="10" t="s">
        <v>33</v>
      </c>
      <c r="Q336" s="10" t="s">
        <v>32</v>
      </c>
      <c r="R336" s="10">
        <v>2</v>
      </c>
      <c r="S336" s="10">
        <v>3.83</v>
      </c>
      <c r="T336" s="10">
        <v>3.06</v>
      </c>
      <c r="U336" s="10">
        <v>0</v>
      </c>
      <c r="V336" s="11">
        <f t="shared" si="10"/>
        <v>0</v>
      </c>
      <c r="W336" s="49">
        <f t="shared" si="11"/>
        <v>0</v>
      </c>
    </row>
    <row r="337" spans="1:23" ht="30.25" customHeight="1">
      <c r="A337" s="46" t="s">
        <v>392</v>
      </c>
      <c r="B337" s="10" t="s">
        <v>27</v>
      </c>
      <c r="C337" s="10" t="s">
        <v>28</v>
      </c>
      <c r="D337" s="10" t="s">
        <v>407</v>
      </c>
      <c r="E337" s="44" t="s">
        <v>151</v>
      </c>
      <c r="F337" s="10" t="s">
        <v>130</v>
      </c>
      <c r="G337" s="10">
        <v>0.8</v>
      </c>
      <c r="H337" s="10">
        <v>1.59</v>
      </c>
      <c r="I337" s="10">
        <v>6.9009999999999998</v>
      </c>
      <c r="J337" s="10">
        <v>12.55</v>
      </c>
      <c r="K337" s="10">
        <v>10.039999999999999</v>
      </c>
      <c r="L337" s="10">
        <v>27.45</v>
      </c>
      <c r="M337" s="10">
        <v>1.59</v>
      </c>
      <c r="N337" s="10" t="s">
        <v>32</v>
      </c>
      <c r="O337" s="10" t="s">
        <v>32</v>
      </c>
      <c r="P337" s="10" t="s">
        <v>33</v>
      </c>
      <c r="Q337" s="10" t="s">
        <v>32</v>
      </c>
      <c r="R337" s="10">
        <v>1</v>
      </c>
      <c r="S337" s="10">
        <v>1.17</v>
      </c>
      <c r="T337" s="10">
        <v>0.94</v>
      </c>
      <c r="U337" s="10">
        <v>0</v>
      </c>
      <c r="V337" s="11">
        <f t="shared" si="10"/>
        <v>0</v>
      </c>
      <c r="W337" s="49">
        <f t="shared" si="11"/>
        <v>0</v>
      </c>
    </row>
    <row r="338" spans="1:23" ht="30.25" customHeight="1">
      <c r="A338" s="46" t="s">
        <v>392</v>
      </c>
      <c r="B338" s="10" t="s">
        <v>27</v>
      </c>
      <c r="C338" s="10" t="s">
        <v>28</v>
      </c>
      <c r="D338" s="10" t="s">
        <v>407</v>
      </c>
      <c r="E338" s="44" t="s">
        <v>408</v>
      </c>
      <c r="F338" s="10" t="s">
        <v>130</v>
      </c>
      <c r="G338" s="10">
        <v>0.6</v>
      </c>
      <c r="H338" s="10">
        <v>8.9600000000000009</v>
      </c>
      <c r="I338" s="10">
        <v>7.3019999999999996</v>
      </c>
      <c r="J338" s="10">
        <v>65.459999999999994</v>
      </c>
      <c r="K338" s="10">
        <v>39.270000000000003</v>
      </c>
      <c r="L338" s="10">
        <v>130.91</v>
      </c>
      <c r="M338" s="10">
        <v>5.38</v>
      </c>
      <c r="N338" s="10" t="s">
        <v>32</v>
      </c>
      <c r="O338" s="10" t="s">
        <v>32</v>
      </c>
      <c r="P338" s="10" t="s">
        <v>33</v>
      </c>
      <c r="Q338" s="10" t="s">
        <v>32</v>
      </c>
      <c r="R338" s="10">
        <v>0</v>
      </c>
      <c r="S338" s="10">
        <v>0</v>
      </c>
      <c r="T338" s="10">
        <v>0</v>
      </c>
      <c r="U338" s="10">
        <v>0</v>
      </c>
      <c r="V338" s="11">
        <f t="shared" si="10"/>
        <v>0</v>
      </c>
      <c r="W338" s="49">
        <f t="shared" si="11"/>
        <v>0</v>
      </c>
    </row>
    <row r="339" spans="1:23" ht="30.25" customHeight="1">
      <c r="A339" s="46" t="s">
        <v>392</v>
      </c>
      <c r="B339" s="10" t="s">
        <v>27</v>
      </c>
      <c r="C339" s="10" t="s">
        <v>28</v>
      </c>
      <c r="D339" s="10" t="s">
        <v>407</v>
      </c>
      <c r="E339" s="44" t="s">
        <v>409</v>
      </c>
      <c r="F339" s="10" t="s">
        <v>130</v>
      </c>
      <c r="G339" s="10">
        <v>0.6</v>
      </c>
      <c r="H339" s="10">
        <v>2.85</v>
      </c>
      <c r="I339" s="10">
        <v>7.5</v>
      </c>
      <c r="J339" s="10">
        <v>21.37</v>
      </c>
      <c r="K339" s="10">
        <v>12.82</v>
      </c>
      <c r="L339" s="10">
        <v>42.75</v>
      </c>
      <c r="M339" s="10">
        <v>1.71</v>
      </c>
      <c r="N339" s="10" t="s">
        <v>32</v>
      </c>
      <c r="O339" s="10" t="s">
        <v>32</v>
      </c>
      <c r="P339" s="10" t="s">
        <v>33</v>
      </c>
      <c r="Q339" s="10" t="s">
        <v>32</v>
      </c>
      <c r="R339" s="10">
        <v>0</v>
      </c>
      <c r="S339" s="10">
        <v>0</v>
      </c>
      <c r="T339" s="10">
        <v>0</v>
      </c>
      <c r="U339" s="10">
        <v>0</v>
      </c>
      <c r="V339" s="11">
        <f t="shared" si="10"/>
        <v>0</v>
      </c>
      <c r="W339" s="49">
        <f t="shared" si="11"/>
        <v>0</v>
      </c>
    </row>
    <row r="340" spans="1:23" ht="30.25" customHeight="1">
      <c r="A340" s="46" t="s">
        <v>392</v>
      </c>
      <c r="B340" s="10" t="s">
        <v>27</v>
      </c>
      <c r="C340" s="10" t="s">
        <v>28</v>
      </c>
      <c r="D340" s="10" t="s">
        <v>407</v>
      </c>
      <c r="E340" s="44" t="s">
        <v>410</v>
      </c>
      <c r="F340" s="10" t="s">
        <v>130</v>
      </c>
      <c r="G340" s="10">
        <v>0.6</v>
      </c>
      <c r="H340" s="10">
        <v>3.4</v>
      </c>
      <c r="I340" s="10">
        <v>7.3019999999999996</v>
      </c>
      <c r="J340" s="10">
        <v>24.83</v>
      </c>
      <c r="K340" s="10">
        <v>14.9</v>
      </c>
      <c r="L340" s="10">
        <v>49.65</v>
      </c>
      <c r="M340" s="10">
        <v>2.04</v>
      </c>
      <c r="N340" s="10" t="s">
        <v>32</v>
      </c>
      <c r="O340" s="10" t="s">
        <v>32</v>
      </c>
      <c r="P340" s="10" t="s">
        <v>33</v>
      </c>
      <c r="Q340" s="10" t="s">
        <v>32</v>
      </c>
      <c r="R340" s="10">
        <v>0</v>
      </c>
      <c r="S340" s="10">
        <v>0</v>
      </c>
      <c r="T340" s="10">
        <v>0</v>
      </c>
      <c r="U340" s="10">
        <v>0</v>
      </c>
      <c r="V340" s="11">
        <f t="shared" si="10"/>
        <v>0</v>
      </c>
      <c r="W340" s="49">
        <f t="shared" si="11"/>
        <v>0</v>
      </c>
    </row>
    <row r="341" spans="1:23" ht="30.25" customHeight="1">
      <c r="A341" s="46" t="s">
        <v>392</v>
      </c>
      <c r="B341" s="10" t="s">
        <v>27</v>
      </c>
      <c r="C341" s="10" t="s">
        <v>28</v>
      </c>
      <c r="D341" s="10" t="s">
        <v>407</v>
      </c>
      <c r="E341" s="44" t="s">
        <v>388</v>
      </c>
      <c r="F341" s="10" t="s">
        <v>130</v>
      </c>
      <c r="G341" s="10">
        <v>0.6</v>
      </c>
      <c r="H341" s="10">
        <v>7.47</v>
      </c>
      <c r="I341" s="10">
        <v>7.5</v>
      </c>
      <c r="J341" s="10">
        <v>58.27</v>
      </c>
      <c r="K341" s="10">
        <v>34.97</v>
      </c>
      <c r="L341" s="10">
        <v>116.55</v>
      </c>
      <c r="M341" s="10">
        <v>4.66</v>
      </c>
      <c r="N341" s="10" t="s">
        <v>32</v>
      </c>
      <c r="O341" s="10" t="s">
        <v>32</v>
      </c>
      <c r="P341" s="10" t="s">
        <v>33</v>
      </c>
      <c r="Q341" s="10" t="s">
        <v>32</v>
      </c>
      <c r="R341" s="10">
        <v>0</v>
      </c>
      <c r="S341" s="10">
        <v>0</v>
      </c>
      <c r="T341" s="10">
        <v>0</v>
      </c>
      <c r="U341" s="10">
        <v>0</v>
      </c>
      <c r="V341" s="11">
        <f t="shared" si="10"/>
        <v>0</v>
      </c>
      <c r="W341" s="49">
        <f t="shared" si="11"/>
        <v>0</v>
      </c>
    </row>
    <row r="342" spans="1:23" ht="30.25" customHeight="1">
      <c r="A342" s="46" t="s">
        <v>392</v>
      </c>
      <c r="B342" s="10" t="s">
        <v>27</v>
      </c>
      <c r="C342" s="10" t="s">
        <v>28</v>
      </c>
      <c r="D342" s="10" t="s">
        <v>399</v>
      </c>
      <c r="E342" s="44" t="s">
        <v>124</v>
      </c>
      <c r="F342" s="10" t="s">
        <v>69</v>
      </c>
      <c r="G342" s="10">
        <v>0.4</v>
      </c>
      <c r="H342" s="10">
        <v>2.6</v>
      </c>
      <c r="I342" s="10">
        <v>3.55</v>
      </c>
      <c r="J342" s="10">
        <v>5.13</v>
      </c>
      <c r="K342" s="10">
        <v>2.0499999999999998</v>
      </c>
      <c r="L342" s="10">
        <v>18.46</v>
      </c>
      <c r="M342" s="10">
        <v>1.04</v>
      </c>
      <c r="N342" s="10" t="s">
        <v>32</v>
      </c>
      <c r="O342" s="10" t="s">
        <v>32</v>
      </c>
      <c r="P342" s="10" t="s">
        <v>45</v>
      </c>
      <c r="Q342" s="10" t="s">
        <v>32</v>
      </c>
      <c r="R342" s="10">
        <v>4</v>
      </c>
      <c r="S342" s="10">
        <v>4.0999999999999996</v>
      </c>
      <c r="T342" s="10">
        <v>1.64</v>
      </c>
      <c r="U342" s="10">
        <v>0</v>
      </c>
      <c r="V342" s="11">
        <f t="shared" si="10"/>
        <v>0</v>
      </c>
      <c r="W342" s="49">
        <f t="shared" si="11"/>
        <v>0</v>
      </c>
    </row>
    <row r="343" spans="1:23" ht="30.25" customHeight="1">
      <c r="A343" s="46" t="s">
        <v>392</v>
      </c>
      <c r="B343" s="10" t="s">
        <v>27</v>
      </c>
      <c r="C343" s="10" t="s">
        <v>158</v>
      </c>
      <c r="D343" s="10" t="s">
        <v>393</v>
      </c>
      <c r="E343" s="44" t="s">
        <v>411</v>
      </c>
      <c r="F343" s="10" t="s">
        <v>31</v>
      </c>
      <c r="G343" s="10">
        <v>0.3</v>
      </c>
      <c r="H343" s="10">
        <v>10.25</v>
      </c>
      <c r="I343" s="10">
        <v>6.899</v>
      </c>
      <c r="J343" s="10">
        <v>69.67</v>
      </c>
      <c r="K343" s="10">
        <v>20.9</v>
      </c>
      <c r="L343" s="10">
        <v>143.47999999999999</v>
      </c>
      <c r="M343" s="10">
        <v>3.03</v>
      </c>
      <c r="N343" s="10" t="s">
        <v>32</v>
      </c>
      <c r="O343" s="10" t="s">
        <v>32</v>
      </c>
      <c r="P343" s="10" t="s">
        <v>33</v>
      </c>
      <c r="Q343" s="10" t="s">
        <v>32</v>
      </c>
      <c r="R343" s="10">
        <v>0</v>
      </c>
      <c r="S343" s="10">
        <v>0</v>
      </c>
      <c r="T343" s="10">
        <v>0</v>
      </c>
      <c r="U343" s="10">
        <v>0</v>
      </c>
      <c r="V343" s="11">
        <f t="shared" si="10"/>
        <v>0</v>
      </c>
      <c r="W343" s="49">
        <f t="shared" si="11"/>
        <v>0</v>
      </c>
    </row>
    <row r="344" spans="1:23" ht="30.25" customHeight="1">
      <c r="A344" s="46" t="s">
        <v>392</v>
      </c>
      <c r="B344" s="10" t="s">
        <v>27</v>
      </c>
      <c r="C344" s="10" t="s">
        <v>158</v>
      </c>
      <c r="D344" s="10" t="s">
        <v>393</v>
      </c>
      <c r="E344" s="44" t="s">
        <v>412</v>
      </c>
      <c r="F344" s="10" t="s">
        <v>31</v>
      </c>
      <c r="G344" s="10">
        <v>0.3</v>
      </c>
      <c r="H344" s="10">
        <v>10.25</v>
      </c>
      <c r="I344" s="10">
        <v>6.899</v>
      </c>
      <c r="J344" s="10">
        <v>71.75</v>
      </c>
      <c r="K344" s="10">
        <v>21.53</v>
      </c>
      <c r="L344" s="10">
        <v>143.51</v>
      </c>
      <c r="M344" s="10">
        <v>3.12</v>
      </c>
      <c r="N344" s="10" t="s">
        <v>32</v>
      </c>
      <c r="O344" s="10" t="s">
        <v>32</v>
      </c>
      <c r="P344" s="10" t="s">
        <v>33</v>
      </c>
      <c r="Q344" s="10" t="s">
        <v>32</v>
      </c>
      <c r="R344" s="10">
        <v>0</v>
      </c>
      <c r="S344" s="10">
        <v>0</v>
      </c>
      <c r="T344" s="10">
        <v>0</v>
      </c>
      <c r="U344" s="10">
        <v>0</v>
      </c>
      <c r="V344" s="11">
        <f t="shared" si="10"/>
        <v>0</v>
      </c>
      <c r="W344" s="49">
        <f t="shared" si="11"/>
        <v>0</v>
      </c>
    </row>
    <row r="345" spans="1:23" ht="30.25" customHeight="1">
      <c r="A345" s="46" t="s">
        <v>392</v>
      </c>
      <c r="B345" s="10" t="s">
        <v>27</v>
      </c>
      <c r="C345" s="10" t="s">
        <v>158</v>
      </c>
      <c r="D345" s="10" t="s">
        <v>399</v>
      </c>
      <c r="E345" s="44" t="s">
        <v>413</v>
      </c>
      <c r="F345" s="10" t="s">
        <v>31</v>
      </c>
      <c r="G345" s="10">
        <v>0.3</v>
      </c>
      <c r="H345" s="10">
        <v>0.75</v>
      </c>
      <c r="I345" s="10">
        <v>6.899</v>
      </c>
      <c r="J345" s="10">
        <v>6.21</v>
      </c>
      <c r="K345" s="10">
        <v>1.86</v>
      </c>
      <c r="L345" s="10">
        <v>12.42</v>
      </c>
      <c r="M345" s="10">
        <v>0.27</v>
      </c>
      <c r="N345" s="10" t="s">
        <v>32</v>
      </c>
      <c r="O345" s="10" t="s">
        <v>32</v>
      </c>
      <c r="P345" s="10" t="s">
        <v>33</v>
      </c>
      <c r="Q345" s="10" t="s">
        <v>32</v>
      </c>
      <c r="R345" s="10">
        <v>0</v>
      </c>
      <c r="S345" s="10">
        <v>0</v>
      </c>
      <c r="T345" s="10">
        <v>0</v>
      </c>
      <c r="U345" s="10">
        <v>0</v>
      </c>
      <c r="V345" s="11">
        <f t="shared" si="10"/>
        <v>0</v>
      </c>
      <c r="W345" s="49">
        <f t="shared" si="11"/>
        <v>0</v>
      </c>
    </row>
    <row r="346" spans="1:23" ht="30.25" customHeight="1">
      <c r="A346" s="46" t="s">
        <v>392</v>
      </c>
      <c r="B346" s="10" t="s">
        <v>27</v>
      </c>
      <c r="C346" s="10" t="s">
        <v>158</v>
      </c>
      <c r="D346" s="10" t="s">
        <v>399</v>
      </c>
      <c r="E346" s="44" t="s">
        <v>414</v>
      </c>
      <c r="F346" s="10" t="s">
        <v>31</v>
      </c>
      <c r="G346" s="10">
        <v>0.3</v>
      </c>
      <c r="H346" s="10">
        <v>0.75</v>
      </c>
      <c r="I346" s="10">
        <v>6.899</v>
      </c>
      <c r="J346" s="10">
        <v>4.1399999999999997</v>
      </c>
      <c r="K346" s="10">
        <v>1.24</v>
      </c>
      <c r="L346" s="10">
        <v>12.42</v>
      </c>
      <c r="M346" s="10">
        <v>0.18</v>
      </c>
      <c r="N346" s="10" t="s">
        <v>32</v>
      </c>
      <c r="O346" s="10" t="s">
        <v>32</v>
      </c>
      <c r="P346" s="10" t="s">
        <v>33</v>
      </c>
      <c r="Q346" s="10" t="s">
        <v>32</v>
      </c>
      <c r="R346" s="10">
        <v>0</v>
      </c>
      <c r="S346" s="10">
        <v>0</v>
      </c>
      <c r="T346" s="10">
        <v>0</v>
      </c>
      <c r="U346" s="10">
        <v>0</v>
      </c>
      <c r="V346" s="11">
        <f t="shared" si="10"/>
        <v>0</v>
      </c>
      <c r="W346" s="49">
        <f t="shared" si="11"/>
        <v>0</v>
      </c>
    </row>
    <row r="347" spans="1:23" ht="30.25" customHeight="1">
      <c r="A347" s="46" t="s">
        <v>392</v>
      </c>
      <c r="B347" s="10" t="s">
        <v>27</v>
      </c>
      <c r="C347" s="10" t="s">
        <v>158</v>
      </c>
      <c r="D347" s="10" t="s">
        <v>399</v>
      </c>
      <c r="E347" s="44" t="s">
        <v>166</v>
      </c>
      <c r="F347" s="10" t="s">
        <v>74</v>
      </c>
      <c r="G347" s="10">
        <v>0.4</v>
      </c>
      <c r="H347" s="10">
        <v>2.75</v>
      </c>
      <c r="I347" s="10">
        <v>4.1925999999999997</v>
      </c>
      <c r="J347" s="10">
        <v>8.56</v>
      </c>
      <c r="K347" s="10">
        <v>3.42</v>
      </c>
      <c r="L347" s="10">
        <v>23.05</v>
      </c>
      <c r="M347" s="10">
        <v>1.1000000000000001</v>
      </c>
      <c r="N347" s="10" t="s">
        <v>32</v>
      </c>
      <c r="O347" s="10" t="s">
        <v>32</v>
      </c>
      <c r="P347" s="10" t="s">
        <v>33</v>
      </c>
      <c r="Q347" s="10" t="s">
        <v>32</v>
      </c>
      <c r="R347" s="10">
        <v>2</v>
      </c>
      <c r="S347" s="10">
        <v>2.97</v>
      </c>
      <c r="T347" s="10">
        <v>1.19</v>
      </c>
      <c r="U347" s="10">
        <v>0</v>
      </c>
      <c r="V347" s="11">
        <f t="shared" si="10"/>
        <v>0</v>
      </c>
      <c r="W347" s="49">
        <f t="shared" si="11"/>
        <v>0</v>
      </c>
    </row>
    <row r="348" spans="1:23" ht="30.25" customHeight="1">
      <c r="A348" s="46" t="s">
        <v>392</v>
      </c>
      <c r="B348" s="10" t="s">
        <v>27</v>
      </c>
      <c r="C348" s="10" t="s">
        <v>158</v>
      </c>
      <c r="D348" s="10" t="s">
        <v>399</v>
      </c>
      <c r="E348" s="44" t="s">
        <v>180</v>
      </c>
      <c r="F348" s="10" t="s">
        <v>130</v>
      </c>
      <c r="G348" s="10">
        <v>0.4</v>
      </c>
      <c r="H348" s="10">
        <v>2.6</v>
      </c>
      <c r="I348" s="10">
        <v>4.5998999999999999</v>
      </c>
      <c r="J348" s="10">
        <v>8.65</v>
      </c>
      <c r="K348" s="10">
        <v>3.46</v>
      </c>
      <c r="L348" s="10">
        <v>23.92</v>
      </c>
      <c r="M348" s="10">
        <v>1.04</v>
      </c>
      <c r="N348" s="10" t="s">
        <v>32</v>
      </c>
      <c r="O348" s="10" t="s">
        <v>32</v>
      </c>
      <c r="P348" s="10" t="s">
        <v>45</v>
      </c>
      <c r="Q348" s="10" t="s">
        <v>32</v>
      </c>
      <c r="R348" s="10">
        <v>3</v>
      </c>
      <c r="S348" s="10">
        <v>3.31</v>
      </c>
      <c r="T348" s="10">
        <v>1.32</v>
      </c>
      <c r="U348" s="10">
        <v>0</v>
      </c>
      <c r="V348" s="11">
        <f t="shared" si="10"/>
        <v>0</v>
      </c>
      <c r="W348" s="49">
        <f t="shared" si="11"/>
        <v>0</v>
      </c>
    </row>
    <row r="349" spans="1:23" ht="30.25" customHeight="1">
      <c r="A349" s="46" t="s">
        <v>392</v>
      </c>
      <c r="B349" s="10" t="s">
        <v>27</v>
      </c>
      <c r="C349" s="10" t="s">
        <v>182</v>
      </c>
      <c r="D349" s="10" t="s">
        <v>399</v>
      </c>
      <c r="E349" s="44" t="s">
        <v>185</v>
      </c>
      <c r="F349" s="10" t="s">
        <v>74</v>
      </c>
      <c r="G349" s="10">
        <v>0.4</v>
      </c>
      <c r="H349" s="10">
        <v>2.8</v>
      </c>
      <c r="I349" s="10">
        <v>3.0409999999999999</v>
      </c>
      <c r="J349" s="10">
        <v>4.6399999999999997</v>
      </c>
      <c r="K349" s="10">
        <v>1.85</v>
      </c>
      <c r="L349" s="10">
        <v>18.260000000000002</v>
      </c>
      <c r="M349" s="10">
        <v>0.48</v>
      </c>
      <c r="N349" s="10" t="s">
        <v>32</v>
      </c>
      <c r="O349" s="10" t="s">
        <v>32</v>
      </c>
      <c r="P349" s="10" t="s">
        <v>94</v>
      </c>
      <c r="Q349" s="10" t="s">
        <v>32</v>
      </c>
      <c r="R349" s="10">
        <v>1</v>
      </c>
      <c r="S349" s="10">
        <v>3.21</v>
      </c>
      <c r="T349" s="10">
        <v>1.28</v>
      </c>
      <c r="U349" s="10">
        <v>0</v>
      </c>
      <c r="V349" s="11">
        <f t="shared" si="10"/>
        <v>0</v>
      </c>
      <c r="W349" s="49">
        <f t="shared" si="11"/>
        <v>0</v>
      </c>
    </row>
    <row r="350" spans="1:23" ht="30.25" customHeight="1">
      <c r="A350" s="46" t="s">
        <v>392</v>
      </c>
      <c r="B350" s="10" t="s">
        <v>27</v>
      </c>
      <c r="C350" s="10" t="s">
        <v>182</v>
      </c>
      <c r="D350" s="10" t="s">
        <v>399</v>
      </c>
      <c r="E350" s="44" t="s">
        <v>37</v>
      </c>
      <c r="F350" s="10" t="s">
        <v>69</v>
      </c>
      <c r="G350" s="10">
        <v>0.4</v>
      </c>
      <c r="H350" s="10">
        <v>1.7</v>
      </c>
      <c r="I350" s="10">
        <v>3.0198999999999998</v>
      </c>
      <c r="J350" s="10">
        <v>3.05</v>
      </c>
      <c r="K350" s="10">
        <v>1.22</v>
      </c>
      <c r="L350" s="10">
        <v>10.27</v>
      </c>
      <c r="M350" s="10">
        <v>0.32</v>
      </c>
      <c r="N350" s="10" t="s">
        <v>32</v>
      </c>
      <c r="O350" s="10" t="s">
        <v>32</v>
      </c>
      <c r="P350" s="10" t="s">
        <v>94</v>
      </c>
      <c r="Q350" s="10" t="s">
        <v>32</v>
      </c>
      <c r="R350" s="10">
        <v>1</v>
      </c>
      <c r="S350" s="10">
        <v>2.09</v>
      </c>
      <c r="T350" s="10">
        <v>0.84</v>
      </c>
      <c r="U350" s="10">
        <v>0</v>
      </c>
      <c r="V350" s="11">
        <f t="shared" si="10"/>
        <v>0</v>
      </c>
      <c r="W350" s="49">
        <f t="shared" si="11"/>
        <v>0</v>
      </c>
    </row>
    <row r="351" spans="1:23" ht="30.25" customHeight="1">
      <c r="A351" s="46" t="s">
        <v>392</v>
      </c>
      <c r="B351" s="10" t="s">
        <v>27</v>
      </c>
      <c r="C351" s="10" t="s">
        <v>182</v>
      </c>
      <c r="D351" s="10" t="s">
        <v>399</v>
      </c>
      <c r="E351" s="44" t="s">
        <v>191</v>
      </c>
      <c r="F351" s="10" t="s">
        <v>69</v>
      </c>
      <c r="G351" s="10">
        <v>0.4</v>
      </c>
      <c r="H351" s="10">
        <v>2.6</v>
      </c>
      <c r="I351" s="10">
        <v>3.0409999999999999</v>
      </c>
      <c r="J351" s="10">
        <v>4.62</v>
      </c>
      <c r="K351" s="10">
        <v>1.85</v>
      </c>
      <c r="L351" s="10">
        <v>15.83</v>
      </c>
      <c r="M351" s="10">
        <v>0.48</v>
      </c>
      <c r="N351" s="10" t="s">
        <v>32</v>
      </c>
      <c r="O351" s="10" t="s">
        <v>32</v>
      </c>
      <c r="P351" s="10" t="s">
        <v>94</v>
      </c>
      <c r="Q351" s="10" t="s">
        <v>32</v>
      </c>
      <c r="R351" s="10">
        <v>1</v>
      </c>
      <c r="S351" s="10">
        <v>3.22</v>
      </c>
      <c r="T351" s="10">
        <v>1.29</v>
      </c>
      <c r="U351" s="10">
        <v>0</v>
      </c>
      <c r="V351" s="11">
        <f t="shared" si="10"/>
        <v>0</v>
      </c>
      <c r="W351" s="49">
        <f t="shared" si="11"/>
        <v>0</v>
      </c>
    </row>
    <row r="352" spans="1:23" ht="30.25" customHeight="1">
      <c r="A352" s="46" t="s">
        <v>392</v>
      </c>
      <c r="B352" s="10" t="s">
        <v>27</v>
      </c>
      <c r="C352" s="10" t="s">
        <v>182</v>
      </c>
      <c r="D352" s="10" t="s">
        <v>399</v>
      </c>
      <c r="E352" s="44" t="s">
        <v>193</v>
      </c>
      <c r="F352" s="10" t="s">
        <v>69</v>
      </c>
      <c r="G352" s="10">
        <v>0.4</v>
      </c>
      <c r="H352" s="10">
        <v>2.99</v>
      </c>
      <c r="I352" s="10">
        <v>3.0449999999999999</v>
      </c>
      <c r="J352" s="10">
        <v>2.83</v>
      </c>
      <c r="K352" s="10">
        <v>1.1299999999999999</v>
      </c>
      <c r="L352" s="10">
        <v>18.23</v>
      </c>
      <c r="M352" s="10">
        <v>0</v>
      </c>
      <c r="N352" s="10" t="s">
        <v>32</v>
      </c>
      <c r="O352" s="10" t="s">
        <v>32</v>
      </c>
      <c r="P352" s="10" t="s">
        <v>94</v>
      </c>
      <c r="Q352" s="10" t="s">
        <v>32</v>
      </c>
      <c r="R352" s="10">
        <v>1</v>
      </c>
      <c r="S352" s="10">
        <v>6.22</v>
      </c>
      <c r="T352" s="10">
        <v>2.4900000000000002</v>
      </c>
      <c r="U352" s="10">
        <v>0</v>
      </c>
      <c r="V352" s="11">
        <f t="shared" si="10"/>
        <v>0</v>
      </c>
      <c r="W352" s="49">
        <f t="shared" si="11"/>
        <v>0</v>
      </c>
    </row>
    <row r="353" spans="1:23" ht="30.25" customHeight="1">
      <c r="A353" s="46" t="s">
        <v>392</v>
      </c>
      <c r="B353" s="10" t="s">
        <v>27</v>
      </c>
      <c r="C353" s="10" t="s">
        <v>182</v>
      </c>
      <c r="D353" s="10" t="s">
        <v>399</v>
      </c>
      <c r="E353" s="44" t="s">
        <v>166</v>
      </c>
      <c r="F353" s="10" t="s">
        <v>74</v>
      </c>
      <c r="G353" s="10">
        <v>0.4</v>
      </c>
      <c r="H353" s="10">
        <v>1.9</v>
      </c>
      <c r="I353" s="10">
        <v>4.72</v>
      </c>
      <c r="J353" s="10">
        <v>6.45</v>
      </c>
      <c r="K353" s="10">
        <v>2.58</v>
      </c>
      <c r="L353" s="10">
        <v>17.93</v>
      </c>
      <c r="M353" s="10">
        <v>0.28000000000000003</v>
      </c>
      <c r="N353" s="10" t="s">
        <v>32</v>
      </c>
      <c r="O353" s="10" t="s">
        <v>32</v>
      </c>
      <c r="P353" s="10" t="s">
        <v>94</v>
      </c>
      <c r="Q353" s="10" t="s">
        <v>32</v>
      </c>
      <c r="R353" s="10">
        <v>1</v>
      </c>
      <c r="S353" s="10">
        <v>2.52</v>
      </c>
      <c r="T353" s="10">
        <v>1.01</v>
      </c>
      <c r="U353" s="10">
        <v>0</v>
      </c>
      <c r="V353" s="11">
        <f t="shared" si="10"/>
        <v>0</v>
      </c>
      <c r="W353" s="49">
        <f t="shared" si="11"/>
        <v>0</v>
      </c>
    </row>
    <row r="354" spans="1:23" ht="30.25" customHeight="1">
      <c r="A354" s="46" t="s">
        <v>392</v>
      </c>
      <c r="B354" s="10" t="s">
        <v>27</v>
      </c>
      <c r="C354" s="10" t="s">
        <v>182</v>
      </c>
      <c r="D354" s="10" t="s">
        <v>399</v>
      </c>
      <c r="E354" s="44" t="s">
        <v>166</v>
      </c>
      <c r="F354" s="10" t="s">
        <v>74</v>
      </c>
      <c r="G354" s="10">
        <v>0.4</v>
      </c>
      <c r="H354" s="10">
        <v>2.75</v>
      </c>
      <c r="I354" s="10">
        <v>2.7</v>
      </c>
      <c r="J354" s="10">
        <v>4.9000000000000004</v>
      </c>
      <c r="K354" s="10">
        <v>1.96</v>
      </c>
      <c r="L354" s="10">
        <v>14.85</v>
      </c>
      <c r="M354" s="10">
        <v>0.62</v>
      </c>
      <c r="N354" s="10" t="s">
        <v>32</v>
      </c>
      <c r="O354" s="10" t="s">
        <v>32</v>
      </c>
      <c r="P354" s="10" t="s">
        <v>94</v>
      </c>
      <c r="Q354" s="10" t="s">
        <v>32</v>
      </c>
      <c r="R354" s="10">
        <v>1</v>
      </c>
      <c r="S354" s="10">
        <v>2.52</v>
      </c>
      <c r="T354" s="10">
        <v>1.01</v>
      </c>
      <c r="U354" s="10">
        <v>0</v>
      </c>
      <c r="V354" s="11">
        <f t="shared" si="10"/>
        <v>0</v>
      </c>
      <c r="W354" s="49">
        <f t="shared" si="11"/>
        <v>0</v>
      </c>
    </row>
    <row r="355" spans="1:23" ht="30.25" customHeight="1">
      <c r="A355" s="46" t="s">
        <v>392</v>
      </c>
      <c r="B355" s="10" t="s">
        <v>27</v>
      </c>
      <c r="C355" s="10" t="s">
        <v>182</v>
      </c>
      <c r="D355" s="10" t="s">
        <v>399</v>
      </c>
      <c r="E355" s="44" t="s">
        <v>166</v>
      </c>
      <c r="F355" s="10" t="s">
        <v>74</v>
      </c>
      <c r="G355" s="10">
        <v>0.4</v>
      </c>
      <c r="H355" s="10">
        <v>2.75</v>
      </c>
      <c r="I355" s="10">
        <v>6.8997000000000002</v>
      </c>
      <c r="J355" s="10">
        <v>16.45</v>
      </c>
      <c r="K355" s="10">
        <v>6.58</v>
      </c>
      <c r="L355" s="10">
        <v>37.94</v>
      </c>
      <c r="M355" s="10">
        <v>0.62</v>
      </c>
      <c r="N355" s="10" t="s">
        <v>32</v>
      </c>
      <c r="O355" s="10" t="s">
        <v>32</v>
      </c>
      <c r="P355" s="10" t="s">
        <v>94</v>
      </c>
      <c r="Q355" s="10" t="s">
        <v>32</v>
      </c>
      <c r="R355" s="10">
        <v>1</v>
      </c>
      <c r="S355" s="10">
        <v>2.52</v>
      </c>
      <c r="T355" s="10">
        <v>1.01</v>
      </c>
      <c r="U355" s="10">
        <v>0</v>
      </c>
      <c r="V355" s="11">
        <f t="shared" si="10"/>
        <v>0</v>
      </c>
      <c r="W355" s="49">
        <f t="shared" si="11"/>
        <v>0</v>
      </c>
    </row>
    <row r="356" spans="1:23" ht="30.25" customHeight="1">
      <c r="A356" s="46" t="s">
        <v>392</v>
      </c>
      <c r="B356" s="10" t="s">
        <v>27</v>
      </c>
      <c r="C356" s="10" t="s">
        <v>182</v>
      </c>
      <c r="D356" s="10" t="s">
        <v>399</v>
      </c>
      <c r="E356" s="44" t="s">
        <v>390</v>
      </c>
      <c r="F356" s="10" t="s">
        <v>74</v>
      </c>
      <c r="G356" s="10">
        <v>0.4</v>
      </c>
      <c r="H356" s="10">
        <v>3.3</v>
      </c>
      <c r="I356" s="10">
        <v>3.0489000000000002</v>
      </c>
      <c r="J356" s="10">
        <v>3.13</v>
      </c>
      <c r="K356" s="10">
        <v>1.25</v>
      </c>
      <c r="L356" s="10">
        <v>20.12</v>
      </c>
      <c r="M356" s="10">
        <v>0</v>
      </c>
      <c r="N356" s="10" t="s">
        <v>32</v>
      </c>
      <c r="O356" s="10" t="s">
        <v>32</v>
      </c>
      <c r="P356" s="10" t="s">
        <v>94</v>
      </c>
      <c r="Q356" s="10" t="s">
        <v>32</v>
      </c>
      <c r="R356" s="10">
        <v>1</v>
      </c>
      <c r="S356" s="10">
        <v>6.93</v>
      </c>
      <c r="T356" s="10">
        <v>2.77</v>
      </c>
      <c r="U356" s="10">
        <v>0</v>
      </c>
      <c r="V356" s="11">
        <f t="shared" si="10"/>
        <v>0</v>
      </c>
      <c r="W356" s="49">
        <f t="shared" si="11"/>
        <v>0</v>
      </c>
    </row>
    <row r="357" spans="1:23" ht="30.25" customHeight="1">
      <c r="A357" s="46" t="s">
        <v>392</v>
      </c>
      <c r="B357" s="10" t="s">
        <v>27</v>
      </c>
      <c r="C357" s="10" t="s">
        <v>182</v>
      </c>
      <c r="D357" s="10" t="s">
        <v>399</v>
      </c>
      <c r="E357" s="44" t="s">
        <v>415</v>
      </c>
      <c r="F357" s="10" t="s">
        <v>74</v>
      </c>
      <c r="G357" s="10">
        <v>0.4</v>
      </c>
      <c r="H357" s="10">
        <v>3.3</v>
      </c>
      <c r="I357" s="10">
        <v>6.9009999999999998</v>
      </c>
      <c r="J357" s="10">
        <v>3.62</v>
      </c>
      <c r="K357" s="10">
        <v>1.45</v>
      </c>
      <c r="L357" s="10">
        <v>45.53</v>
      </c>
      <c r="M357" s="10">
        <v>0.24</v>
      </c>
      <c r="N357" s="10" t="s">
        <v>32</v>
      </c>
      <c r="O357" s="10" t="s">
        <v>32</v>
      </c>
      <c r="P357" s="10" t="s">
        <v>94</v>
      </c>
      <c r="Q357" s="10" t="s">
        <v>32</v>
      </c>
      <c r="R357" s="10">
        <v>2</v>
      </c>
      <c r="S357" s="10">
        <v>19.14</v>
      </c>
      <c r="T357" s="10">
        <v>7.65</v>
      </c>
      <c r="U357" s="10">
        <v>0</v>
      </c>
      <c r="V357" s="11">
        <f t="shared" si="10"/>
        <v>0</v>
      </c>
      <c r="W357" s="49">
        <f t="shared" si="11"/>
        <v>0</v>
      </c>
    </row>
    <row r="358" spans="1:23" ht="30.25" customHeight="1">
      <c r="A358" s="46" t="s">
        <v>392</v>
      </c>
      <c r="B358" s="10" t="s">
        <v>27</v>
      </c>
      <c r="C358" s="10" t="s">
        <v>182</v>
      </c>
      <c r="D358" s="10" t="s">
        <v>399</v>
      </c>
      <c r="E358" s="44" t="s">
        <v>200</v>
      </c>
      <c r="F358" s="10" t="s">
        <v>74</v>
      </c>
      <c r="G358" s="10">
        <v>0.4</v>
      </c>
      <c r="H358" s="10">
        <v>3.3</v>
      </c>
      <c r="I358" s="10">
        <v>2.895</v>
      </c>
      <c r="J358" s="10">
        <v>4.75</v>
      </c>
      <c r="K358" s="10">
        <v>1.9</v>
      </c>
      <c r="L358" s="10">
        <v>19.100000000000001</v>
      </c>
      <c r="M358" s="10">
        <v>0.52</v>
      </c>
      <c r="N358" s="10" t="s">
        <v>32</v>
      </c>
      <c r="O358" s="10" t="s">
        <v>32</v>
      </c>
      <c r="P358" s="10" t="s">
        <v>94</v>
      </c>
      <c r="Q358" s="10" t="s">
        <v>32</v>
      </c>
      <c r="R358" s="10">
        <v>1</v>
      </c>
      <c r="S358" s="10">
        <v>4.8</v>
      </c>
      <c r="T358" s="10">
        <v>1.92</v>
      </c>
      <c r="U358" s="10">
        <v>0</v>
      </c>
      <c r="V358" s="11">
        <f t="shared" si="10"/>
        <v>0</v>
      </c>
      <c r="W358" s="49">
        <f t="shared" si="11"/>
        <v>0</v>
      </c>
    </row>
    <row r="359" spans="1:23" ht="30.25" customHeight="1">
      <c r="A359" s="46" t="s">
        <v>392</v>
      </c>
      <c r="B359" s="10" t="s">
        <v>27</v>
      </c>
      <c r="C359" s="10" t="s">
        <v>182</v>
      </c>
      <c r="D359" s="10" t="s">
        <v>399</v>
      </c>
      <c r="E359" s="44" t="s">
        <v>124</v>
      </c>
      <c r="F359" s="10" t="s">
        <v>69</v>
      </c>
      <c r="G359" s="10">
        <v>0.4</v>
      </c>
      <c r="H359" s="10">
        <v>2.59</v>
      </c>
      <c r="I359" s="10">
        <v>3.35</v>
      </c>
      <c r="J359" s="10">
        <v>5.71</v>
      </c>
      <c r="K359" s="10">
        <v>2.2799999999999998</v>
      </c>
      <c r="L359" s="10">
        <v>17.350000000000001</v>
      </c>
      <c r="M359" s="10">
        <v>0.56000000000000005</v>
      </c>
      <c r="N359" s="10" t="s">
        <v>32</v>
      </c>
      <c r="O359" s="10" t="s">
        <v>32</v>
      </c>
      <c r="P359" s="10" t="s">
        <v>94</v>
      </c>
      <c r="Q359" s="10" t="s">
        <v>32</v>
      </c>
      <c r="R359" s="10">
        <v>1</v>
      </c>
      <c r="S359" s="10">
        <v>2.96</v>
      </c>
      <c r="T359" s="10">
        <v>1.19</v>
      </c>
      <c r="U359" s="10">
        <v>0</v>
      </c>
      <c r="V359" s="11">
        <f t="shared" si="10"/>
        <v>0</v>
      </c>
      <c r="W359" s="49">
        <f t="shared" si="11"/>
        <v>0</v>
      </c>
    </row>
    <row r="360" spans="1:23" ht="30.25" customHeight="1">
      <c r="A360" s="46" t="s">
        <v>392</v>
      </c>
      <c r="B360" s="10" t="s">
        <v>27</v>
      </c>
      <c r="C360" s="10" t="s">
        <v>182</v>
      </c>
      <c r="D360" s="10" t="s">
        <v>399</v>
      </c>
      <c r="E360" s="44" t="s">
        <v>126</v>
      </c>
      <c r="F360" s="10" t="s">
        <v>69</v>
      </c>
      <c r="G360" s="10">
        <v>0.5</v>
      </c>
      <c r="H360" s="10">
        <v>3.33</v>
      </c>
      <c r="I360" s="10">
        <v>6.8994999999999997</v>
      </c>
      <c r="J360" s="10">
        <v>12.82</v>
      </c>
      <c r="K360" s="10">
        <v>6.41</v>
      </c>
      <c r="L360" s="10">
        <v>51.47</v>
      </c>
      <c r="M360" s="10">
        <v>0</v>
      </c>
      <c r="N360" s="10" t="s">
        <v>32</v>
      </c>
      <c r="O360" s="10" t="s">
        <v>32</v>
      </c>
      <c r="P360" s="10" t="s">
        <v>94</v>
      </c>
      <c r="Q360" s="10" t="s">
        <v>32</v>
      </c>
      <c r="R360" s="10">
        <v>1</v>
      </c>
      <c r="S360" s="10">
        <v>10.16</v>
      </c>
      <c r="T360" s="10">
        <v>5.08</v>
      </c>
      <c r="U360" s="10">
        <v>0</v>
      </c>
      <c r="V360" s="11">
        <f t="shared" si="10"/>
        <v>0</v>
      </c>
      <c r="W360" s="49">
        <f t="shared" si="11"/>
        <v>0</v>
      </c>
    </row>
    <row r="361" spans="1:23" ht="30.25" customHeight="1">
      <c r="A361" s="46" t="s">
        <v>392</v>
      </c>
      <c r="B361" s="10" t="s">
        <v>27</v>
      </c>
      <c r="C361" s="10" t="s">
        <v>182</v>
      </c>
      <c r="D361" s="10" t="s">
        <v>399</v>
      </c>
      <c r="E361" s="44" t="s">
        <v>416</v>
      </c>
      <c r="F361" s="10" t="s">
        <v>69</v>
      </c>
      <c r="G361" s="10">
        <v>0.5</v>
      </c>
      <c r="H361" s="10">
        <v>3.43</v>
      </c>
      <c r="I361" s="10">
        <v>6.8997000000000002</v>
      </c>
      <c r="J361" s="10">
        <v>13.2</v>
      </c>
      <c r="K361" s="10">
        <v>6.6</v>
      </c>
      <c r="L361" s="10">
        <v>54.23</v>
      </c>
      <c r="M361" s="10">
        <v>0</v>
      </c>
      <c r="N361" s="10" t="s">
        <v>32</v>
      </c>
      <c r="O361" s="10" t="s">
        <v>32</v>
      </c>
      <c r="P361" s="10" t="s">
        <v>94</v>
      </c>
      <c r="Q361" s="10" t="s">
        <v>32</v>
      </c>
      <c r="R361" s="10">
        <v>1</v>
      </c>
      <c r="S361" s="10">
        <v>10.46</v>
      </c>
      <c r="T361" s="10">
        <v>5.23</v>
      </c>
      <c r="U361" s="10">
        <v>0</v>
      </c>
      <c r="V361" s="11">
        <f t="shared" si="10"/>
        <v>0</v>
      </c>
      <c r="W361" s="49">
        <f t="shared" si="11"/>
        <v>0</v>
      </c>
    </row>
    <row r="362" spans="1:23" ht="30.25" customHeight="1">
      <c r="A362" s="46" t="s">
        <v>392</v>
      </c>
      <c r="B362" s="10" t="s">
        <v>27</v>
      </c>
      <c r="C362" s="10" t="s">
        <v>182</v>
      </c>
      <c r="D362" s="10" t="s">
        <v>399</v>
      </c>
      <c r="E362" s="44" t="s">
        <v>180</v>
      </c>
      <c r="F362" s="10" t="s">
        <v>130</v>
      </c>
      <c r="G362" s="10">
        <v>0.4</v>
      </c>
      <c r="H362" s="10">
        <v>2.6</v>
      </c>
      <c r="I362" s="10">
        <v>2.2999999999999998</v>
      </c>
      <c r="J362" s="10">
        <v>3.46</v>
      </c>
      <c r="K362" s="10">
        <v>1.38</v>
      </c>
      <c r="L362" s="10">
        <v>11.96</v>
      </c>
      <c r="M362" s="10">
        <v>0.56000000000000005</v>
      </c>
      <c r="N362" s="10" t="s">
        <v>32</v>
      </c>
      <c r="O362" s="10" t="s">
        <v>32</v>
      </c>
      <c r="P362" s="10" t="s">
        <v>94</v>
      </c>
      <c r="Q362" s="10" t="s">
        <v>32</v>
      </c>
      <c r="R362" s="10">
        <v>1</v>
      </c>
      <c r="S362" s="10">
        <v>2.52</v>
      </c>
      <c r="T362" s="10">
        <v>1.01</v>
      </c>
      <c r="U362" s="10">
        <v>0</v>
      </c>
      <c r="V362" s="11">
        <f t="shared" si="10"/>
        <v>0</v>
      </c>
      <c r="W362" s="49">
        <f t="shared" si="11"/>
        <v>0</v>
      </c>
    </row>
    <row r="363" spans="1:23" ht="30.25" customHeight="1">
      <c r="A363" s="46" t="s">
        <v>392</v>
      </c>
      <c r="B363" s="10" t="s">
        <v>205</v>
      </c>
      <c r="C363" s="10" t="s">
        <v>28</v>
      </c>
      <c r="D363" s="10" t="s">
        <v>417</v>
      </c>
      <c r="E363" s="44" t="s">
        <v>229</v>
      </c>
      <c r="F363" s="10" t="s">
        <v>208</v>
      </c>
      <c r="G363" s="10"/>
      <c r="H363" s="10"/>
      <c r="I363" s="10">
        <v>6.9009999999999998</v>
      </c>
      <c r="J363" s="10"/>
      <c r="K363" s="10">
        <v>4.42</v>
      </c>
      <c r="L363" s="10"/>
      <c r="M363" s="10">
        <v>0.64</v>
      </c>
      <c r="N363" s="10">
        <v>0.8</v>
      </c>
      <c r="O363" s="10">
        <v>0.8</v>
      </c>
      <c r="P363" s="10" t="s">
        <v>209</v>
      </c>
      <c r="Q363" s="10">
        <v>22.08</v>
      </c>
      <c r="R363" s="10"/>
      <c r="S363" s="10"/>
      <c r="T363" s="10"/>
      <c r="U363" s="10">
        <v>0</v>
      </c>
      <c r="V363" s="11">
        <f t="shared" si="10"/>
        <v>0</v>
      </c>
      <c r="W363" s="49">
        <f t="shared" si="11"/>
        <v>0</v>
      </c>
    </row>
    <row r="364" spans="1:23" ht="30.25" customHeight="1">
      <c r="A364" s="46" t="s">
        <v>418</v>
      </c>
      <c r="B364" s="10" t="s">
        <v>27</v>
      </c>
      <c r="C364" s="10" t="s">
        <v>28</v>
      </c>
      <c r="D364" s="10" t="s">
        <v>419</v>
      </c>
      <c r="E364" s="44" t="s">
        <v>420</v>
      </c>
      <c r="F364" s="10" t="s">
        <v>31</v>
      </c>
      <c r="G364" s="10">
        <v>0.3</v>
      </c>
      <c r="H364" s="10">
        <v>4.4000000000000004</v>
      </c>
      <c r="I364" s="10">
        <v>4.22</v>
      </c>
      <c r="J364" s="10">
        <v>12.43</v>
      </c>
      <c r="K364" s="10">
        <v>3.73</v>
      </c>
      <c r="L364" s="10">
        <v>37.17</v>
      </c>
      <c r="M364" s="10">
        <v>0.49</v>
      </c>
      <c r="N364" s="10" t="s">
        <v>32</v>
      </c>
      <c r="O364" s="10" t="s">
        <v>32</v>
      </c>
      <c r="P364" s="10" t="s">
        <v>33</v>
      </c>
      <c r="Q364" s="10" t="s">
        <v>32</v>
      </c>
      <c r="R364" s="10">
        <v>1</v>
      </c>
      <c r="S364" s="10">
        <v>6.15</v>
      </c>
      <c r="T364" s="10">
        <v>1.85</v>
      </c>
      <c r="U364" s="10">
        <v>0</v>
      </c>
      <c r="V364" s="11">
        <f t="shared" si="10"/>
        <v>0</v>
      </c>
      <c r="W364" s="49">
        <f t="shared" si="11"/>
        <v>0</v>
      </c>
    </row>
    <row r="365" spans="1:23" ht="30.25" customHeight="1">
      <c r="A365" s="46" t="s">
        <v>418</v>
      </c>
      <c r="B365" s="10" t="s">
        <v>27</v>
      </c>
      <c r="C365" s="10" t="s">
        <v>28</v>
      </c>
      <c r="D365" s="10" t="s">
        <v>419</v>
      </c>
      <c r="E365" s="44" t="s">
        <v>421</v>
      </c>
      <c r="F365" s="10" t="s">
        <v>31</v>
      </c>
      <c r="G365" s="10">
        <v>0.35</v>
      </c>
      <c r="H365" s="10">
        <v>1.17</v>
      </c>
      <c r="I365" s="10">
        <v>0.76</v>
      </c>
      <c r="J365" s="10">
        <v>0.62</v>
      </c>
      <c r="K365" s="10">
        <v>0.22</v>
      </c>
      <c r="L365" s="10">
        <v>2.31</v>
      </c>
      <c r="M365" s="10">
        <v>0.28999999999999998</v>
      </c>
      <c r="N365" s="10" t="s">
        <v>32</v>
      </c>
      <c r="O365" s="10" t="s">
        <v>32</v>
      </c>
      <c r="P365" s="10" t="s">
        <v>238</v>
      </c>
      <c r="Q365" s="10" t="s">
        <v>32</v>
      </c>
      <c r="R365" s="10">
        <v>0</v>
      </c>
      <c r="S365" s="10">
        <v>0</v>
      </c>
      <c r="T365" s="10">
        <v>0</v>
      </c>
      <c r="U365" s="10">
        <v>0</v>
      </c>
      <c r="V365" s="11">
        <f t="shared" si="10"/>
        <v>0</v>
      </c>
      <c r="W365" s="49">
        <f t="shared" si="11"/>
        <v>0</v>
      </c>
    </row>
    <row r="366" spans="1:23" ht="30.25" customHeight="1">
      <c r="A366" s="46" t="s">
        <v>418</v>
      </c>
      <c r="B366" s="10" t="s">
        <v>27</v>
      </c>
      <c r="C366" s="10" t="s">
        <v>28</v>
      </c>
      <c r="D366" s="10" t="s">
        <v>419</v>
      </c>
      <c r="E366" s="44" t="s">
        <v>421</v>
      </c>
      <c r="F366" s="10" t="s">
        <v>31</v>
      </c>
      <c r="G366" s="10">
        <v>0.35</v>
      </c>
      <c r="H366" s="10">
        <v>1.17</v>
      </c>
      <c r="I366" s="10">
        <v>0.76</v>
      </c>
      <c r="J366" s="10">
        <v>0.89</v>
      </c>
      <c r="K366" s="10">
        <v>0.31</v>
      </c>
      <c r="L366" s="10">
        <v>2.31</v>
      </c>
      <c r="M366" s="10">
        <v>0.41</v>
      </c>
      <c r="N366" s="10" t="s">
        <v>32</v>
      </c>
      <c r="O366" s="10" t="s">
        <v>32</v>
      </c>
      <c r="P366" s="10" t="s">
        <v>238</v>
      </c>
      <c r="Q366" s="10" t="s">
        <v>32</v>
      </c>
      <c r="R366" s="10">
        <v>0</v>
      </c>
      <c r="S366" s="10">
        <v>0</v>
      </c>
      <c r="T366" s="10">
        <v>0</v>
      </c>
      <c r="U366" s="10">
        <v>0</v>
      </c>
      <c r="V366" s="11">
        <f t="shared" si="10"/>
        <v>0</v>
      </c>
      <c r="W366" s="49">
        <f t="shared" si="11"/>
        <v>0</v>
      </c>
    </row>
    <row r="367" spans="1:23" ht="30.25" customHeight="1">
      <c r="A367" s="46" t="s">
        <v>418</v>
      </c>
      <c r="B367" s="10" t="s">
        <v>27</v>
      </c>
      <c r="C367" s="10" t="s">
        <v>28</v>
      </c>
      <c r="D367" s="10" t="s">
        <v>419</v>
      </c>
      <c r="E367" s="44" t="s">
        <v>421</v>
      </c>
      <c r="F367" s="10" t="s">
        <v>31</v>
      </c>
      <c r="G367" s="10">
        <v>0.35</v>
      </c>
      <c r="H367" s="10">
        <v>1.2</v>
      </c>
      <c r="I367" s="10">
        <v>0.76</v>
      </c>
      <c r="J367" s="10">
        <v>0.91</v>
      </c>
      <c r="K367" s="10">
        <v>0.32</v>
      </c>
      <c r="L367" s="10">
        <v>2.35</v>
      </c>
      <c r="M367" s="10">
        <v>0.42</v>
      </c>
      <c r="N367" s="10" t="s">
        <v>32</v>
      </c>
      <c r="O367" s="10" t="s">
        <v>32</v>
      </c>
      <c r="P367" s="10" t="s">
        <v>238</v>
      </c>
      <c r="Q367" s="10" t="s">
        <v>32</v>
      </c>
      <c r="R367" s="10">
        <v>0</v>
      </c>
      <c r="S367" s="10">
        <v>0</v>
      </c>
      <c r="T367" s="10">
        <v>0</v>
      </c>
      <c r="U367" s="10">
        <v>0</v>
      </c>
      <c r="V367" s="11">
        <f t="shared" si="10"/>
        <v>0</v>
      </c>
      <c r="W367" s="49">
        <f t="shared" si="11"/>
        <v>0</v>
      </c>
    </row>
    <row r="368" spans="1:23" ht="30.25" customHeight="1">
      <c r="A368" s="46" t="s">
        <v>418</v>
      </c>
      <c r="B368" s="10" t="s">
        <v>27</v>
      </c>
      <c r="C368" s="10" t="s">
        <v>28</v>
      </c>
      <c r="D368" s="10" t="s">
        <v>419</v>
      </c>
      <c r="E368" s="44" t="s">
        <v>421</v>
      </c>
      <c r="F368" s="10" t="s">
        <v>31</v>
      </c>
      <c r="G368" s="10">
        <v>0.35</v>
      </c>
      <c r="H368" s="10">
        <v>1.2</v>
      </c>
      <c r="I368" s="10">
        <v>0.76</v>
      </c>
      <c r="J368" s="10">
        <v>1.17</v>
      </c>
      <c r="K368" s="10">
        <v>0.41</v>
      </c>
      <c r="L368" s="10">
        <v>2.35</v>
      </c>
      <c r="M368" s="10">
        <v>0.54</v>
      </c>
      <c r="N368" s="10" t="s">
        <v>32</v>
      </c>
      <c r="O368" s="10" t="s">
        <v>32</v>
      </c>
      <c r="P368" s="10" t="s">
        <v>238</v>
      </c>
      <c r="Q368" s="10" t="s">
        <v>32</v>
      </c>
      <c r="R368" s="10">
        <v>0</v>
      </c>
      <c r="S368" s="10">
        <v>0</v>
      </c>
      <c r="T368" s="10">
        <v>0</v>
      </c>
      <c r="U368" s="10">
        <v>0</v>
      </c>
      <c r="V368" s="11">
        <f t="shared" si="10"/>
        <v>0</v>
      </c>
      <c r="W368" s="49">
        <f t="shared" si="11"/>
        <v>0</v>
      </c>
    </row>
    <row r="369" spans="1:23" ht="30.25" customHeight="1">
      <c r="A369" s="46" t="s">
        <v>418</v>
      </c>
      <c r="B369" s="10" t="s">
        <v>27</v>
      </c>
      <c r="C369" s="10" t="s">
        <v>28</v>
      </c>
      <c r="D369" s="10" t="s">
        <v>419</v>
      </c>
      <c r="E369" s="44" t="s">
        <v>394</v>
      </c>
      <c r="F369" s="10" t="s">
        <v>31</v>
      </c>
      <c r="G369" s="10">
        <v>0.3</v>
      </c>
      <c r="H369" s="10">
        <v>6.21</v>
      </c>
      <c r="I369" s="10">
        <v>2.911</v>
      </c>
      <c r="J369" s="10">
        <v>13.35</v>
      </c>
      <c r="K369" s="10">
        <v>4</v>
      </c>
      <c r="L369" s="10">
        <v>36.130000000000003</v>
      </c>
      <c r="M369" s="10">
        <v>1.38</v>
      </c>
      <c r="N369" s="10" t="s">
        <v>32</v>
      </c>
      <c r="O369" s="10" t="s">
        <v>32</v>
      </c>
      <c r="P369" s="10" t="s">
        <v>33</v>
      </c>
      <c r="Q369" s="10" t="s">
        <v>32</v>
      </c>
      <c r="R369" s="10">
        <v>1</v>
      </c>
      <c r="S369" s="10">
        <v>4.72</v>
      </c>
      <c r="T369" s="10">
        <v>1.42</v>
      </c>
      <c r="U369" s="10">
        <v>0</v>
      </c>
      <c r="V369" s="11">
        <f t="shared" si="10"/>
        <v>0</v>
      </c>
      <c r="W369" s="49">
        <f t="shared" si="11"/>
        <v>0</v>
      </c>
    </row>
    <row r="370" spans="1:23" ht="30.25" customHeight="1">
      <c r="A370" s="46" t="s">
        <v>418</v>
      </c>
      <c r="B370" s="10" t="s">
        <v>27</v>
      </c>
      <c r="C370" s="10" t="s">
        <v>28</v>
      </c>
      <c r="D370" s="10" t="s">
        <v>419</v>
      </c>
      <c r="E370" s="44" t="s">
        <v>37</v>
      </c>
      <c r="F370" s="10" t="s">
        <v>31</v>
      </c>
      <c r="G370" s="10">
        <v>0.3</v>
      </c>
      <c r="H370" s="10">
        <v>7.49</v>
      </c>
      <c r="I370" s="10">
        <v>3.3809999999999998</v>
      </c>
      <c r="J370" s="10">
        <v>19.149999999999999</v>
      </c>
      <c r="K370" s="10">
        <v>5.74</v>
      </c>
      <c r="L370" s="10">
        <v>50.68</v>
      </c>
      <c r="M370" s="10">
        <v>1.6</v>
      </c>
      <c r="N370" s="10" t="s">
        <v>32</v>
      </c>
      <c r="O370" s="10" t="s">
        <v>32</v>
      </c>
      <c r="P370" s="10" t="s">
        <v>33</v>
      </c>
      <c r="Q370" s="10" t="s">
        <v>32</v>
      </c>
      <c r="R370" s="10">
        <v>2</v>
      </c>
      <c r="S370" s="10">
        <v>6.19</v>
      </c>
      <c r="T370" s="10">
        <v>1.86</v>
      </c>
      <c r="U370" s="10">
        <v>0</v>
      </c>
      <c r="V370" s="11">
        <f t="shared" si="10"/>
        <v>0</v>
      </c>
      <c r="W370" s="49">
        <f t="shared" si="11"/>
        <v>0</v>
      </c>
    </row>
    <row r="371" spans="1:23" ht="30.25" customHeight="1">
      <c r="A371" s="46" t="s">
        <v>418</v>
      </c>
      <c r="B371" s="10" t="s">
        <v>27</v>
      </c>
      <c r="C371" s="10" t="s">
        <v>28</v>
      </c>
      <c r="D371" s="10" t="s">
        <v>419</v>
      </c>
      <c r="E371" s="44" t="s">
        <v>39</v>
      </c>
      <c r="F371" s="10" t="s">
        <v>31</v>
      </c>
      <c r="G371" s="10">
        <v>0.3</v>
      </c>
      <c r="H371" s="10">
        <v>6.56</v>
      </c>
      <c r="I371" s="10">
        <v>3.3809999999999998</v>
      </c>
      <c r="J371" s="10">
        <v>22.01</v>
      </c>
      <c r="K371" s="10">
        <v>6.6</v>
      </c>
      <c r="L371" s="10">
        <v>44.34</v>
      </c>
      <c r="M371" s="10">
        <v>1.97</v>
      </c>
      <c r="N371" s="10" t="s">
        <v>32</v>
      </c>
      <c r="O371" s="10" t="s">
        <v>32</v>
      </c>
      <c r="P371" s="10" t="s">
        <v>33</v>
      </c>
      <c r="Q371" s="10" t="s">
        <v>32</v>
      </c>
      <c r="R371" s="10">
        <v>1</v>
      </c>
      <c r="S371" s="10">
        <v>0.16</v>
      </c>
      <c r="T371" s="10">
        <v>0.05</v>
      </c>
      <c r="U371" s="10">
        <v>0</v>
      </c>
      <c r="V371" s="11">
        <f t="shared" si="10"/>
        <v>0</v>
      </c>
      <c r="W371" s="49">
        <f t="shared" si="11"/>
        <v>0</v>
      </c>
    </row>
    <row r="372" spans="1:23" ht="30.25" customHeight="1">
      <c r="A372" s="46" t="s">
        <v>418</v>
      </c>
      <c r="B372" s="10" t="s">
        <v>27</v>
      </c>
      <c r="C372" s="10" t="s">
        <v>28</v>
      </c>
      <c r="D372" s="10" t="s">
        <v>419</v>
      </c>
      <c r="E372" s="44" t="s">
        <v>422</v>
      </c>
      <c r="F372" s="10" t="s">
        <v>31</v>
      </c>
      <c r="G372" s="10">
        <v>0.3</v>
      </c>
      <c r="H372" s="10">
        <v>2.2599999999999998</v>
      </c>
      <c r="I372" s="10">
        <v>4.0720000000000001</v>
      </c>
      <c r="J372" s="10">
        <v>9.8000000000000007</v>
      </c>
      <c r="K372" s="10">
        <v>2.94</v>
      </c>
      <c r="L372" s="10">
        <v>19.600000000000001</v>
      </c>
      <c r="M372" s="10">
        <v>0.72</v>
      </c>
      <c r="N372" s="10" t="s">
        <v>32</v>
      </c>
      <c r="O372" s="10" t="s">
        <v>32</v>
      </c>
      <c r="P372" s="10" t="s">
        <v>33</v>
      </c>
      <c r="Q372" s="10" t="s">
        <v>32</v>
      </c>
      <c r="R372" s="10">
        <v>0</v>
      </c>
      <c r="S372" s="10">
        <v>0</v>
      </c>
      <c r="T372" s="10">
        <v>0</v>
      </c>
      <c r="U372" s="10">
        <v>0</v>
      </c>
      <c r="V372" s="11">
        <f t="shared" si="10"/>
        <v>0</v>
      </c>
      <c r="W372" s="49">
        <f t="shared" si="11"/>
        <v>0</v>
      </c>
    </row>
    <row r="373" spans="1:23" ht="30.25" customHeight="1">
      <c r="A373" s="46" t="s">
        <v>418</v>
      </c>
      <c r="B373" s="10" t="s">
        <v>27</v>
      </c>
      <c r="C373" s="10" t="s">
        <v>28</v>
      </c>
      <c r="D373" s="10" t="s">
        <v>419</v>
      </c>
      <c r="E373" s="44" t="s">
        <v>422</v>
      </c>
      <c r="F373" s="10" t="s">
        <v>31</v>
      </c>
      <c r="G373" s="10">
        <v>0.3</v>
      </c>
      <c r="H373" s="10">
        <v>7.6</v>
      </c>
      <c r="I373" s="10">
        <v>4.0720000000000001</v>
      </c>
      <c r="J373" s="10">
        <v>28.08</v>
      </c>
      <c r="K373" s="10">
        <v>8.42</v>
      </c>
      <c r="L373" s="10">
        <v>61.92</v>
      </c>
      <c r="M373" s="10">
        <v>1.92</v>
      </c>
      <c r="N373" s="10" t="s">
        <v>32</v>
      </c>
      <c r="O373" s="10" t="s">
        <v>32</v>
      </c>
      <c r="P373" s="10" t="s">
        <v>33</v>
      </c>
      <c r="Q373" s="10" t="s">
        <v>32</v>
      </c>
      <c r="R373" s="10">
        <v>1</v>
      </c>
      <c r="S373" s="10">
        <v>2.88</v>
      </c>
      <c r="T373" s="10">
        <v>0.86</v>
      </c>
      <c r="U373" s="10">
        <v>0</v>
      </c>
      <c r="V373" s="11">
        <f t="shared" si="10"/>
        <v>0</v>
      </c>
      <c r="W373" s="49">
        <f t="shared" si="11"/>
        <v>0</v>
      </c>
    </row>
    <row r="374" spans="1:23" ht="30.25" customHeight="1">
      <c r="A374" s="46" t="s">
        <v>418</v>
      </c>
      <c r="B374" s="10" t="s">
        <v>27</v>
      </c>
      <c r="C374" s="10" t="s">
        <v>28</v>
      </c>
      <c r="D374" s="10" t="s">
        <v>419</v>
      </c>
      <c r="E374" s="44" t="s">
        <v>41</v>
      </c>
      <c r="F374" s="10" t="s">
        <v>31</v>
      </c>
      <c r="G374" s="10">
        <v>0.3</v>
      </c>
      <c r="H374" s="10">
        <v>5.16</v>
      </c>
      <c r="I374" s="10">
        <v>3.3809999999999998</v>
      </c>
      <c r="J374" s="10">
        <v>10.42</v>
      </c>
      <c r="K374" s="10">
        <v>3.13</v>
      </c>
      <c r="L374" s="10">
        <v>35.869999999999997</v>
      </c>
      <c r="M374" s="10">
        <v>0.8</v>
      </c>
      <c r="N374" s="10" t="s">
        <v>32</v>
      </c>
      <c r="O374" s="10" t="s">
        <v>32</v>
      </c>
      <c r="P374" s="10" t="s">
        <v>33</v>
      </c>
      <c r="Q374" s="10" t="s">
        <v>32</v>
      </c>
      <c r="R374" s="10">
        <v>1</v>
      </c>
      <c r="S374" s="10">
        <v>6.51</v>
      </c>
      <c r="T374" s="10">
        <v>1.95</v>
      </c>
      <c r="U374" s="10">
        <v>0</v>
      </c>
      <c r="V374" s="11">
        <f t="shared" si="10"/>
        <v>0</v>
      </c>
      <c r="W374" s="49">
        <f t="shared" si="11"/>
        <v>0</v>
      </c>
    </row>
    <row r="375" spans="1:23" ht="30.25" customHeight="1">
      <c r="A375" s="46" t="s">
        <v>418</v>
      </c>
      <c r="B375" s="10" t="s">
        <v>27</v>
      </c>
      <c r="C375" s="10" t="s">
        <v>28</v>
      </c>
      <c r="D375" s="10" t="s">
        <v>419</v>
      </c>
      <c r="E375" s="44" t="s">
        <v>397</v>
      </c>
      <c r="F375" s="10" t="s">
        <v>31</v>
      </c>
      <c r="G375" s="10">
        <v>0.3</v>
      </c>
      <c r="H375" s="10">
        <v>2.25</v>
      </c>
      <c r="I375" s="10">
        <v>3.6208</v>
      </c>
      <c r="J375" s="10">
        <v>4.33</v>
      </c>
      <c r="K375" s="10">
        <v>1.3</v>
      </c>
      <c r="L375" s="10">
        <v>16.32</v>
      </c>
      <c r="M375" s="10">
        <v>0</v>
      </c>
      <c r="N375" s="10" t="s">
        <v>32</v>
      </c>
      <c r="O375" s="10" t="s">
        <v>32</v>
      </c>
      <c r="P375" s="10" t="s">
        <v>33</v>
      </c>
      <c r="Q375" s="10" t="s">
        <v>32</v>
      </c>
      <c r="R375" s="10">
        <v>1</v>
      </c>
      <c r="S375" s="10">
        <v>3.83</v>
      </c>
      <c r="T375" s="10">
        <v>1.1499999999999999</v>
      </c>
      <c r="U375" s="10">
        <v>0</v>
      </c>
      <c r="V375" s="11">
        <f t="shared" si="10"/>
        <v>0</v>
      </c>
      <c r="W375" s="49">
        <f t="shared" si="11"/>
        <v>0</v>
      </c>
    </row>
    <row r="376" spans="1:23" ht="30.25" customHeight="1">
      <c r="A376" s="46" t="s">
        <v>418</v>
      </c>
      <c r="B376" s="10" t="s">
        <v>27</v>
      </c>
      <c r="C376" s="10" t="s">
        <v>28</v>
      </c>
      <c r="D376" s="10" t="s">
        <v>419</v>
      </c>
      <c r="E376" s="44" t="s">
        <v>137</v>
      </c>
      <c r="F376" s="10" t="s">
        <v>44</v>
      </c>
      <c r="G376" s="10">
        <v>0.3</v>
      </c>
      <c r="H376" s="10">
        <v>28.21</v>
      </c>
      <c r="I376" s="10">
        <v>1.4</v>
      </c>
      <c r="J376" s="10">
        <v>39.29</v>
      </c>
      <c r="K376" s="10">
        <v>11.79</v>
      </c>
      <c r="L376" s="10">
        <v>79.41</v>
      </c>
      <c r="M376" s="10">
        <v>8.42</v>
      </c>
      <c r="N376" s="10" t="s">
        <v>32</v>
      </c>
      <c r="O376" s="10" t="s">
        <v>32</v>
      </c>
      <c r="P376" s="10" t="s">
        <v>238</v>
      </c>
      <c r="Q376" s="10" t="s">
        <v>32</v>
      </c>
      <c r="R376" s="10">
        <v>0</v>
      </c>
      <c r="S376" s="10">
        <v>0</v>
      </c>
      <c r="T376" s="10">
        <v>0</v>
      </c>
      <c r="U376" s="10">
        <v>0</v>
      </c>
      <c r="V376" s="11">
        <f t="shared" si="10"/>
        <v>0</v>
      </c>
      <c r="W376" s="49">
        <f t="shared" si="11"/>
        <v>0</v>
      </c>
    </row>
    <row r="377" spans="1:23" ht="30.25" customHeight="1">
      <c r="A377" s="46" t="s">
        <v>418</v>
      </c>
      <c r="B377" s="10" t="s">
        <v>27</v>
      </c>
      <c r="C377" s="10" t="s">
        <v>28</v>
      </c>
      <c r="D377" s="10" t="s">
        <v>419</v>
      </c>
      <c r="E377" s="44" t="s">
        <v>139</v>
      </c>
      <c r="F377" s="10" t="s">
        <v>44</v>
      </c>
      <c r="G377" s="10">
        <v>0.3</v>
      </c>
      <c r="H377" s="10">
        <v>30.24</v>
      </c>
      <c r="I377" s="10">
        <v>1.4</v>
      </c>
      <c r="J377" s="10">
        <v>42.34</v>
      </c>
      <c r="K377" s="10">
        <v>12.7</v>
      </c>
      <c r="L377" s="10">
        <v>84.68</v>
      </c>
      <c r="M377" s="10">
        <v>9.07</v>
      </c>
      <c r="N377" s="10" t="s">
        <v>32</v>
      </c>
      <c r="O377" s="10" t="s">
        <v>32</v>
      </c>
      <c r="P377" s="10" t="s">
        <v>238</v>
      </c>
      <c r="Q377" s="10" t="s">
        <v>32</v>
      </c>
      <c r="R377" s="10">
        <v>0</v>
      </c>
      <c r="S377" s="10">
        <v>0</v>
      </c>
      <c r="T377" s="10">
        <v>0</v>
      </c>
      <c r="U377" s="10">
        <v>0</v>
      </c>
      <c r="V377" s="11">
        <f t="shared" si="10"/>
        <v>0</v>
      </c>
      <c r="W377" s="49">
        <f t="shared" si="11"/>
        <v>0</v>
      </c>
    </row>
    <row r="378" spans="1:23" ht="30.25" customHeight="1">
      <c r="A378" s="46" t="s">
        <v>418</v>
      </c>
      <c r="B378" s="10" t="s">
        <v>27</v>
      </c>
      <c r="C378" s="10" t="s">
        <v>28</v>
      </c>
      <c r="D378" s="10" t="s">
        <v>419</v>
      </c>
      <c r="E378" s="44" t="s">
        <v>299</v>
      </c>
      <c r="F378" s="10" t="s">
        <v>44</v>
      </c>
      <c r="G378" s="10">
        <v>0.3</v>
      </c>
      <c r="H378" s="10">
        <v>6.98</v>
      </c>
      <c r="I378" s="10">
        <v>1.4</v>
      </c>
      <c r="J378" s="10">
        <v>9.77</v>
      </c>
      <c r="K378" s="10">
        <v>2.93</v>
      </c>
      <c r="L378" s="10">
        <v>19.53</v>
      </c>
      <c r="M378" s="10">
        <v>2.09</v>
      </c>
      <c r="N378" s="10" t="s">
        <v>32</v>
      </c>
      <c r="O378" s="10" t="s">
        <v>32</v>
      </c>
      <c r="P378" s="10" t="s">
        <v>238</v>
      </c>
      <c r="Q378" s="10" t="s">
        <v>32</v>
      </c>
      <c r="R378" s="10">
        <v>0</v>
      </c>
      <c r="S378" s="10">
        <v>0</v>
      </c>
      <c r="T378" s="10">
        <v>0</v>
      </c>
      <c r="U378" s="10">
        <v>0</v>
      </c>
      <c r="V378" s="11">
        <f t="shared" si="10"/>
        <v>0</v>
      </c>
      <c r="W378" s="49">
        <f t="shared" si="11"/>
        <v>0</v>
      </c>
    </row>
    <row r="379" spans="1:23" ht="30.25" customHeight="1">
      <c r="A379" s="46" t="s">
        <v>418</v>
      </c>
      <c r="B379" s="10" t="s">
        <v>27</v>
      </c>
      <c r="C379" s="10" t="s">
        <v>28</v>
      </c>
      <c r="D379" s="10" t="s">
        <v>419</v>
      </c>
      <c r="E379" s="44" t="s">
        <v>141</v>
      </c>
      <c r="F379" s="10" t="s">
        <v>44</v>
      </c>
      <c r="G379" s="10">
        <v>0.3</v>
      </c>
      <c r="H379" s="10">
        <v>15.1</v>
      </c>
      <c r="I379" s="10">
        <v>1.4</v>
      </c>
      <c r="J379" s="10">
        <v>20.93</v>
      </c>
      <c r="K379" s="10">
        <v>6.28</v>
      </c>
      <c r="L379" s="10">
        <v>42.7</v>
      </c>
      <c r="M379" s="10">
        <v>4.49</v>
      </c>
      <c r="N379" s="10" t="s">
        <v>32</v>
      </c>
      <c r="O379" s="10" t="s">
        <v>32</v>
      </c>
      <c r="P379" s="10" t="s">
        <v>238</v>
      </c>
      <c r="Q379" s="10" t="s">
        <v>32</v>
      </c>
      <c r="R379" s="10">
        <v>0</v>
      </c>
      <c r="S379" s="10">
        <v>0</v>
      </c>
      <c r="T379" s="10">
        <v>0</v>
      </c>
      <c r="U379" s="10">
        <v>0</v>
      </c>
      <c r="V379" s="11">
        <f t="shared" si="10"/>
        <v>0</v>
      </c>
      <c r="W379" s="49">
        <f t="shared" si="11"/>
        <v>0</v>
      </c>
    </row>
    <row r="380" spans="1:23" ht="30.25" customHeight="1">
      <c r="A380" s="46" t="s">
        <v>418</v>
      </c>
      <c r="B380" s="10" t="s">
        <v>27</v>
      </c>
      <c r="C380" s="10" t="s">
        <v>28</v>
      </c>
      <c r="D380" s="10" t="s">
        <v>419</v>
      </c>
      <c r="E380" s="44" t="s">
        <v>387</v>
      </c>
      <c r="F380" s="10" t="s">
        <v>44</v>
      </c>
      <c r="G380" s="10">
        <v>0.3</v>
      </c>
      <c r="H380" s="10">
        <v>4.96</v>
      </c>
      <c r="I380" s="10">
        <v>1.4</v>
      </c>
      <c r="J380" s="10">
        <v>6.95</v>
      </c>
      <c r="K380" s="10">
        <v>2.08</v>
      </c>
      <c r="L380" s="10">
        <v>13.9</v>
      </c>
      <c r="M380" s="10">
        <v>1.49</v>
      </c>
      <c r="N380" s="10" t="s">
        <v>32</v>
      </c>
      <c r="O380" s="10" t="s">
        <v>32</v>
      </c>
      <c r="P380" s="10" t="s">
        <v>238</v>
      </c>
      <c r="Q380" s="10" t="s">
        <v>32</v>
      </c>
      <c r="R380" s="10">
        <v>0</v>
      </c>
      <c r="S380" s="10">
        <v>0</v>
      </c>
      <c r="T380" s="10">
        <v>0</v>
      </c>
      <c r="U380" s="10">
        <v>0</v>
      </c>
      <c r="V380" s="11">
        <f t="shared" si="10"/>
        <v>0</v>
      </c>
      <c r="W380" s="49">
        <f t="shared" si="11"/>
        <v>0</v>
      </c>
    </row>
    <row r="381" spans="1:23" ht="30.25" customHeight="1">
      <c r="A381" s="46" t="s">
        <v>418</v>
      </c>
      <c r="B381" s="10" t="s">
        <v>27</v>
      </c>
      <c r="C381" s="10" t="s">
        <v>28</v>
      </c>
      <c r="D381" s="10" t="s">
        <v>419</v>
      </c>
      <c r="E381" s="44" t="s">
        <v>305</v>
      </c>
      <c r="F381" s="10" t="s">
        <v>44</v>
      </c>
      <c r="G381" s="10">
        <v>0.3</v>
      </c>
      <c r="H381" s="10">
        <v>3.45</v>
      </c>
      <c r="I381" s="10">
        <v>1.4</v>
      </c>
      <c r="J381" s="10">
        <v>5.04</v>
      </c>
      <c r="K381" s="10">
        <v>1.51</v>
      </c>
      <c r="L381" s="10">
        <v>10.09</v>
      </c>
      <c r="M381" s="10">
        <v>1.08</v>
      </c>
      <c r="N381" s="10" t="s">
        <v>32</v>
      </c>
      <c r="O381" s="10" t="s">
        <v>32</v>
      </c>
      <c r="P381" s="10" t="s">
        <v>238</v>
      </c>
      <c r="Q381" s="10" t="s">
        <v>32</v>
      </c>
      <c r="R381" s="10">
        <v>0</v>
      </c>
      <c r="S381" s="10">
        <v>0</v>
      </c>
      <c r="T381" s="10">
        <v>0</v>
      </c>
      <c r="U381" s="10">
        <v>0</v>
      </c>
      <c r="V381" s="11">
        <f t="shared" si="10"/>
        <v>0</v>
      </c>
      <c r="W381" s="49">
        <f t="shared" si="11"/>
        <v>0</v>
      </c>
    </row>
    <row r="382" spans="1:23" ht="30.25" customHeight="1">
      <c r="A382" s="46" t="s">
        <v>418</v>
      </c>
      <c r="B382" s="10" t="s">
        <v>27</v>
      </c>
      <c r="C382" s="10" t="s">
        <v>28</v>
      </c>
      <c r="D382" s="10" t="s">
        <v>419</v>
      </c>
      <c r="E382" s="44" t="s">
        <v>423</v>
      </c>
      <c r="F382" s="10" t="s">
        <v>31</v>
      </c>
      <c r="G382" s="10">
        <v>0.3</v>
      </c>
      <c r="H382" s="10">
        <v>2.04</v>
      </c>
      <c r="I382" s="10">
        <v>2.911</v>
      </c>
      <c r="J382" s="10">
        <v>4.07</v>
      </c>
      <c r="K382" s="10">
        <v>1.22</v>
      </c>
      <c r="L382" s="10">
        <v>11.89</v>
      </c>
      <c r="M382" s="10">
        <v>0.19</v>
      </c>
      <c r="N382" s="10" t="s">
        <v>32</v>
      </c>
      <c r="O382" s="10" t="s">
        <v>32</v>
      </c>
      <c r="P382" s="10" t="s">
        <v>33</v>
      </c>
      <c r="Q382" s="10" t="s">
        <v>32</v>
      </c>
      <c r="R382" s="10">
        <v>1</v>
      </c>
      <c r="S382" s="10">
        <v>1.88</v>
      </c>
      <c r="T382" s="10">
        <v>0.56000000000000005</v>
      </c>
      <c r="U382" s="10">
        <v>0</v>
      </c>
      <c r="V382" s="11">
        <f t="shared" si="10"/>
        <v>0</v>
      </c>
      <c r="W382" s="49">
        <f t="shared" si="11"/>
        <v>0</v>
      </c>
    </row>
    <row r="383" spans="1:23" ht="30.25" customHeight="1">
      <c r="A383" s="46" t="s">
        <v>418</v>
      </c>
      <c r="B383" s="10" t="s">
        <v>27</v>
      </c>
      <c r="C383" s="10" t="s">
        <v>28</v>
      </c>
      <c r="D383" s="10" t="s">
        <v>419</v>
      </c>
      <c r="E383" s="44" t="s">
        <v>406</v>
      </c>
      <c r="F383" s="10" t="s">
        <v>31</v>
      </c>
      <c r="G383" s="10">
        <v>0.3</v>
      </c>
      <c r="H383" s="10">
        <v>2.63</v>
      </c>
      <c r="I383" s="10">
        <v>4.0720000000000001</v>
      </c>
      <c r="J383" s="10">
        <v>10.08</v>
      </c>
      <c r="K383" s="10">
        <v>3.02</v>
      </c>
      <c r="L383" s="10">
        <v>22.61</v>
      </c>
      <c r="M383" s="10">
        <v>0.74</v>
      </c>
      <c r="N383" s="10" t="s">
        <v>32</v>
      </c>
      <c r="O383" s="10" t="s">
        <v>32</v>
      </c>
      <c r="P383" s="10" t="s">
        <v>33</v>
      </c>
      <c r="Q383" s="10" t="s">
        <v>32</v>
      </c>
      <c r="R383" s="10">
        <v>0</v>
      </c>
      <c r="S383" s="10">
        <v>0</v>
      </c>
      <c r="T383" s="10">
        <v>0</v>
      </c>
      <c r="U383" s="10">
        <v>0</v>
      </c>
      <c r="V383" s="11">
        <f t="shared" si="10"/>
        <v>0</v>
      </c>
      <c r="W383" s="49">
        <f t="shared" si="11"/>
        <v>0</v>
      </c>
    </row>
    <row r="384" spans="1:23" ht="30.25" customHeight="1">
      <c r="A384" s="46" t="s">
        <v>418</v>
      </c>
      <c r="B384" s="10" t="s">
        <v>27</v>
      </c>
      <c r="C384" s="10" t="s">
        <v>28</v>
      </c>
      <c r="D384" s="10" t="s">
        <v>419</v>
      </c>
      <c r="E384" s="44" t="s">
        <v>424</v>
      </c>
      <c r="F384" s="10" t="s">
        <v>31</v>
      </c>
      <c r="G384" s="10">
        <v>0.3</v>
      </c>
      <c r="H384" s="10">
        <v>11.78</v>
      </c>
      <c r="I384" s="10">
        <v>0.8</v>
      </c>
      <c r="J384" s="10">
        <v>9.42</v>
      </c>
      <c r="K384" s="10">
        <v>2.83</v>
      </c>
      <c r="L384" s="10">
        <v>18.84</v>
      </c>
      <c r="M384" s="10">
        <v>3.53</v>
      </c>
      <c r="N384" s="10" t="s">
        <v>32</v>
      </c>
      <c r="O384" s="10" t="s">
        <v>32</v>
      </c>
      <c r="P384" s="10" t="s">
        <v>238</v>
      </c>
      <c r="Q384" s="10" t="s">
        <v>32</v>
      </c>
      <c r="R384" s="10">
        <v>0</v>
      </c>
      <c r="S384" s="10">
        <v>0</v>
      </c>
      <c r="T384" s="10">
        <v>0</v>
      </c>
      <c r="U384" s="10">
        <v>0</v>
      </c>
      <c r="V384" s="11">
        <f t="shared" si="10"/>
        <v>0</v>
      </c>
      <c r="W384" s="49">
        <f t="shared" si="11"/>
        <v>0</v>
      </c>
    </row>
    <row r="385" spans="1:23" ht="30.25" customHeight="1">
      <c r="A385" s="46" t="s">
        <v>418</v>
      </c>
      <c r="B385" s="10" t="s">
        <v>27</v>
      </c>
      <c r="C385" s="10" t="s">
        <v>28</v>
      </c>
      <c r="D385" s="10" t="s">
        <v>419</v>
      </c>
      <c r="E385" s="44" t="s">
        <v>424</v>
      </c>
      <c r="F385" s="10" t="s">
        <v>31</v>
      </c>
      <c r="G385" s="10">
        <v>0.35</v>
      </c>
      <c r="H385" s="10">
        <v>1.45</v>
      </c>
      <c r="I385" s="10">
        <v>0.75600000000000001</v>
      </c>
      <c r="J385" s="10">
        <v>0.97</v>
      </c>
      <c r="K385" s="10">
        <v>0.34</v>
      </c>
      <c r="L385" s="10">
        <v>2.92</v>
      </c>
      <c r="M385" s="10">
        <v>0.45</v>
      </c>
      <c r="N385" s="10" t="s">
        <v>32</v>
      </c>
      <c r="O385" s="10" t="s">
        <v>32</v>
      </c>
      <c r="P385" s="10" t="s">
        <v>238</v>
      </c>
      <c r="Q385" s="10" t="s">
        <v>32</v>
      </c>
      <c r="R385" s="10">
        <v>0</v>
      </c>
      <c r="S385" s="10">
        <v>0</v>
      </c>
      <c r="T385" s="10">
        <v>0</v>
      </c>
      <c r="U385" s="10">
        <v>0</v>
      </c>
      <c r="V385" s="11">
        <f t="shared" si="10"/>
        <v>0</v>
      </c>
      <c r="W385" s="49">
        <f t="shared" si="11"/>
        <v>0</v>
      </c>
    </row>
    <row r="386" spans="1:23" ht="30.25" customHeight="1">
      <c r="A386" s="46" t="s">
        <v>418</v>
      </c>
      <c r="B386" s="10" t="s">
        <v>27</v>
      </c>
      <c r="C386" s="10" t="s">
        <v>28</v>
      </c>
      <c r="D386" s="10" t="s">
        <v>419</v>
      </c>
      <c r="E386" s="44" t="s">
        <v>424</v>
      </c>
      <c r="F386" s="10" t="s">
        <v>31</v>
      </c>
      <c r="G386" s="10">
        <v>0.35</v>
      </c>
      <c r="H386" s="10">
        <v>1.55</v>
      </c>
      <c r="I386" s="10">
        <v>0.75600000000000001</v>
      </c>
      <c r="J386" s="10">
        <v>1.3</v>
      </c>
      <c r="K386" s="10">
        <v>0.46</v>
      </c>
      <c r="L386" s="10">
        <v>3.13</v>
      </c>
      <c r="M386" s="10">
        <v>0.6</v>
      </c>
      <c r="N386" s="10" t="s">
        <v>32</v>
      </c>
      <c r="O386" s="10" t="s">
        <v>32</v>
      </c>
      <c r="P386" s="10" t="s">
        <v>238</v>
      </c>
      <c r="Q386" s="10" t="s">
        <v>32</v>
      </c>
      <c r="R386" s="10">
        <v>0</v>
      </c>
      <c r="S386" s="10">
        <v>0</v>
      </c>
      <c r="T386" s="10">
        <v>0</v>
      </c>
      <c r="U386" s="10">
        <v>0</v>
      </c>
      <c r="V386" s="11">
        <f t="shared" si="10"/>
        <v>0</v>
      </c>
      <c r="W386" s="49">
        <f t="shared" si="11"/>
        <v>0</v>
      </c>
    </row>
    <row r="387" spans="1:23" ht="30.25" customHeight="1">
      <c r="A387" s="46" t="s">
        <v>418</v>
      </c>
      <c r="B387" s="10" t="s">
        <v>27</v>
      </c>
      <c r="C387" s="10" t="s">
        <v>28</v>
      </c>
      <c r="D387" s="10" t="s">
        <v>419</v>
      </c>
      <c r="E387" s="44" t="s">
        <v>424</v>
      </c>
      <c r="F387" s="10" t="s">
        <v>31</v>
      </c>
      <c r="G387" s="10">
        <v>0.35</v>
      </c>
      <c r="H387" s="10">
        <v>1.63</v>
      </c>
      <c r="I387" s="10">
        <v>0.75600000000000001</v>
      </c>
      <c r="J387" s="10">
        <v>1.23</v>
      </c>
      <c r="K387" s="10">
        <v>0.43</v>
      </c>
      <c r="L387" s="10">
        <v>2.46</v>
      </c>
      <c r="M387" s="10">
        <v>0.56999999999999995</v>
      </c>
      <c r="N387" s="10" t="s">
        <v>32</v>
      </c>
      <c r="O387" s="10" t="s">
        <v>32</v>
      </c>
      <c r="P387" s="10" t="s">
        <v>238</v>
      </c>
      <c r="Q387" s="10" t="s">
        <v>32</v>
      </c>
      <c r="R387" s="10">
        <v>0</v>
      </c>
      <c r="S387" s="10">
        <v>0</v>
      </c>
      <c r="T387" s="10">
        <v>0</v>
      </c>
      <c r="U387" s="10">
        <v>0</v>
      </c>
      <c r="V387" s="11">
        <f t="shared" ref="V387:V450" si="12">U387*K387</f>
        <v>0</v>
      </c>
      <c r="W387" s="49">
        <f t="shared" si="11"/>
        <v>0</v>
      </c>
    </row>
    <row r="388" spans="1:23" ht="30.25" customHeight="1">
      <c r="A388" s="46" t="s">
        <v>418</v>
      </c>
      <c r="B388" s="10" t="s">
        <v>27</v>
      </c>
      <c r="C388" s="10" t="s">
        <v>28</v>
      </c>
      <c r="D388" s="10" t="s">
        <v>419</v>
      </c>
      <c r="E388" s="44" t="s">
        <v>371</v>
      </c>
      <c r="F388" s="10" t="s">
        <v>31</v>
      </c>
      <c r="G388" s="10">
        <v>0.3</v>
      </c>
      <c r="H388" s="10">
        <v>2.15</v>
      </c>
      <c r="I388" s="10">
        <v>3.3809999999999998</v>
      </c>
      <c r="J388" s="10">
        <v>7.79</v>
      </c>
      <c r="K388" s="10">
        <v>2.34</v>
      </c>
      <c r="L388" s="10">
        <v>15.58</v>
      </c>
      <c r="M388" s="10">
        <v>0.69</v>
      </c>
      <c r="N388" s="10" t="s">
        <v>32</v>
      </c>
      <c r="O388" s="10" t="s">
        <v>32</v>
      </c>
      <c r="P388" s="10" t="s">
        <v>33</v>
      </c>
      <c r="Q388" s="10" t="s">
        <v>32</v>
      </c>
      <c r="R388" s="10">
        <v>0</v>
      </c>
      <c r="S388" s="10">
        <v>0</v>
      </c>
      <c r="T388" s="10">
        <v>0</v>
      </c>
      <c r="U388" s="10">
        <v>0</v>
      </c>
      <c r="V388" s="11">
        <f t="shared" si="12"/>
        <v>0</v>
      </c>
      <c r="W388" s="49">
        <f t="shared" si="11"/>
        <v>0</v>
      </c>
    </row>
    <row r="389" spans="1:23" ht="30.25" customHeight="1">
      <c r="A389" s="46" t="s">
        <v>418</v>
      </c>
      <c r="B389" s="10" t="s">
        <v>27</v>
      </c>
      <c r="C389" s="10" t="s">
        <v>28</v>
      </c>
      <c r="D389" s="10" t="s">
        <v>419</v>
      </c>
      <c r="E389" s="44" t="s">
        <v>122</v>
      </c>
      <c r="F389" s="10" t="s">
        <v>31</v>
      </c>
      <c r="G389" s="10">
        <v>0.3</v>
      </c>
      <c r="H389" s="10">
        <v>2</v>
      </c>
      <c r="I389" s="10">
        <v>3.3809999999999998</v>
      </c>
      <c r="J389" s="10">
        <v>3.81</v>
      </c>
      <c r="K389" s="10">
        <v>1.1399999999999999</v>
      </c>
      <c r="L389" s="10">
        <v>13.55</v>
      </c>
      <c r="M389" s="10">
        <v>0.18</v>
      </c>
      <c r="N389" s="10" t="s">
        <v>32</v>
      </c>
      <c r="O389" s="10" t="s">
        <v>32</v>
      </c>
      <c r="P389" s="10" t="s">
        <v>33</v>
      </c>
      <c r="Q389" s="10" t="s">
        <v>32</v>
      </c>
      <c r="R389" s="10">
        <v>1</v>
      </c>
      <c r="S389" s="10">
        <v>2.97</v>
      </c>
      <c r="T389" s="10">
        <v>0.89</v>
      </c>
      <c r="U389" s="10">
        <v>0</v>
      </c>
      <c r="V389" s="11">
        <f t="shared" si="12"/>
        <v>0</v>
      </c>
      <c r="W389" s="49">
        <f t="shared" si="11"/>
        <v>0</v>
      </c>
    </row>
    <row r="390" spans="1:23" ht="30.25" customHeight="1">
      <c r="A390" s="46" t="s">
        <v>418</v>
      </c>
      <c r="B390" s="10" t="s">
        <v>27</v>
      </c>
      <c r="C390" s="10" t="s">
        <v>28</v>
      </c>
      <c r="D390" s="10" t="s">
        <v>419</v>
      </c>
      <c r="E390" s="44" t="s">
        <v>409</v>
      </c>
      <c r="F390" s="10" t="s">
        <v>31</v>
      </c>
      <c r="G390" s="10">
        <v>0.3</v>
      </c>
      <c r="H390" s="10">
        <v>2.35</v>
      </c>
      <c r="I390" s="10">
        <v>1.4</v>
      </c>
      <c r="J390" s="10">
        <v>3.29</v>
      </c>
      <c r="K390" s="10">
        <v>0.99</v>
      </c>
      <c r="L390" s="10">
        <v>6.58</v>
      </c>
      <c r="M390" s="10">
        <v>0.7</v>
      </c>
      <c r="N390" s="10" t="s">
        <v>32</v>
      </c>
      <c r="O390" s="10" t="s">
        <v>32</v>
      </c>
      <c r="P390" s="10" t="s">
        <v>238</v>
      </c>
      <c r="Q390" s="10" t="s">
        <v>32</v>
      </c>
      <c r="R390" s="10">
        <v>0</v>
      </c>
      <c r="S390" s="10">
        <v>0</v>
      </c>
      <c r="T390" s="10">
        <v>0</v>
      </c>
      <c r="U390" s="10">
        <v>0</v>
      </c>
      <c r="V390" s="11">
        <f t="shared" si="12"/>
        <v>0</v>
      </c>
      <c r="W390" s="49">
        <f t="shared" ref="W390:W453" si="13">IF(AND(COUNTIF($Z$3:$Z$219,"*"&amp;E390&amp;"*"),COUNTIF($Z$3:$Z$219,"*"&amp;A390&amp;"*")),AB390,)</f>
        <v>0</v>
      </c>
    </row>
    <row r="391" spans="1:23" ht="30.25" customHeight="1">
      <c r="A391" s="46" t="s">
        <v>418</v>
      </c>
      <c r="B391" s="10" t="s">
        <v>27</v>
      </c>
      <c r="C391" s="10" t="s">
        <v>28</v>
      </c>
      <c r="D391" s="10" t="s">
        <v>419</v>
      </c>
      <c r="E391" s="44" t="s">
        <v>388</v>
      </c>
      <c r="F391" s="10" t="s">
        <v>31</v>
      </c>
      <c r="G391" s="10">
        <v>0.3</v>
      </c>
      <c r="H391" s="10">
        <v>7.41</v>
      </c>
      <c r="I391" s="10">
        <v>1.4</v>
      </c>
      <c r="J391" s="10">
        <v>10.58</v>
      </c>
      <c r="K391" s="10">
        <v>3.18</v>
      </c>
      <c r="L391" s="10">
        <v>21.17</v>
      </c>
      <c r="M391" s="10">
        <v>2.27</v>
      </c>
      <c r="N391" s="10" t="s">
        <v>32</v>
      </c>
      <c r="O391" s="10" t="s">
        <v>32</v>
      </c>
      <c r="P391" s="10" t="s">
        <v>238</v>
      </c>
      <c r="Q391" s="10" t="s">
        <v>32</v>
      </c>
      <c r="R391" s="10">
        <v>0</v>
      </c>
      <c r="S391" s="10">
        <v>0</v>
      </c>
      <c r="T391" s="10">
        <v>0</v>
      </c>
      <c r="U391" s="10">
        <v>0</v>
      </c>
      <c r="V391" s="11">
        <f t="shared" si="12"/>
        <v>0</v>
      </c>
      <c r="W391" s="49">
        <f t="shared" si="13"/>
        <v>0</v>
      </c>
    </row>
    <row r="392" spans="1:23" ht="30.25" customHeight="1">
      <c r="A392" s="46" t="s">
        <v>418</v>
      </c>
      <c r="B392" s="10" t="s">
        <v>27</v>
      </c>
      <c r="C392" s="10" t="s">
        <v>28</v>
      </c>
      <c r="D392" s="10" t="s">
        <v>425</v>
      </c>
      <c r="E392" s="44" t="s">
        <v>71</v>
      </c>
      <c r="F392" s="10" t="s">
        <v>130</v>
      </c>
      <c r="G392" s="10">
        <v>0.6</v>
      </c>
      <c r="H392" s="10">
        <v>3.3</v>
      </c>
      <c r="I392" s="10">
        <v>4.74</v>
      </c>
      <c r="J392" s="10">
        <v>17.059999999999999</v>
      </c>
      <c r="K392" s="10">
        <v>10.24</v>
      </c>
      <c r="L392" s="10">
        <v>34.130000000000003</v>
      </c>
      <c r="M392" s="10">
        <v>2.16</v>
      </c>
      <c r="N392" s="10" t="s">
        <v>32</v>
      </c>
      <c r="O392" s="10" t="s">
        <v>32</v>
      </c>
      <c r="P392" s="10" t="s">
        <v>33</v>
      </c>
      <c r="Q392" s="10" t="s">
        <v>32</v>
      </c>
      <c r="R392" s="10">
        <v>0</v>
      </c>
      <c r="S392" s="10">
        <v>0</v>
      </c>
      <c r="T392" s="10">
        <v>0</v>
      </c>
      <c r="U392" s="10">
        <v>0</v>
      </c>
      <c r="V392" s="11">
        <f t="shared" si="12"/>
        <v>0</v>
      </c>
      <c r="W392" s="49">
        <f t="shared" si="13"/>
        <v>0</v>
      </c>
    </row>
    <row r="393" spans="1:23" ht="30.25" customHeight="1">
      <c r="A393" s="46" t="s">
        <v>418</v>
      </c>
      <c r="B393" s="10" t="s">
        <v>27</v>
      </c>
      <c r="C393" s="10" t="s">
        <v>28</v>
      </c>
      <c r="D393" s="10" t="s">
        <v>425</v>
      </c>
      <c r="E393" s="44" t="s">
        <v>78</v>
      </c>
      <c r="F393" s="10" t="s">
        <v>130</v>
      </c>
      <c r="G393" s="10">
        <v>0.6</v>
      </c>
      <c r="H393" s="10">
        <v>3</v>
      </c>
      <c r="I393" s="10">
        <v>4.74</v>
      </c>
      <c r="J393" s="10">
        <v>14.42</v>
      </c>
      <c r="K393" s="10">
        <v>8.65</v>
      </c>
      <c r="L393" s="10">
        <v>33.729999999999997</v>
      </c>
      <c r="M393" s="10">
        <v>1.98</v>
      </c>
      <c r="N393" s="10" t="s">
        <v>32</v>
      </c>
      <c r="O393" s="10" t="s">
        <v>32</v>
      </c>
      <c r="P393" s="10" t="s">
        <v>33</v>
      </c>
      <c r="Q393" s="10" t="s">
        <v>32</v>
      </c>
      <c r="R393" s="10">
        <v>0</v>
      </c>
      <c r="S393" s="10">
        <v>0</v>
      </c>
      <c r="T393" s="10">
        <v>0</v>
      </c>
      <c r="U393" s="10">
        <v>0</v>
      </c>
      <c r="V393" s="11">
        <f t="shared" si="12"/>
        <v>0</v>
      </c>
      <c r="W393" s="49">
        <f t="shared" si="13"/>
        <v>0</v>
      </c>
    </row>
    <row r="394" spans="1:23" ht="30.25" customHeight="1">
      <c r="A394" s="46" t="s">
        <v>418</v>
      </c>
      <c r="B394" s="10" t="s">
        <v>27</v>
      </c>
      <c r="C394" s="10" t="s">
        <v>28</v>
      </c>
      <c r="D394" s="10" t="s">
        <v>425</v>
      </c>
      <c r="E394" s="44" t="s">
        <v>384</v>
      </c>
      <c r="F394" s="10" t="s">
        <v>69</v>
      </c>
      <c r="G394" s="10">
        <v>0.5</v>
      </c>
      <c r="H394" s="10">
        <v>5.63</v>
      </c>
      <c r="I394" s="10">
        <v>4.0720000000000001</v>
      </c>
      <c r="J394" s="10">
        <v>22.92</v>
      </c>
      <c r="K394" s="10">
        <v>11.46</v>
      </c>
      <c r="L394" s="10">
        <v>50.73</v>
      </c>
      <c r="M394" s="10">
        <v>2.81</v>
      </c>
      <c r="N394" s="10" t="s">
        <v>32</v>
      </c>
      <c r="O394" s="10" t="s">
        <v>32</v>
      </c>
      <c r="P394" s="10" t="s">
        <v>33</v>
      </c>
      <c r="Q394" s="10" t="s">
        <v>32</v>
      </c>
      <c r="R394" s="10">
        <v>0</v>
      </c>
      <c r="S394" s="10">
        <v>0</v>
      </c>
      <c r="T394" s="10">
        <v>0</v>
      </c>
      <c r="U394" s="10">
        <v>0</v>
      </c>
      <c r="V394" s="11">
        <f t="shared" si="12"/>
        <v>0</v>
      </c>
      <c r="W394" s="49">
        <f t="shared" si="13"/>
        <v>0</v>
      </c>
    </row>
    <row r="395" spans="1:23" ht="30.25" customHeight="1">
      <c r="A395" s="46" t="s">
        <v>418</v>
      </c>
      <c r="B395" s="10" t="s">
        <v>27</v>
      </c>
      <c r="C395" s="10" t="s">
        <v>28</v>
      </c>
      <c r="D395" s="10" t="s">
        <v>425</v>
      </c>
      <c r="E395" s="44" t="s">
        <v>371</v>
      </c>
      <c r="F395" s="10" t="s">
        <v>74</v>
      </c>
      <c r="G395" s="10">
        <v>0.5</v>
      </c>
      <c r="H395" s="10">
        <v>2.84</v>
      </c>
      <c r="I395" s="10">
        <v>3.3809999999999998</v>
      </c>
      <c r="J395" s="10">
        <v>9.61</v>
      </c>
      <c r="K395" s="10">
        <v>4.8099999999999996</v>
      </c>
      <c r="L395" s="10">
        <v>19.23</v>
      </c>
      <c r="M395" s="10">
        <v>1.42</v>
      </c>
      <c r="N395" s="10" t="s">
        <v>32</v>
      </c>
      <c r="O395" s="10" t="s">
        <v>32</v>
      </c>
      <c r="P395" s="10" t="s">
        <v>33</v>
      </c>
      <c r="Q395" s="10" t="s">
        <v>32</v>
      </c>
      <c r="R395" s="10">
        <v>0</v>
      </c>
      <c r="S395" s="10">
        <v>0</v>
      </c>
      <c r="T395" s="10">
        <v>0</v>
      </c>
      <c r="U395" s="10">
        <v>0</v>
      </c>
      <c r="V395" s="11">
        <f t="shared" si="12"/>
        <v>0</v>
      </c>
      <c r="W395" s="49">
        <f t="shared" si="13"/>
        <v>0</v>
      </c>
    </row>
    <row r="396" spans="1:23" ht="30.25" customHeight="1">
      <c r="A396" s="46" t="s">
        <v>418</v>
      </c>
      <c r="B396" s="10" t="s">
        <v>27</v>
      </c>
      <c r="C396" s="10" t="s">
        <v>28</v>
      </c>
      <c r="D396" s="10" t="s">
        <v>425</v>
      </c>
      <c r="E396" s="44" t="s">
        <v>180</v>
      </c>
      <c r="F396" s="10" t="s">
        <v>130</v>
      </c>
      <c r="G396" s="10">
        <v>0.6</v>
      </c>
      <c r="H396" s="10">
        <v>2.9</v>
      </c>
      <c r="I396" s="10">
        <v>4.0720000000000001</v>
      </c>
      <c r="J396" s="10">
        <v>13.05</v>
      </c>
      <c r="K396" s="10">
        <v>7.83</v>
      </c>
      <c r="L396" s="10">
        <v>30.99</v>
      </c>
      <c r="M396" s="10">
        <v>1.92</v>
      </c>
      <c r="N396" s="10" t="s">
        <v>32</v>
      </c>
      <c r="O396" s="10" t="s">
        <v>32</v>
      </c>
      <c r="P396" s="10" t="s">
        <v>33</v>
      </c>
      <c r="Q396" s="10" t="s">
        <v>32</v>
      </c>
      <c r="R396" s="10">
        <v>0</v>
      </c>
      <c r="S396" s="10">
        <v>0</v>
      </c>
      <c r="T396" s="10">
        <v>0</v>
      </c>
      <c r="U396" s="10">
        <v>0</v>
      </c>
      <c r="V396" s="11">
        <f t="shared" si="12"/>
        <v>0</v>
      </c>
      <c r="W396" s="49">
        <f t="shared" si="13"/>
        <v>0</v>
      </c>
    </row>
    <row r="397" spans="1:23" ht="30.25" customHeight="1">
      <c r="A397" s="46" t="s">
        <v>418</v>
      </c>
      <c r="B397" s="10" t="s">
        <v>27</v>
      </c>
      <c r="C397" s="10" t="s">
        <v>28</v>
      </c>
      <c r="D397" s="10" t="s">
        <v>426</v>
      </c>
      <c r="E397" s="44" t="s">
        <v>427</v>
      </c>
      <c r="F397" s="10" t="s">
        <v>130</v>
      </c>
      <c r="G397" s="10">
        <v>0.6</v>
      </c>
      <c r="H397" s="10">
        <v>11.91</v>
      </c>
      <c r="I397" s="10">
        <v>10.54</v>
      </c>
      <c r="J397" s="10">
        <v>108.41</v>
      </c>
      <c r="K397" s="10">
        <v>65.05</v>
      </c>
      <c r="L397" s="10">
        <v>251.06</v>
      </c>
      <c r="M397" s="10">
        <v>7.15</v>
      </c>
      <c r="N397" s="10" t="s">
        <v>32</v>
      </c>
      <c r="O397" s="10" t="s">
        <v>32</v>
      </c>
      <c r="P397" s="10" t="s">
        <v>33</v>
      </c>
      <c r="Q397" s="10" t="s">
        <v>32</v>
      </c>
      <c r="R397" s="10">
        <v>1</v>
      </c>
      <c r="S397" s="10">
        <v>16.920000000000002</v>
      </c>
      <c r="T397" s="10">
        <v>10.15</v>
      </c>
      <c r="U397" s="10">
        <v>0</v>
      </c>
      <c r="V397" s="11">
        <f t="shared" si="12"/>
        <v>0</v>
      </c>
      <c r="W397" s="49">
        <f t="shared" si="13"/>
        <v>0</v>
      </c>
    </row>
    <row r="398" spans="1:23" ht="30.25" customHeight="1">
      <c r="A398" s="46" t="s">
        <v>418</v>
      </c>
      <c r="B398" s="10" t="s">
        <v>27</v>
      </c>
      <c r="C398" s="10" t="s">
        <v>28</v>
      </c>
      <c r="D398" s="10" t="s">
        <v>426</v>
      </c>
      <c r="E398" s="44" t="s">
        <v>413</v>
      </c>
      <c r="F398" s="10" t="s">
        <v>130</v>
      </c>
      <c r="G398" s="10">
        <v>0.6</v>
      </c>
      <c r="H398" s="10">
        <v>7.41</v>
      </c>
      <c r="I398" s="10">
        <v>4.2699999999999996</v>
      </c>
      <c r="J398" s="10">
        <v>31.62</v>
      </c>
      <c r="K398" s="10">
        <v>18.97</v>
      </c>
      <c r="L398" s="10">
        <v>63.25</v>
      </c>
      <c r="M398" s="10">
        <v>4.4400000000000004</v>
      </c>
      <c r="N398" s="10" t="s">
        <v>32</v>
      </c>
      <c r="O398" s="10" t="s">
        <v>32</v>
      </c>
      <c r="P398" s="10" t="s">
        <v>33</v>
      </c>
      <c r="Q398" s="10" t="s">
        <v>32</v>
      </c>
      <c r="R398" s="10">
        <v>0</v>
      </c>
      <c r="S398" s="10">
        <v>0</v>
      </c>
      <c r="T398" s="10">
        <v>0</v>
      </c>
      <c r="U398" s="10">
        <v>0</v>
      </c>
      <c r="V398" s="11">
        <f t="shared" si="12"/>
        <v>0</v>
      </c>
      <c r="W398" s="49">
        <f t="shared" si="13"/>
        <v>0</v>
      </c>
    </row>
    <row r="399" spans="1:23" ht="30.25" customHeight="1">
      <c r="A399" s="46" t="s">
        <v>418</v>
      </c>
      <c r="B399" s="10" t="s">
        <v>27</v>
      </c>
      <c r="C399" s="10" t="s">
        <v>28</v>
      </c>
      <c r="D399" s="10" t="s">
        <v>426</v>
      </c>
      <c r="E399" s="44" t="s">
        <v>428</v>
      </c>
      <c r="F399" s="10" t="s">
        <v>130</v>
      </c>
      <c r="G399" s="10">
        <v>0.6</v>
      </c>
      <c r="H399" s="10">
        <v>17.149999999999999</v>
      </c>
      <c r="I399" s="10">
        <v>4.74</v>
      </c>
      <c r="J399" s="10">
        <v>73.900000000000006</v>
      </c>
      <c r="K399" s="10">
        <v>44.34</v>
      </c>
      <c r="L399" s="10">
        <v>162.58000000000001</v>
      </c>
      <c r="M399" s="10">
        <v>9.93</v>
      </c>
      <c r="N399" s="10" t="s">
        <v>32</v>
      </c>
      <c r="O399" s="10" t="s">
        <v>32</v>
      </c>
      <c r="P399" s="10" t="s">
        <v>33</v>
      </c>
      <c r="Q399" s="10" t="s">
        <v>32</v>
      </c>
      <c r="R399" s="10">
        <v>1</v>
      </c>
      <c r="S399" s="10">
        <v>4.55</v>
      </c>
      <c r="T399" s="10">
        <v>2.73</v>
      </c>
      <c r="U399" s="10">
        <v>0</v>
      </c>
      <c r="V399" s="11">
        <f t="shared" si="12"/>
        <v>0</v>
      </c>
      <c r="W399" s="49">
        <f t="shared" si="13"/>
        <v>0</v>
      </c>
    </row>
    <row r="400" spans="1:23" ht="30.25" customHeight="1">
      <c r="A400" s="46" t="s">
        <v>418</v>
      </c>
      <c r="B400" s="10" t="s">
        <v>27</v>
      </c>
      <c r="C400" s="10" t="s">
        <v>28</v>
      </c>
      <c r="D400" s="10" t="s">
        <v>426</v>
      </c>
      <c r="E400" s="44" t="s">
        <v>35</v>
      </c>
      <c r="F400" s="10" t="s">
        <v>130</v>
      </c>
      <c r="G400" s="10">
        <v>0.6</v>
      </c>
      <c r="H400" s="10">
        <v>6.21</v>
      </c>
      <c r="I400" s="10">
        <v>3.6709999999999998</v>
      </c>
      <c r="J400" s="10">
        <v>13.6</v>
      </c>
      <c r="K400" s="10">
        <v>8.16</v>
      </c>
      <c r="L400" s="10">
        <v>45.56</v>
      </c>
      <c r="M400" s="10">
        <v>2.2200000000000002</v>
      </c>
      <c r="N400" s="10" t="s">
        <v>32</v>
      </c>
      <c r="O400" s="10" t="s">
        <v>32</v>
      </c>
      <c r="P400" s="10" t="s">
        <v>33</v>
      </c>
      <c r="Q400" s="10" t="s">
        <v>32</v>
      </c>
      <c r="R400" s="10">
        <v>1</v>
      </c>
      <c r="S400" s="10">
        <v>9.18</v>
      </c>
      <c r="T400" s="10">
        <v>5.51</v>
      </c>
      <c r="U400" s="10">
        <v>0</v>
      </c>
      <c r="V400" s="11">
        <f t="shared" si="12"/>
        <v>0</v>
      </c>
      <c r="W400" s="49">
        <f t="shared" si="13"/>
        <v>0</v>
      </c>
    </row>
    <row r="401" spans="1:23" ht="30.25" customHeight="1">
      <c r="A401" s="46" t="s">
        <v>418</v>
      </c>
      <c r="B401" s="10" t="s">
        <v>27</v>
      </c>
      <c r="C401" s="10" t="s">
        <v>28</v>
      </c>
      <c r="D401" s="10" t="s">
        <v>426</v>
      </c>
      <c r="E401" s="44" t="s">
        <v>429</v>
      </c>
      <c r="F401" s="10" t="s">
        <v>130</v>
      </c>
      <c r="G401" s="10">
        <v>0.6</v>
      </c>
      <c r="H401" s="10">
        <v>3.8</v>
      </c>
      <c r="I401" s="10">
        <v>6.125</v>
      </c>
      <c r="J401" s="10">
        <v>21.01</v>
      </c>
      <c r="K401" s="10">
        <v>12.6</v>
      </c>
      <c r="L401" s="10">
        <v>53.92</v>
      </c>
      <c r="M401" s="10">
        <v>2.2799999999999998</v>
      </c>
      <c r="N401" s="10" t="s">
        <v>32</v>
      </c>
      <c r="O401" s="10" t="s">
        <v>32</v>
      </c>
      <c r="P401" s="10" t="s">
        <v>33</v>
      </c>
      <c r="Q401" s="10" t="s">
        <v>32</v>
      </c>
      <c r="R401" s="10">
        <v>0</v>
      </c>
      <c r="S401" s="10">
        <v>0</v>
      </c>
      <c r="T401" s="10">
        <v>0</v>
      </c>
      <c r="U401" s="10">
        <v>0</v>
      </c>
      <c r="V401" s="11">
        <f t="shared" si="12"/>
        <v>0</v>
      </c>
      <c r="W401" s="49">
        <f t="shared" si="13"/>
        <v>0</v>
      </c>
    </row>
    <row r="402" spans="1:23" ht="30.25" customHeight="1">
      <c r="A402" s="46" t="s">
        <v>418</v>
      </c>
      <c r="B402" s="10" t="s">
        <v>27</v>
      </c>
      <c r="C402" s="10" t="s">
        <v>28</v>
      </c>
      <c r="D402" s="10" t="s">
        <v>426</v>
      </c>
      <c r="E402" s="44" t="s">
        <v>422</v>
      </c>
      <c r="F402" s="10" t="s">
        <v>130</v>
      </c>
      <c r="G402" s="10">
        <v>0.6</v>
      </c>
      <c r="H402" s="10">
        <v>5.13</v>
      </c>
      <c r="I402" s="10">
        <v>3.6709999999999998</v>
      </c>
      <c r="J402" s="10">
        <v>19.920000000000002</v>
      </c>
      <c r="K402" s="10">
        <v>11.95</v>
      </c>
      <c r="L402" s="10">
        <v>39.83</v>
      </c>
      <c r="M402" s="10">
        <v>3.26</v>
      </c>
      <c r="N402" s="10" t="s">
        <v>32</v>
      </c>
      <c r="O402" s="10" t="s">
        <v>32</v>
      </c>
      <c r="P402" s="10" t="s">
        <v>33</v>
      </c>
      <c r="Q402" s="10" t="s">
        <v>32</v>
      </c>
      <c r="R402" s="10">
        <v>0</v>
      </c>
      <c r="S402" s="10">
        <v>0</v>
      </c>
      <c r="T402" s="10">
        <v>0</v>
      </c>
      <c r="U402" s="10">
        <v>0</v>
      </c>
      <c r="V402" s="11">
        <f t="shared" si="12"/>
        <v>0</v>
      </c>
      <c r="W402" s="49">
        <f t="shared" si="13"/>
        <v>0</v>
      </c>
    </row>
    <row r="403" spans="1:23" ht="30.25" customHeight="1">
      <c r="A403" s="46" t="s">
        <v>418</v>
      </c>
      <c r="B403" s="10" t="s">
        <v>27</v>
      </c>
      <c r="C403" s="10" t="s">
        <v>28</v>
      </c>
      <c r="D403" s="10" t="s">
        <v>426</v>
      </c>
      <c r="E403" s="44" t="s">
        <v>430</v>
      </c>
      <c r="F403" s="10" t="s">
        <v>130</v>
      </c>
      <c r="G403" s="10">
        <v>0.6</v>
      </c>
      <c r="H403" s="10">
        <v>4.0999999999999996</v>
      </c>
      <c r="I403" s="10">
        <v>6.125</v>
      </c>
      <c r="J403" s="10">
        <v>24.32</v>
      </c>
      <c r="K403" s="10">
        <v>14.59</v>
      </c>
      <c r="L403" s="10">
        <v>53.92</v>
      </c>
      <c r="M403" s="10">
        <v>2.64</v>
      </c>
      <c r="N403" s="10" t="s">
        <v>32</v>
      </c>
      <c r="O403" s="10" t="s">
        <v>32</v>
      </c>
      <c r="P403" s="10" t="s">
        <v>33</v>
      </c>
      <c r="Q403" s="10" t="s">
        <v>32</v>
      </c>
      <c r="R403" s="10">
        <v>0</v>
      </c>
      <c r="S403" s="10">
        <v>0</v>
      </c>
      <c r="T403" s="10">
        <v>0</v>
      </c>
      <c r="U403" s="10">
        <v>0</v>
      </c>
      <c r="V403" s="11">
        <f t="shared" si="12"/>
        <v>0</v>
      </c>
      <c r="W403" s="49">
        <f t="shared" si="13"/>
        <v>0</v>
      </c>
    </row>
    <row r="404" spans="1:23" ht="30.25" customHeight="1">
      <c r="A404" s="46" t="s">
        <v>418</v>
      </c>
      <c r="B404" s="10" t="s">
        <v>27</v>
      </c>
      <c r="C404" s="10" t="s">
        <v>28</v>
      </c>
      <c r="D404" s="10" t="s">
        <v>426</v>
      </c>
      <c r="E404" s="44" t="s">
        <v>129</v>
      </c>
      <c r="F404" s="10" t="s">
        <v>130</v>
      </c>
      <c r="G404" s="10">
        <v>0.6</v>
      </c>
      <c r="H404" s="10">
        <v>9.5500000000000007</v>
      </c>
      <c r="I404" s="10">
        <v>3.6709999999999998</v>
      </c>
      <c r="J404" s="10">
        <v>17.559999999999999</v>
      </c>
      <c r="K404" s="10">
        <v>10.54</v>
      </c>
      <c r="L404" s="10">
        <v>70.11</v>
      </c>
      <c r="M404" s="10">
        <v>0.73</v>
      </c>
      <c r="N404" s="10" t="s">
        <v>32</v>
      </c>
      <c r="O404" s="10" t="s">
        <v>32</v>
      </c>
      <c r="P404" s="10" t="s">
        <v>33</v>
      </c>
      <c r="Q404" s="10" t="s">
        <v>32</v>
      </c>
      <c r="R404" s="10">
        <v>2</v>
      </c>
      <c r="S404" s="10">
        <v>17.489999999999998</v>
      </c>
      <c r="T404" s="10">
        <v>10.49</v>
      </c>
      <c r="U404" s="10">
        <v>0</v>
      </c>
      <c r="V404" s="11">
        <f t="shared" si="12"/>
        <v>0</v>
      </c>
      <c r="W404" s="49">
        <f t="shared" si="13"/>
        <v>0</v>
      </c>
    </row>
    <row r="405" spans="1:23" ht="30.25" customHeight="1">
      <c r="A405" s="46" t="s">
        <v>418</v>
      </c>
      <c r="B405" s="10" t="s">
        <v>27</v>
      </c>
      <c r="C405" s="10" t="s">
        <v>28</v>
      </c>
      <c r="D405" s="10" t="s">
        <v>426</v>
      </c>
      <c r="E405" s="44" t="s">
        <v>431</v>
      </c>
      <c r="F405" s="10" t="s">
        <v>130</v>
      </c>
      <c r="G405" s="10">
        <v>0.6</v>
      </c>
      <c r="H405" s="10">
        <v>7.8</v>
      </c>
      <c r="I405" s="10">
        <v>3.6709999999999998</v>
      </c>
      <c r="J405" s="10">
        <v>28.64</v>
      </c>
      <c r="K405" s="10">
        <v>17.18</v>
      </c>
      <c r="L405" s="10">
        <v>57.27</v>
      </c>
      <c r="M405" s="10">
        <v>4.68</v>
      </c>
      <c r="N405" s="10" t="s">
        <v>32</v>
      </c>
      <c r="O405" s="10" t="s">
        <v>32</v>
      </c>
      <c r="P405" s="10" t="s">
        <v>33</v>
      </c>
      <c r="Q405" s="10" t="s">
        <v>32</v>
      </c>
      <c r="R405" s="10">
        <v>0</v>
      </c>
      <c r="S405" s="10">
        <v>0</v>
      </c>
      <c r="T405" s="10">
        <v>0</v>
      </c>
      <c r="U405" s="10">
        <v>0</v>
      </c>
      <c r="V405" s="11">
        <f t="shared" si="12"/>
        <v>0</v>
      </c>
      <c r="W405" s="49">
        <f t="shared" si="13"/>
        <v>0</v>
      </c>
    </row>
    <row r="406" spans="1:23" ht="30.25" customHeight="1">
      <c r="A406" s="46" t="s">
        <v>418</v>
      </c>
      <c r="B406" s="10" t="s">
        <v>27</v>
      </c>
      <c r="C406" s="10" t="s">
        <v>28</v>
      </c>
      <c r="D406" s="10" t="s">
        <v>426</v>
      </c>
      <c r="E406" s="44" t="s">
        <v>47</v>
      </c>
      <c r="F406" s="10" t="s">
        <v>130</v>
      </c>
      <c r="G406" s="10">
        <v>0.6</v>
      </c>
      <c r="H406" s="10">
        <v>10.06</v>
      </c>
      <c r="I406" s="10">
        <v>4.74</v>
      </c>
      <c r="J406" s="10">
        <v>42.4</v>
      </c>
      <c r="K406" s="10">
        <v>25.44</v>
      </c>
      <c r="L406" s="10">
        <v>95.33</v>
      </c>
      <c r="M406" s="10">
        <v>6.03</v>
      </c>
      <c r="N406" s="10" t="s">
        <v>32</v>
      </c>
      <c r="O406" s="10" t="s">
        <v>32</v>
      </c>
      <c r="P406" s="10" t="s">
        <v>33</v>
      </c>
      <c r="Q406" s="10" t="s">
        <v>32</v>
      </c>
      <c r="R406" s="10">
        <v>1</v>
      </c>
      <c r="S406" s="10">
        <v>5.26</v>
      </c>
      <c r="T406" s="10">
        <v>3.16</v>
      </c>
      <c r="U406" s="10">
        <v>0</v>
      </c>
      <c r="V406" s="11">
        <f t="shared" si="12"/>
        <v>0</v>
      </c>
      <c r="W406" s="49">
        <f t="shared" si="13"/>
        <v>0</v>
      </c>
    </row>
    <row r="407" spans="1:23" ht="30.25" customHeight="1">
      <c r="A407" s="46" t="s">
        <v>418</v>
      </c>
      <c r="B407" s="10" t="s">
        <v>27</v>
      </c>
      <c r="C407" s="10" t="s">
        <v>28</v>
      </c>
      <c r="D407" s="10" t="s">
        <v>426</v>
      </c>
      <c r="E407" s="44" t="s">
        <v>47</v>
      </c>
      <c r="F407" s="10" t="s">
        <v>130</v>
      </c>
      <c r="G407" s="10">
        <v>0.6</v>
      </c>
      <c r="H407" s="10">
        <v>17.809999999999999</v>
      </c>
      <c r="I407" s="10">
        <v>7.13</v>
      </c>
      <c r="J407" s="10">
        <v>101.26</v>
      </c>
      <c r="K407" s="10">
        <v>60.76</v>
      </c>
      <c r="L407" s="10">
        <v>253.97</v>
      </c>
      <c r="M407" s="10">
        <v>9.4600000000000009</v>
      </c>
      <c r="N407" s="10" t="s">
        <v>32</v>
      </c>
      <c r="O407" s="10" t="s">
        <v>32</v>
      </c>
      <c r="P407" s="10" t="s">
        <v>33</v>
      </c>
      <c r="Q407" s="10" t="s">
        <v>32</v>
      </c>
      <c r="R407" s="10">
        <v>4</v>
      </c>
      <c r="S407" s="10">
        <v>25.72</v>
      </c>
      <c r="T407" s="10">
        <v>15.43</v>
      </c>
      <c r="U407" s="10">
        <v>0</v>
      </c>
      <c r="V407" s="11">
        <f t="shared" si="12"/>
        <v>0</v>
      </c>
      <c r="W407" s="49">
        <f t="shared" si="13"/>
        <v>0</v>
      </c>
    </row>
    <row r="408" spans="1:23" ht="30.25" customHeight="1">
      <c r="A408" s="46" t="s">
        <v>418</v>
      </c>
      <c r="B408" s="10" t="s">
        <v>27</v>
      </c>
      <c r="C408" s="10" t="s">
        <v>28</v>
      </c>
      <c r="D408" s="10" t="s">
        <v>426</v>
      </c>
      <c r="E408" s="44" t="s">
        <v>73</v>
      </c>
      <c r="F408" s="10" t="s">
        <v>130</v>
      </c>
      <c r="G408" s="10">
        <v>0.6</v>
      </c>
      <c r="H408" s="10">
        <v>2.85</v>
      </c>
      <c r="I408" s="10">
        <v>4.72</v>
      </c>
      <c r="J408" s="10">
        <v>12.67</v>
      </c>
      <c r="K408" s="10">
        <v>7.6</v>
      </c>
      <c r="L408" s="10">
        <v>26.93</v>
      </c>
      <c r="M408" s="10">
        <v>1.71</v>
      </c>
      <c r="N408" s="10" t="s">
        <v>32</v>
      </c>
      <c r="O408" s="10" t="s">
        <v>32</v>
      </c>
      <c r="P408" s="10" t="s">
        <v>33</v>
      </c>
      <c r="Q408" s="10" t="s">
        <v>32</v>
      </c>
      <c r="R408" s="10">
        <v>2</v>
      </c>
      <c r="S408" s="10">
        <v>0.8</v>
      </c>
      <c r="T408" s="10">
        <v>0.48</v>
      </c>
      <c r="U408" s="10">
        <v>0</v>
      </c>
      <c r="V408" s="11">
        <f t="shared" si="12"/>
        <v>0</v>
      </c>
      <c r="W408" s="49">
        <f t="shared" si="13"/>
        <v>0</v>
      </c>
    </row>
    <row r="409" spans="1:23" ht="30.25" customHeight="1">
      <c r="A409" s="46" t="s">
        <v>418</v>
      </c>
      <c r="B409" s="10" t="s">
        <v>27</v>
      </c>
      <c r="C409" s="10" t="s">
        <v>28</v>
      </c>
      <c r="D409" s="10" t="s">
        <v>426</v>
      </c>
      <c r="E409" s="44" t="s">
        <v>432</v>
      </c>
      <c r="F409" s="10" t="s">
        <v>130</v>
      </c>
      <c r="G409" s="10">
        <v>0.6</v>
      </c>
      <c r="H409" s="10">
        <v>8.76</v>
      </c>
      <c r="I409" s="10">
        <v>4.72</v>
      </c>
      <c r="J409" s="10">
        <v>34.76</v>
      </c>
      <c r="K409" s="10">
        <v>20.86</v>
      </c>
      <c r="L409" s="10">
        <v>88.02</v>
      </c>
      <c r="M409" s="10">
        <v>3.51</v>
      </c>
      <c r="N409" s="10" t="s">
        <v>32</v>
      </c>
      <c r="O409" s="10" t="s">
        <v>32</v>
      </c>
      <c r="P409" s="10" t="s">
        <v>33</v>
      </c>
      <c r="Q409" s="10" t="s">
        <v>32</v>
      </c>
      <c r="R409" s="10">
        <v>1</v>
      </c>
      <c r="S409" s="10">
        <v>6.73</v>
      </c>
      <c r="T409" s="10">
        <v>4.04</v>
      </c>
      <c r="U409" s="10">
        <v>0</v>
      </c>
      <c r="V409" s="11">
        <f t="shared" si="12"/>
        <v>0</v>
      </c>
      <c r="W409" s="49">
        <f t="shared" si="13"/>
        <v>0</v>
      </c>
    </row>
    <row r="410" spans="1:23" ht="30.25" customHeight="1">
      <c r="A410" s="46" t="s">
        <v>418</v>
      </c>
      <c r="B410" s="10" t="s">
        <v>27</v>
      </c>
      <c r="C410" s="10" t="s">
        <v>28</v>
      </c>
      <c r="D410" s="10" t="s">
        <v>426</v>
      </c>
      <c r="E410" s="44" t="s">
        <v>403</v>
      </c>
      <c r="F410" s="10" t="s">
        <v>130</v>
      </c>
      <c r="G410" s="10">
        <v>0.6</v>
      </c>
      <c r="H410" s="10">
        <v>11.31</v>
      </c>
      <c r="I410" s="10">
        <v>3.6709999999999998</v>
      </c>
      <c r="J410" s="10">
        <v>42.29</v>
      </c>
      <c r="K410" s="10">
        <v>25.37</v>
      </c>
      <c r="L410" s="10">
        <v>85.24</v>
      </c>
      <c r="M410" s="10">
        <v>6.97</v>
      </c>
      <c r="N410" s="10" t="s">
        <v>32</v>
      </c>
      <c r="O410" s="10" t="s">
        <v>32</v>
      </c>
      <c r="P410" s="10" t="s">
        <v>33</v>
      </c>
      <c r="Q410" s="10" t="s">
        <v>32</v>
      </c>
      <c r="R410" s="10">
        <v>1</v>
      </c>
      <c r="S410" s="10">
        <v>0.33</v>
      </c>
      <c r="T410" s="10">
        <v>0.2</v>
      </c>
      <c r="U410" s="10">
        <v>0</v>
      </c>
      <c r="V410" s="11">
        <f t="shared" si="12"/>
        <v>0</v>
      </c>
      <c r="W410" s="49">
        <f t="shared" si="13"/>
        <v>0</v>
      </c>
    </row>
    <row r="411" spans="1:23" ht="30.25" customHeight="1">
      <c r="A411" s="46" t="s">
        <v>418</v>
      </c>
      <c r="B411" s="10" t="s">
        <v>27</v>
      </c>
      <c r="C411" s="10" t="s">
        <v>28</v>
      </c>
      <c r="D411" s="10" t="s">
        <v>426</v>
      </c>
      <c r="E411" s="44" t="s">
        <v>433</v>
      </c>
      <c r="F411" s="10" t="s">
        <v>130</v>
      </c>
      <c r="G411" s="10">
        <v>0.6</v>
      </c>
      <c r="H411" s="10">
        <v>5.79</v>
      </c>
      <c r="I411" s="10">
        <v>4.2699999999999996</v>
      </c>
      <c r="J411" s="10">
        <v>24.74</v>
      </c>
      <c r="K411" s="10">
        <v>14.85</v>
      </c>
      <c r="L411" s="10">
        <v>49.49</v>
      </c>
      <c r="M411" s="10">
        <v>3.48</v>
      </c>
      <c r="N411" s="10" t="s">
        <v>32</v>
      </c>
      <c r="O411" s="10" t="s">
        <v>32</v>
      </c>
      <c r="P411" s="10" t="s">
        <v>33</v>
      </c>
      <c r="Q411" s="10" t="s">
        <v>32</v>
      </c>
      <c r="R411" s="10">
        <v>0</v>
      </c>
      <c r="S411" s="10">
        <v>0</v>
      </c>
      <c r="T411" s="10">
        <v>0</v>
      </c>
      <c r="U411" s="10">
        <v>0</v>
      </c>
      <c r="V411" s="11">
        <f t="shared" si="12"/>
        <v>0</v>
      </c>
      <c r="W411" s="49">
        <f t="shared" si="13"/>
        <v>0</v>
      </c>
    </row>
    <row r="412" spans="1:23" ht="30.25" customHeight="1">
      <c r="A412" s="46" t="s">
        <v>418</v>
      </c>
      <c r="B412" s="10" t="s">
        <v>27</v>
      </c>
      <c r="C412" s="10" t="s">
        <v>28</v>
      </c>
      <c r="D412" s="10" t="s">
        <v>426</v>
      </c>
      <c r="E412" s="44" t="s">
        <v>303</v>
      </c>
      <c r="F412" s="10" t="s">
        <v>130</v>
      </c>
      <c r="G412" s="10">
        <v>0.6</v>
      </c>
      <c r="H412" s="10">
        <v>8.66</v>
      </c>
      <c r="I412" s="10">
        <v>4.72</v>
      </c>
      <c r="J412" s="10">
        <v>40.86</v>
      </c>
      <c r="K412" s="10">
        <v>24.52</v>
      </c>
      <c r="L412" s="10">
        <v>81.72</v>
      </c>
      <c r="M412" s="10">
        <v>5.19</v>
      </c>
      <c r="N412" s="10" t="s">
        <v>32</v>
      </c>
      <c r="O412" s="10" t="s">
        <v>32</v>
      </c>
      <c r="P412" s="10" t="s">
        <v>33</v>
      </c>
      <c r="Q412" s="10" t="s">
        <v>32</v>
      </c>
      <c r="R412" s="10">
        <v>0</v>
      </c>
      <c r="S412" s="10">
        <v>0</v>
      </c>
      <c r="T412" s="10">
        <v>0</v>
      </c>
      <c r="U412" s="10">
        <v>0</v>
      </c>
      <c r="V412" s="11">
        <f t="shared" si="12"/>
        <v>0</v>
      </c>
      <c r="W412" s="49">
        <f t="shared" si="13"/>
        <v>0</v>
      </c>
    </row>
    <row r="413" spans="1:23" ht="30.25" customHeight="1">
      <c r="A413" s="46" t="s">
        <v>418</v>
      </c>
      <c r="B413" s="10" t="s">
        <v>27</v>
      </c>
      <c r="C413" s="10" t="s">
        <v>28</v>
      </c>
      <c r="D413" s="10" t="s">
        <v>426</v>
      </c>
      <c r="E413" s="44" t="s">
        <v>166</v>
      </c>
      <c r="F413" s="10" t="s">
        <v>130</v>
      </c>
      <c r="G413" s="10">
        <v>0.6</v>
      </c>
      <c r="H413" s="10">
        <v>3.05</v>
      </c>
      <c r="I413" s="10">
        <v>4.72</v>
      </c>
      <c r="J413" s="10">
        <v>10.78</v>
      </c>
      <c r="K413" s="10">
        <v>6.47</v>
      </c>
      <c r="L413" s="10">
        <v>28.82</v>
      </c>
      <c r="M413" s="10">
        <v>1.47</v>
      </c>
      <c r="N413" s="10" t="s">
        <v>32</v>
      </c>
      <c r="O413" s="10" t="s">
        <v>32</v>
      </c>
      <c r="P413" s="10" t="s">
        <v>33</v>
      </c>
      <c r="Q413" s="10" t="s">
        <v>32</v>
      </c>
      <c r="R413" s="10">
        <v>2</v>
      </c>
      <c r="S413" s="10">
        <v>0.8</v>
      </c>
      <c r="T413" s="10">
        <v>0.48</v>
      </c>
      <c r="U413" s="10">
        <v>0</v>
      </c>
      <c r="V413" s="11">
        <f t="shared" si="12"/>
        <v>0</v>
      </c>
      <c r="W413" s="49">
        <f t="shared" si="13"/>
        <v>0</v>
      </c>
    </row>
    <row r="414" spans="1:23" ht="30.25" customHeight="1">
      <c r="A414" s="46" t="s">
        <v>418</v>
      </c>
      <c r="B414" s="10" t="s">
        <v>27</v>
      </c>
      <c r="C414" s="10" t="s">
        <v>28</v>
      </c>
      <c r="D414" s="10" t="s">
        <v>426</v>
      </c>
      <c r="E414" s="44" t="s">
        <v>98</v>
      </c>
      <c r="F414" s="10" t="s">
        <v>130</v>
      </c>
      <c r="G414" s="10">
        <v>0.6</v>
      </c>
      <c r="H414" s="10">
        <v>5.8</v>
      </c>
      <c r="I414" s="10">
        <v>4.2699999999999996</v>
      </c>
      <c r="J414" s="10">
        <v>24.75</v>
      </c>
      <c r="K414" s="10">
        <v>14.85</v>
      </c>
      <c r="L414" s="10">
        <v>49.49</v>
      </c>
      <c r="M414" s="10">
        <v>3.48</v>
      </c>
      <c r="N414" s="10" t="s">
        <v>32</v>
      </c>
      <c r="O414" s="10" t="s">
        <v>32</v>
      </c>
      <c r="P414" s="10" t="s">
        <v>33</v>
      </c>
      <c r="Q414" s="10" t="s">
        <v>32</v>
      </c>
      <c r="R414" s="10">
        <v>0</v>
      </c>
      <c r="S414" s="10">
        <v>0</v>
      </c>
      <c r="T414" s="10">
        <v>0</v>
      </c>
      <c r="U414" s="10">
        <v>0</v>
      </c>
      <c r="V414" s="11">
        <f t="shared" si="12"/>
        <v>0</v>
      </c>
      <c r="W414" s="49">
        <f t="shared" si="13"/>
        <v>0</v>
      </c>
    </row>
    <row r="415" spans="1:23" ht="30.25" customHeight="1">
      <c r="A415" s="46" t="s">
        <v>418</v>
      </c>
      <c r="B415" s="10" t="s">
        <v>27</v>
      </c>
      <c r="C415" s="10" t="s">
        <v>28</v>
      </c>
      <c r="D415" s="10" t="s">
        <v>426</v>
      </c>
      <c r="E415" s="44" t="s">
        <v>390</v>
      </c>
      <c r="F415" s="10" t="s">
        <v>130</v>
      </c>
      <c r="G415" s="10">
        <v>0.6</v>
      </c>
      <c r="H415" s="10">
        <v>5.3</v>
      </c>
      <c r="I415" s="10">
        <v>4.22</v>
      </c>
      <c r="J415" s="10">
        <v>21.28</v>
      </c>
      <c r="K415" s="10">
        <v>12.77</v>
      </c>
      <c r="L415" s="10">
        <v>46.97</v>
      </c>
      <c r="M415" s="10">
        <v>3.18</v>
      </c>
      <c r="N415" s="10" t="s">
        <v>32</v>
      </c>
      <c r="O415" s="10" t="s">
        <v>32</v>
      </c>
      <c r="P415" s="10" t="s">
        <v>33</v>
      </c>
      <c r="Q415" s="10" t="s">
        <v>32</v>
      </c>
      <c r="R415" s="10">
        <v>0</v>
      </c>
      <c r="S415" s="10">
        <v>0</v>
      </c>
      <c r="T415" s="10">
        <v>0</v>
      </c>
      <c r="U415" s="10">
        <v>0</v>
      </c>
      <c r="V415" s="11">
        <f t="shared" si="12"/>
        <v>0</v>
      </c>
      <c r="W415" s="49">
        <f t="shared" si="13"/>
        <v>0</v>
      </c>
    </row>
    <row r="416" spans="1:23" ht="30.25" customHeight="1">
      <c r="A416" s="46" t="s">
        <v>418</v>
      </c>
      <c r="B416" s="10" t="s">
        <v>27</v>
      </c>
      <c r="C416" s="10" t="s">
        <v>28</v>
      </c>
      <c r="D416" s="10" t="s">
        <v>426</v>
      </c>
      <c r="E416" s="44" t="s">
        <v>434</v>
      </c>
      <c r="F416" s="10" t="s">
        <v>130</v>
      </c>
      <c r="G416" s="10">
        <v>0.6</v>
      </c>
      <c r="H416" s="10">
        <v>3.59</v>
      </c>
      <c r="I416" s="10">
        <v>6.125</v>
      </c>
      <c r="J416" s="10">
        <v>18.170000000000002</v>
      </c>
      <c r="K416" s="10">
        <v>10.9</v>
      </c>
      <c r="L416" s="10">
        <v>54.98</v>
      </c>
      <c r="M416" s="10">
        <v>1.97</v>
      </c>
      <c r="N416" s="10" t="s">
        <v>32</v>
      </c>
      <c r="O416" s="10" t="s">
        <v>32</v>
      </c>
      <c r="P416" s="10" t="s">
        <v>33</v>
      </c>
      <c r="Q416" s="10" t="s">
        <v>32</v>
      </c>
      <c r="R416" s="10">
        <v>0</v>
      </c>
      <c r="S416" s="10">
        <v>0</v>
      </c>
      <c r="T416" s="10">
        <v>0</v>
      </c>
      <c r="U416" s="10">
        <v>0</v>
      </c>
      <c r="V416" s="11">
        <f t="shared" si="12"/>
        <v>0</v>
      </c>
      <c r="W416" s="49">
        <f t="shared" si="13"/>
        <v>0</v>
      </c>
    </row>
    <row r="417" spans="1:23" ht="30.25" customHeight="1">
      <c r="A417" s="46" t="s">
        <v>418</v>
      </c>
      <c r="B417" s="10" t="s">
        <v>27</v>
      </c>
      <c r="C417" s="10" t="s">
        <v>28</v>
      </c>
      <c r="D417" s="10" t="s">
        <v>426</v>
      </c>
      <c r="E417" s="44" t="s">
        <v>176</v>
      </c>
      <c r="F417" s="10" t="s">
        <v>130</v>
      </c>
      <c r="G417" s="10">
        <v>0.6</v>
      </c>
      <c r="H417" s="10">
        <v>3.89</v>
      </c>
      <c r="I417" s="10">
        <v>6.125</v>
      </c>
      <c r="J417" s="10">
        <v>14.12</v>
      </c>
      <c r="K417" s="10">
        <v>8.4700000000000006</v>
      </c>
      <c r="L417" s="10">
        <v>54.98</v>
      </c>
      <c r="M417" s="10">
        <v>2.33</v>
      </c>
      <c r="N417" s="10" t="s">
        <v>32</v>
      </c>
      <c r="O417" s="10" t="s">
        <v>32</v>
      </c>
      <c r="P417" s="10" t="s">
        <v>33</v>
      </c>
      <c r="Q417" s="10" t="s">
        <v>32</v>
      </c>
      <c r="R417" s="10">
        <v>1</v>
      </c>
      <c r="S417" s="10">
        <v>7.36</v>
      </c>
      <c r="T417" s="10">
        <v>4.42</v>
      </c>
      <c r="U417" s="10">
        <v>0</v>
      </c>
      <c r="V417" s="11">
        <f t="shared" si="12"/>
        <v>0</v>
      </c>
      <c r="W417" s="49">
        <f t="shared" si="13"/>
        <v>0</v>
      </c>
    </row>
    <row r="418" spans="1:23" ht="30.25" customHeight="1">
      <c r="A418" s="46" t="s">
        <v>418</v>
      </c>
      <c r="B418" s="10" t="s">
        <v>27</v>
      </c>
      <c r="C418" s="10" t="s">
        <v>28</v>
      </c>
      <c r="D418" s="10" t="s">
        <v>426</v>
      </c>
      <c r="E418" s="44" t="s">
        <v>435</v>
      </c>
      <c r="F418" s="10" t="s">
        <v>130</v>
      </c>
      <c r="G418" s="10">
        <v>0.6</v>
      </c>
      <c r="H418" s="10">
        <v>3.22</v>
      </c>
      <c r="I418" s="10">
        <v>3.6709999999999998</v>
      </c>
      <c r="J418" s="10">
        <v>10.73</v>
      </c>
      <c r="K418" s="10">
        <v>6.44</v>
      </c>
      <c r="L418" s="10">
        <v>25.87</v>
      </c>
      <c r="M418" s="10">
        <v>1.75</v>
      </c>
      <c r="N418" s="10" t="s">
        <v>32</v>
      </c>
      <c r="O418" s="10" t="s">
        <v>32</v>
      </c>
      <c r="P418" s="10" t="s">
        <v>33</v>
      </c>
      <c r="Q418" s="10" t="s">
        <v>32</v>
      </c>
      <c r="R418" s="10">
        <v>0</v>
      </c>
      <c r="S418" s="10">
        <v>0</v>
      </c>
      <c r="T418" s="10">
        <v>0</v>
      </c>
      <c r="U418" s="10">
        <v>0</v>
      </c>
      <c r="V418" s="11">
        <f t="shared" si="12"/>
        <v>0</v>
      </c>
      <c r="W418" s="49">
        <f t="shared" si="13"/>
        <v>0</v>
      </c>
    </row>
    <row r="419" spans="1:23" ht="30.25" customHeight="1">
      <c r="A419" s="46" t="s">
        <v>418</v>
      </c>
      <c r="B419" s="10" t="s">
        <v>27</v>
      </c>
      <c r="C419" s="10" t="s">
        <v>28</v>
      </c>
      <c r="D419" s="10" t="s">
        <v>426</v>
      </c>
      <c r="E419" s="44" t="s">
        <v>436</v>
      </c>
      <c r="F419" s="10" t="s">
        <v>130</v>
      </c>
      <c r="G419" s="10">
        <v>0.6</v>
      </c>
      <c r="H419" s="10">
        <v>0.9</v>
      </c>
      <c r="I419" s="10">
        <v>3.6709999999999998</v>
      </c>
      <c r="J419" s="10">
        <v>4.41</v>
      </c>
      <c r="K419" s="10">
        <v>2.65</v>
      </c>
      <c r="L419" s="10">
        <v>8.82</v>
      </c>
      <c r="M419" s="10">
        <v>0.72</v>
      </c>
      <c r="N419" s="10" t="s">
        <v>32</v>
      </c>
      <c r="O419" s="10" t="s">
        <v>32</v>
      </c>
      <c r="P419" s="10" t="s">
        <v>33</v>
      </c>
      <c r="Q419" s="10" t="s">
        <v>32</v>
      </c>
      <c r="R419" s="10">
        <v>0</v>
      </c>
      <c r="S419" s="10">
        <v>0</v>
      </c>
      <c r="T419" s="10">
        <v>0</v>
      </c>
      <c r="U419" s="10">
        <v>0</v>
      </c>
      <c r="V419" s="11">
        <f t="shared" si="12"/>
        <v>0</v>
      </c>
      <c r="W419" s="49">
        <f t="shared" si="13"/>
        <v>0</v>
      </c>
    </row>
    <row r="420" spans="1:23" ht="30.25" customHeight="1">
      <c r="A420" s="46" t="s">
        <v>418</v>
      </c>
      <c r="B420" s="10" t="s">
        <v>27</v>
      </c>
      <c r="C420" s="10" t="s">
        <v>28</v>
      </c>
      <c r="D420" s="10" t="s">
        <v>426</v>
      </c>
      <c r="E420" s="44" t="s">
        <v>437</v>
      </c>
      <c r="F420" s="10" t="s">
        <v>130</v>
      </c>
      <c r="G420" s="10">
        <v>0.6</v>
      </c>
      <c r="H420" s="10">
        <v>4.18</v>
      </c>
      <c r="I420" s="10">
        <v>3.6709999999999998</v>
      </c>
      <c r="J420" s="10">
        <v>12.06</v>
      </c>
      <c r="K420" s="10">
        <v>7.23</v>
      </c>
      <c r="L420" s="10">
        <v>32.93</v>
      </c>
      <c r="M420" s="10">
        <v>1.97</v>
      </c>
      <c r="N420" s="10" t="s">
        <v>32</v>
      </c>
      <c r="O420" s="10" t="s">
        <v>32</v>
      </c>
      <c r="P420" s="10" t="s">
        <v>33</v>
      </c>
      <c r="Q420" s="10" t="s">
        <v>32</v>
      </c>
      <c r="R420" s="10">
        <v>0</v>
      </c>
      <c r="S420" s="10">
        <v>0</v>
      </c>
      <c r="T420" s="10">
        <v>0</v>
      </c>
      <c r="U420" s="10">
        <v>0</v>
      </c>
      <c r="V420" s="11">
        <f t="shared" si="12"/>
        <v>0</v>
      </c>
      <c r="W420" s="49">
        <f t="shared" si="13"/>
        <v>0</v>
      </c>
    </row>
    <row r="421" spans="1:23" ht="30.25" customHeight="1">
      <c r="A421" s="46" t="s">
        <v>418</v>
      </c>
      <c r="B421" s="10" t="s">
        <v>27</v>
      </c>
      <c r="C421" s="10" t="s">
        <v>28</v>
      </c>
      <c r="D421" s="10" t="s">
        <v>426</v>
      </c>
      <c r="E421" s="44" t="s">
        <v>405</v>
      </c>
      <c r="F421" s="10" t="s">
        <v>130</v>
      </c>
      <c r="G421" s="10">
        <v>0.6</v>
      </c>
      <c r="H421" s="10">
        <v>9.8699999999999992</v>
      </c>
      <c r="I421" s="10">
        <v>7.72</v>
      </c>
      <c r="J421" s="10">
        <v>70.64</v>
      </c>
      <c r="K421" s="10">
        <v>42.39</v>
      </c>
      <c r="L421" s="10">
        <v>152.44</v>
      </c>
      <c r="M421" s="10">
        <v>4.53</v>
      </c>
      <c r="N421" s="10" t="s">
        <v>32</v>
      </c>
      <c r="O421" s="10" t="s">
        <v>32</v>
      </c>
      <c r="P421" s="10" t="s">
        <v>33</v>
      </c>
      <c r="Q421" s="10" t="s">
        <v>32</v>
      </c>
      <c r="R421" s="10">
        <v>1</v>
      </c>
      <c r="S421" s="10">
        <v>5.57</v>
      </c>
      <c r="T421" s="10">
        <v>3.34</v>
      </c>
      <c r="U421" s="10">
        <v>0</v>
      </c>
      <c r="V421" s="11">
        <f t="shared" si="12"/>
        <v>0</v>
      </c>
      <c r="W421" s="49">
        <f t="shared" si="13"/>
        <v>0</v>
      </c>
    </row>
    <row r="422" spans="1:23" ht="30.25" customHeight="1">
      <c r="A422" s="46" t="s">
        <v>418</v>
      </c>
      <c r="B422" s="10" t="s">
        <v>27</v>
      </c>
      <c r="C422" s="10" t="s">
        <v>28</v>
      </c>
      <c r="D422" s="10" t="s">
        <v>426</v>
      </c>
      <c r="E422" s="44" t="s">
        <v>384</v>
      </c>
      <c r="F422" s="10" t="s">
        <v>130</v>
      </c>
      <c r="G422" s="10">
        <v>0.6</v>
      </c>
      <c r="H422" s="10">
        <v>3.06</v>
      </c>
      <c r="I422" s="10">
        <v>4.0720000000000001</v>
      </c>
      <c r="J422" s="10">
        <v>12.46</v>
      </c>
      <c r="K422" s="10">
        <v>7.48</v>
      </c>
      <c r="L422" s="10">
        <v>29.81</v>
      </c>
      <c r="M422" s="10">
        <v>1.84</v>
      </c>
      <c r="N422" s="10" t="s">
        <v>32</v>
      </c>
      <c r="O422" s="10" t="s">
        <v>32</v>
      </c>
      <c r="P422" s="10" t="s">
        <v>33</v>
      </c>
      <c r="Q422" s="10" t="s">
        <v>32</v>
      </c>
      <c r="R422" s="10">
        <v>0</v>
      </c>
      <c r="S422" s="10">
        <v>0</v>
      </c>
      <c r="T422" s="10">
        <v>0</v>
      </c>
      <c r="U422" s="10">
        <v>0</v>
      </c>
      <c r="V422" s="11">
        <f t="shared" si="12"/>
        <v>0</v>
      </c>
      <c r="W422" s="49">
        <f t="shared" si="13"/>
        <v>0</v>
      </c>
    </row>
    <row r="423" spans="1:23" ht="30.25" customHeight="1">
      <c r="A423" s="46" t="s">
        <v>418</v>
      </c>
      <c r="B423" s="10" t="s">
        <v>27</v>
      </c>
      <c r="C423" s="10" t="s">
        <v>28</v>
      </c>
      <c r="D423" s="10" t="s">
        <v>426</v>
      </c>
      <c r="E423" s="44" t="s">
        <v>408</v>
      </c>
      <c r="F423" s="10" t="s">
        <v>130</v>
      </c>
      <c r="G423" s="10">
        <v>0.6</v>
      </c>
      <c r="H423" s="10">
        <v>9.25</v>
      </c>
      <c r="I423" s="10">
        <v>4.9379999999999997</v>
      </c>
      <c r="J423" s="10">
        <v>45.7</v>
      </c>
      <c r="K423" s="10">
        <v>27.42</v>
      </c>
      <c r="L423" s="10">
        <v>91.39</v>
      </c>
      <c r="M423" s="10">
        <v>5.55</v>
      </c>
      <c r="N423" s="10" t="s">
        <v>32</v>
      </c>
      <c r="O423" s="10" t="s">
        <v>32</v>
      </c>
      <c r="P423" s="10" t="s">
        <v>33</v>
      </c>
      <c r="Q423" s="10" t="s">
        <v>32</v>
      </c>
      <c r="R423" s="10">
        <v>0</v>
      </c>
      <c r="S423" s="10">
        <v>0</v>
      </c>
      <c r="T423" s="10">
        <v>0</v>
      </c>
      <c r="U423" s="10">
        <v>0</v>
      </c>
      <c r="V423" s="11">
        <f t="shared" si="12"/>
        <v>0</v>
      </c>
      <c r="W423" s="49">
        <f t="shared" si="13"/>
        <v>0</v>
      </c>
    </row>
    <row r="424" spans="1:23" ht="30.25" customHeight="1">
      <c r="A424" s="46" t="s">
        <v>418</v>
      </c>
      <c r="B424" s="10" t="s">
        <v>27</v>
      </c>
      <c r="C424" s="10" t="s">
        <v>28</v>
      </c>
      <c r="D424" s="10" t="s">
        <v>426</v>
      </c>
      <c r="E424" s="44" t="s">
        <v>410</v>
      </c>
      <c r="F424" s="10" t="s">
        <v>130</v>
      </c>
      <c r="G424" s="10">
        <v>0.6</v>
      </c>
      <c r="H424" s="10">
        <v>3.2</v>
      </c>
      <c r="I424" s="10">
        <v>4.74</v>
      </c>
      <c r="J424" s="10">
        <v>12.35</v>
      </c>
      <c r="K424" s="10">
        <v>7.41</v>
      </c>
      <c r="L424" s="10">
        <v>36.07</v>
      </c>
      <c r="M424" s="10">
        <v>1.56</v>
      </c>
      <c r="N424" s="10" t="s">
        <v>32</v>
      </c>
      <c r="O424" s="10" t="s">
        <v>32</v>
      </c>
      <c r="P424" s="10" t="s">
        <v>33</v>
      </c>
      <c r="Q424" s="10" t="s">
        <v>32</v>
      </c>
      <c r="R424" s="10">
        <v>0</v>
      </c>
      <c r="S424" s="10">
        <v>0</v>
      </c>
      <c r="T424" s="10">
        <v>0</v>
      </c>
      <c r="U424" s="10">
        <v>0</v>
      </c>
      <c r="V424" s="11">
        <f t="shared" si="12"/>
        <v>0</v>
      </c>
      <c r="W424" s="49">
        <f t="shared" si="13"/>
        <v>0</v>
      </c>
    </row>
    <row r="425" spans="1:23" ht="30.25" customHeight="1">
      <c r="A425" s="46" t="s">
        <v>438</v>
      </c>
      <c r="B425" s="10" t="s">
        <v>27</v>
      </c>
      <c r="C425" s="10" t="s">
        <v>28</v>
      </c>
      <c r="D425" s="10" t="s">
        <v>439</v>
      </c>
      <c r="E425" s="44" t="s">
        <v>440</v>
      </c>
      <c r="F425" s="10" t="s">
        <v>130</v>
      </c>
      <c r="G425" s="10">
        <v>0.3</v>
      </c>
      <c r="H425" s="10">
        <v>2.61</v>
      </c>
      <c r="I425" s="10">
        <v>0.8</v>
      </c>
      <c r="J425" s="10">
        <v>2.09</v>
      </c>
      <c r="K425" s="10">
        <v>0.63</v>
      </c>
      <c r="L425" s="10">
        <v>4.6500000000000004</v>
      </c>
      <c r="M425" s="10">
        <v>0.78</v>
      </c>
      <c r="N425" s="10" t="s">
        <v>32</v>
      </c>
      <c r="O425" s="10" t="s">
        <v>32</v>
      </c>
      <c r="P425" s="10" t="s">
        <v>238</v>
      </c>
      <c r="Q425" s="10" t="s">
        <v>32</v>
      </c>
      <c r="R425" s="10">
        <v>0</v>
      </c>
      <c r="S425" s="10">
        <v>0</v>
      </c>
      <c r="T425" s="10">
        <v>0</v>
      </c>
      <c r="U425" s="10">
        <v>0</v>
      </c>
      <c r="V425" s="11">
        <f t="shared" si="12"/>
        <v>0</v>
      </c>
      <c r="W425" s="49">
        <f t="shared" si="13"/>
        <v>0</v>
      </c>
    </row>
    <row r="426" spans="1:23" ht="30.25" customHeight="1">
      <c r="A426" s="46" t="s">
        <v>438</v>
      </c>
      <c r="B426" s="10" t="s">
        <v>27</v>
      </c>
      <c r="C426" s="10" t="s">
        <v>28</v>
      </c>
      <c r="D426" s="10" t="s">
        <v>439</v>
      </c>
      <c r="E426" s="44" t="s">
        <v>440</v>
      </c>
      <c r="F426" s="10" t="s">
        <v>130</v>
      </c>
      <c r="G426" s="10">
        <v>0.3</v>
      </c>
      <c r="H426" s="10">
        <v>2.76</v>
      </c>
      <c r="I426" s="10">
        <v>0.8</v>
      </c>
      <c r="J426" s="10">
        <v>2.33</v>
      </c>
      <c r="K426" s="10">
        <v>0.7</v>
      </c>
      <c r="L426" s="10">
        <v>4.66</v>
      </c>
      <c r="M426" s="10">
        <v>0.87</v>
      </c>
      <c r="N426" s="10" t="s">
        <v>32</v>
      </c>
      <c r="O426" s="10" t="s">
        <v>32</v>
      </c>
      <c r="P426" s="10" t="s">
        <v>238</v>
      </c>
      <c r="Q426" s="10" t="s">
        <v>32</v>
      </c>
      <c r="R426" s="10">
        <v>0</v>
      </c>
      <c r="S426" s="10">
        <v>0</v>
      </c>
      <c r="T426" s="10">
        <v>0</v>
      </c>
      <c r="U426" s="10">
        <v>0</v>
      </c>
      <c r="V426" s="11">
        <f t="shared" si="12"/>
        <v>0</v>
      </c>
      <c r="W426" s="49">
        <f t="shared" si="13"/>
        <v>0</v>
      </c>
    </row>
    <row r="427" spans="1:23" ht="30.25" customHeight="1">
      <c r="A427" s="46" t="s">
        <v>438</v>
      </c>
      <c r="B427" s="10" t="s">
        <v>27</v>
      </c>
      <c r="C427" s="10" t="s">
        <v>28</v>
      </c>
      <c r="D427" s="10" t="s">
        <v>439</v>
      </c>
      <c r="E427" s="44" t="s">
        <v>440</v>
      </c>
      <c r="F427" s="10" t="s">
        <v>130</v>
      </c>
      <c r="G427" s="10">
        <v>0.3</v>
      </c>
      <c r="H427" s="10">
        <v>3.06</v>
      </c>
      <c r="I427" s="10">
        <v>0.8</v>
      </c>
      <c r="J427" s="10">
        <v>2.69</v>
      </c>
      <c r="K427" s="10">
        <v>0.81</v>
      </c>
      <c r="L427" s="10">
        <v>5.37</v>
      </c>
      <c r="M427" s="10">
        <v>1.01</v>
      </c>
      <c r="N427" s="10" t="s">
        <v>32</v>
      </c>
      <c r="O427" s="10" t="s">
        <v>32</v>
      </c>
      <c r="P427" s="10" t="s">
        <v>238</v>
      </c>
      <c r="Q427" s="10" t="s">
        <v>32</v>
      </c>
      <c r="R427" s="10">
        <v>0</v>
      </c>
      <c r="S427" s="10">
        <v>0</v>
      </c>
      <c r="T427" s="10">
        <v>0</v>
      </c>
      <c r="U427" s="10">
        <v>0</v>
      </c>
      <c r="V427" s="11">
        <f t="shared" si="12"/>
        <v>0</v>
      </c>
      <c r="W427" s="49">
        <f t="shared" si="13"/>
        <v>0</v>
      </c>
    </row>
    <row r="428" spans="1:23" ht="30.25" customHeight="1">
      <c r="A428" s="46" t="s">
        <v>438</v>
      </c>
      <c r="B428" s="10" t="s">
        <v>27</v>
      </c>
      <c r="C428" s="10" t="s">
        <v>28</v>
      </c>
      <c r="D428" s="10" t="s">
        <v>439</v>
      </c>
      <c r="E428" s="44" t="s">
        <v>440</v>
      </c>
      <c r="F428" s="10" t="s">
        <v>130</v>
      </c>
      <c r="G428" s="10">
        <v>0.3</v>
      </c>
      <c r="H428" s="10">
        <v>3.14</v>
      </c>
      <c r="I428" s="10">
        <v>0.8</v>
      </c>
      <c r="J428" s="10">
        <v>2.5099999999999998</v>
      </c>
      <c r="K428" s="10">
        <v>0.75</v>
      </c>
      <c r="L428" s="10">
        <v>5.51</v>
      </c>
      <c r="M428" s="10">
        <v>0.94</v>
      </c>
      <c r="N428" s="10" t="s">
        <v>32</v>
      </c>
      <c r="O428" s="10" t="s">
        <v>32</v>
      </c>
      <c r="P428" s="10" t="s">
        <v>238</v>
      </c>
      <c r="Q428" s="10" t="s">
        <v>32</v>
      </c>
      <c r="R428" s="10">
        <v>0</v>
      </c>
      <c r="S428" s="10">
        <v>0</v>
      </c>
      <c r="T428" s="10">
        <v>0</v>
      </c>
      <c r="U428" s="10">
        <v>0</v>
      </c>
      <c r="V428" s="11">
        <f t="shared" si="12"/>
        <v>0</v>
      </c>
      <c r="W428" s="49">
        <f t="shared" si="13"/>
        <v>0</v>
      </c>
    </row>
    <row r="429" spans="1:23" ht="30.25" customHeight="1">
      <c r="A429" s="46" t="s">
        <v>438</v>
      </c>
      <c r="B429" s="10" t="s">
        <v>27</v>
      </c>
      <c r="C429" s="10" t="s">
        <v>28</v>
      </c>
      <c r="D429" s="10" t="s">
        <v>439</v>
      </c>
      <c r="E429" s="44" t="s">
        <v>440</v>
      </c>
      <c r="F429" s="10" t="s">
        <v>130</v>
      </c>
      <c r="G429" s="10">
        <v>0.3</v>
      </c>
      <c r="H429" s="10">
        <v>3.29</v>
      </c>
      <c r="I429" s="10">
        <v>0.8</v>
      </c>
      <c r="J429" s="10">
        <v>2.39</v>
      </c>
      <c r="K429" s="10">
        <v>0.72</v>
      </c>
      <c r="L429" s="10">
        <v>5.74</v>
      </c>
      <c r="M429" s="10">
        <v>0.9</v>
      </c>
      <c r="N429" s="10" t="s">
        <v>32</v>
      </c>
      <c r="O429" s="10" t="s">
        <v>32</v>
      </c>
      <c r="P429" s="10" t="s">
        <v>238</v>
      </c>
      <c r="Q429" s="10" t="s">
        <v>32</v>
      </c>
      <c r="R429" s="10">
        <v>0</v>
      </c>
      <c r="S429" s="10">
        <v>0</v>
      </c>
      <c r="T429" s="10">
        <v>0</v>
      </c>
      <c r="U429" s="10">
        <v>0</v>
      </c>
      <c r="V429" s="11">
        <f t="shared" si="12"/>
        <v>0</v>
      </c>
      <c r="W429" s="49">
        <f t="shared" si="13"/>
        <v>0</v>
      </c>
    </row>
    <row r="430" spans="1:23" ht="30.25" customHeight="1">
      <c r="A430" s="46" t="s">
        <v>438</v>
      </c>
      <c r="B430" s="10" t="s">
        <v>27</v>
      </c>
      <c r="C430" s="10" t="s">
        <v>28</v>
      </c>
      <c r="D430" s="10" t="s">
        <v>439</v>
      </c>
      <c r="E430" s="44" t="s">
        <v>440</v>
      </c>
      <c r="F430" s="10" t="s">
        <v>130</v>
      </c>
      <c r="G430" s="10">
        <v>0.3</v>
      </c>
      <c r="H430" s="10">
        <v>3.29</v>
      </c>
      <c r="I430" s="10">
        <v>0.8</v>
      </c>
      <c r="J430" s="10">
        <v>2.63</v>
      </c>
      <c r="K430" s="10">
        <v>0.79</v>
      </c>
      <c r="L430" s="10">
        <v>5.74</v>
      </c>
      <c r="M430" s="10">
        <v>0.99</v>
      </c>
      <c r="N430" s="10" t="s">
        <v>32</v>
      </c>
      <c r="O430" s="10" t="s">
        <v>32</v>
      </c>
      <c r="P430" s="10" t="s">
        <v>238</v>
      </c>
      <c r="Q430" s="10" t="s">
        <v>32</v>
      </c>
      <c r="R430" s="10">
        <v>0</v>
      </c>
      <c r="S430" s="10">
        <v>0</v>
      </c>
      <c r="T430" s="10">
        <v>0</v>
      </c>
      <c r="U430" s="10">
        <v>0</v>
      </c>
      <c r="V430" s="11">
        <f t="shared" si="12"/>
        <v>0</v>
      </c>
      <c r="W430" s="49">
        <f t="shared" si="13"/>
        <v>0</v>
      </c>
    </row>
    <row r="431" spans="1:23" ht="30.25" customHeight="1">
      <c r="A431" s="46" t="s">
        <v>438</v>
      </c>
      <c r="B431" s="10" t="s">
        <v>27</v>
      </c>
      <c r="C431" s="10" t="s">
        <v>28</v>
      </c>
      <c r="D431" s="10" t="s">
        <v>439</v>
      </c>
      <c r="E431" s="44" t="s">
        <v>440</v>
      </c>
      <c r="F431" s="10" t="s">
        <v>130</v>
      </c>
      <c r="G431" s="10">
        <v>0.3</v>
      </c>
      <c r="H431" s="10">
        <v>3.51</v>
      </c>
      <c r="I431" s="10">
        <v>0.8</v>
      </c>
      <c r="J431" s="10">
        <v>2.8</v>
      </c>
      <c r="K431" s="10">
        <v>0.84</v>
      </c>
      <c r="L431" s="10">
        <v>6.09</v>
      </c>
      <c r="M431" s="10">
        <v>1.05</v>
      </c>
      <c r="N431" s="10" t="s">
        <v>32</v>
      </c>
      <c r="O431" s="10" t="s">
        <v>32</v>
      </c>
      <c r="P431" s="10" t="s">
        <v>238</v>
      </c>
      <c r="Q431" s="10" t="s">
        <v>32</v>
      </c>
      <c r="R431" s="10">
        <v>0</v>
      </c>
      <c r="S431" s="10">
        <v>0</v>
      </c>
      <c r="T431" s="10">
        <v>0</v>
      </c>
      <c r="U431" s="10">
        <v>0</v>
      </c>
      <c r="V431" s="11">
        <f t="shared" si="12"/>
        <v>0</v>
      </c>
      <c r="W431" s="49">
        <f t="shared" si="13"/>
        <v>0</v>
      </c>
    </row>
    <row r="432" spans="1:23" ht="30.25" customHeight="1">
      <c r="A432" s="46" t="s">
        <v>438</v>
      </c>
      <c r="B432" s="10" t="s">
        <v>27</v>
      </c>
      <c r="C432" s="10" t="s">
        <v>28</v>
      </c>
      <c r="D432" s="10" t="s">
        <v>439</v>
      </c>
      <c r="E432" s="44" t="s">
        <v>440</v>
      </c>
      <c r="F432" s="10" t="s">
        <v>130</v>
      </c>
      <c r="G432" s="10">
        <v>0.3</v>
      </c>
      <c r="H432" s="10">
        <v>3.51</v>
      </c>
      <c r="I432" s="10">
        <v>0.8</v>
      </c>
      <c r="J432" s="10">
        <v>3.04</v>
      </c>
      <c r="K432" s="10">
        <v>0.91</v>
      </c>
      <c r="L432" s="10">
        <v>6.09</v>
      </c>
      <c r="M432" s="10">
        <v>1.1399999999999999</v>
      </c>
      <c r="N432" s="10" t="s">
        <v>32</v>
      </c>
      <c r="O432" s="10" t="s">
        <v>32</v>
      </c>
      <c r="P432" s="10" t="s">
        <v>238</v>
      </c>
      <c r="Q432" s="10" t="s">
        <v>32</v>
      </c>
      <c r="R432" s="10">
        <v>0</v>
      </c>
      <c r="S432" s="10">
        <v>0</v>
      </c>
      <c r="T432" s="10">
        <v>0</v>
      </c>
      <c r="U432" s="10">
        <v>0</v>
      </c>
      <c r="V432" s="11">
        <f t="shared" si="12"/>
        <v>0</v>
      </c>
      <c r="W432" s="49">
        <f t="shared" si="13"/>
        <v>0</v>
      </c>
    </row>
    <row r="433" spans="1:23" ht="30.25" customHeight="1">
      <c r="A433" s="46" t="s">
        <v>438</v>
      </c>
      <c r="B433" s="10" t="s">
        <v>27</v>
      </c>
      <c r="C433" s="10" t="s">
        <v>28</v>
      </c>
      <c r="D433" s="10" t="s">
        <v>439</v>
      </c>
      <c r="E433" s="44" t="s">
        <v>440</v>
      </c>
      <c r="F433" s="10" t="s">
        <v>130</v>
      </c>
      <c r="G433" s="10">
        <v>0.3</v>
      </c>
      <c r="H433" s="10">
        <v>4.09</v>
      </c>
      <c r="I433" s="10">
        <v>0.8</v>
      </c>
      <c r="J433" s="10">
        <v>3.03</v>
      </c>
      <c r="K433" s="10">
        <v>0.91</v>
      </c>
      <c r="L433" s="10">
        <v>7.02</v>
      </c>
      <c r="M433" s="10">
        <v>1.1399999999999999</v>
      </c>
      <c r="N433" s="10" t="s">
        <v>32</v>
      </c>
      <c r="O433" s="10" t="s">
        <v>32</v>
      </c>
      <c r="P433" s="10" t="s">
        <v>238</v>
      </c>
      <c r="Q433" s="10" t="s">
        <v>32</v>
      </c>
      <c r="R433" s="10">
        <v>0</v>
      </c>
      <c r="S433" s="10">
        <v>0</v>
      </c>
      <c r="T433" s="10">
        <v>0</v>
      </c>
      <c r="U433" s="10">
        <v>0</v>
      </c>
      <c r="V433" s="11">
        <f t="shared" si="12"/>
        <v>0</v>
      </c>
      <c r="W433" s="49">
        <f t="shared" si="13"/>
        <v>0</v>
      </c>
    </row>
    <row r="434" spans="1:23" ht="30.25" customHeight="1">
      <c r="A434" s="46" t="s">
        <v>438</v>
      </c>
      <c r="B434" s="10" t="s">
        <v>27</v>
      </c>
      <c r="C434" s="10" t="s">
        <v>28</v>
      </c>
      <c r="D434" s="10" t="s">
        <v>439</v>
      </c>
      <c r="E434" s="44" t="s">
        <v>440</v>
      </c>
      <c r="F434" s="10" t="s">
        <v>130</v>
      </c>
      <c r="G434" s="10">
        <v>0.3</v>
      </c>
      <c r="H434" s="10">
        <v>4.09</v>
      </c>
      <c r="I434" s="10">
        <v>0.8</v>
      </c>
      <c r="J434" s="10">
        <v>3.27</v>
      </c>
      <c r="K434" s="10">
        <v>0.98</v>
      </c>
      <c r="L434" s="10">
        <v>7.02</v>
      </c>
      <c r="M434" s="10">
        <v>1.23</v>
      </c>
      <c r="N434" s="10" t="s">
        <v>32</v>
      </c>
      <c r="O434" s="10" t="s">
        <v>32</v>
      </c>
      <c r="P434" s="10" t="s">
        <v>238</v>
      </c>
      <c r="Q434" s="10" t="s">
        <v>32</v>
      </c>
      <c r="R434" s="10">
        <v>0</v>
      </c>
      <c r="S434" s="10">
        <v>0</v>
      </c>
      <c r="T434" s="10">
        <v>0</v>
      </c>
      <c r="U434" s="10">
        <v>0</v>
      </c>
      <c r="V434" s="11">
        <f t="shared" si="12"/>
        <v>0</v>
      </c>
      <c r="W434" s="49">
        <f t="shared" si="13"/>
        <v>0</v>
      </c>
    </row>
    <row r="435" spans="1:23" ht="30.25" customHeight="1">
      <c r="A435" s="46" t="s">
        <v>438</v>
      </c>
      <c r="B435" s="10" t="s">
        <v>27</v>
      </c>
      <c r="C435" s="10" t="s">
        <v>28</v>
      </c>
      <c r="D435" s="10" t="s">
        <v>439</v>
      </c>
      <c r="E435" s="44" t="s">
        <v>440</v>
      </c>
      <c r="F435" s="10" t="s">
        <v>130</v>
      </c>
      <c r="G435" s="10">
        <v>0.3</v>
      </c>
      <c r="H435" s="10">
        <v>4.2</v>
      </c>
      <c r="I435" s="10">
        <v>0.8</v>
      </c>
      <c r="J435" s="10">
        <v>3.36</v>
      </c>
      <c r="K435" s="10">
        <v>1.01</v>
      </c>
      <c r="L435" s="10">
        <v>7.19</v>
      </c>
      <c r="M435" s="10">
        <v>1.26</v>
      </c>
      <c r="N435" s="10" t="s">
        <v>32</v>
      </c>
      <c r="O435" s="10" t="s">
        <v>32</v>
      </c>
      <c r="P435" s="10" t="s">
        <v>238</v>
      </c>
      <c r="Q435" s="10" t="s">
        <v>32</v>
      </c>
      <c r="R435" s="10">
        <v>0</v>
      </c>
      <c r="S435" s="10">
        <v>0</v>
      </c>
      <c r="T435" s="10">
        <v>0</v>
      </c>
      <c r="U435" s="10">
        <v>0</v>
      </c>
      <c r="V435" s="11">
        <f t="shared" si="12"/>
        <v>0</v>
      </c>
      <c r="W435" s="49">
        <f t="shared" si="13"/>
        <v>0</v>
      </c>
    </row>
    <row r="436" spans="1:23" ht="30.25" customHeight="1">
      <c r="A436" s="46" t="s">
        <v>438</v>
      </c>
      <c r="B436" s="10" t="s">
        <v>27</v>
      </c>
      <c r="C436" s="10" t="s">
        <v>28</v>
      </c>
      <c r="D436" s="10" t="s">
        <v>439</v>
      </c>
      <c r="E436" s="44" t="s">
        <v>440</v>
      </c>
      <c r="F436" s="10" t="s">
        <v>130</v>
      </c>
      <c r="G436" s="10">
        <v>0.3</v>
      </c>
      <c r="H436" s="10">
        <v>4.2</v>
      </c>
      <c r="I436" s="10">
        <v>0.8</v>
      </c>
      <c r="J436" s="10">
        <v>3.6</v>
      </c>
      <c r="K436" s="10">
        <v>1.08</v>
      </c>
      <c r="L436" s="10">
        <v>7.19</v>
      </c>
      <c r="M436" s="10">
        <v>1.35</v>
      </c>
      <c r="N436" s="10" t="s">
        <v>32</v>
      </c>
      <c r="O436" s="10" t="s">
        <v>32</v>
      </c>
      <c r="P436" s="10" t="s">
        <v>238</v>
      </c>
      <c r="Q436" s="10" t="s">
        <v>32</v>
      </c>
      <c r="R436" s="10">
        <v>0</v>
      </c>
      <c r="S436" s="10">
        <v>0</v>
      </c>
      <c r="T436" s="10">
        <v>0</v>
      </c>
      <c r="U436" s="10">
        <v>0</v>
      </c>
      <c r="V436" s="11">
        <f t="shared" si="12"/>
        <v>0</v>
      </c>
      <c r="W436" s="49">
        <f t="shared" si="13"/>
        <v>0</v>
      </c>
    </row>
    <row r="437" spans="1:23" ht="30.25" customHeight="1">
      <c r="A437" s="46" t="s">
        <v>438</v>
      </c>
      <c r="B437" s="10" t="s">
        <v>27</v>
      </c>
      <c r="C437" s="10" t="s">
        <v>28</v>
      </c>
      <c r="D437" s="10" t="s">
        <v>439</v>
      </c>
      <c r="E437" s="44" t="s">
        <v>440</v>
      </c>
      <c r="F437" s="10" t="s">
        <v>130</v>
      </c>
      <c r="G437" s="10">
        <v>0.3</v>
      </c>
      <c r="H437" s="10">
        <v>5.28</v>
      </c>
      <c r="I437" s="10">
        <v>0.8</v>
      </c>
      <c r="J437" s="10">
        <v>4.22</v>
      </c>
      <c r="K437" s="10">
        <v>1.27</v>
      </c>
      <c r="L437" s="10">
        <v>8.93</v>
      </c>
      <c r="M437" s="10">
        <v>1.58</v>
      </c>
      <c r="N437" s="10" t="s">
        <v>32</v>
      </c>
      <c r="O437" s="10" t="s">
        <v>32</v>
      </c>
      <c r="P437" s="10" t="s">
        <v>238</v>
      </c>
      <c r="Q437" s="10" t="s">
        <v>32</v>
      </c>
      <c r="R437" s="10">
        <v>0</v>
      </c>
      <c r="S437" s="10">
        <v>0</v>
      </c>
      <c r="T437" s="10">
        <v>0</v>
      </c>
      <c r="U437" s="10">
        <v>0</v>
      </c>
      <c r="V437" s="11">
        <f t="shared" si="12"/>
        <v>0</v>
      </c>
      <c r="W437" s="49">
        <f t="shared" si="13"/>
        <v>0</v>
      </c>
    </row>
    <row r="438" spans="1:23" ht="30.25" customHeight="1">
      <c r="A438" s="46" t="s">
        <v>438</v>
      </c>
      <c r="B438" s="10" t="s">
        <v>27</v>
      </c>
      <c r="C438" s="10" t="s">
        <v>28</v>
      </c>
      <c r="D438" s="10" t="s">
        <v>439</v>
      </c>
      <c r="E438" s="44" t="s">
        <v>440</v>
      </c>
      <c r="F438" s="10" t="s">
        <v>130</v>
      </c>
      <c r="G438" s="10">
        <v>0.3</v>
      </c>
      <c r="H438" s="10">
        <v>6.09</v>
      </c>
      <c r="I438" s="10">
        <v>0.8</v>
      </c>
      <c r="J438" s="10">
        <v>4.63</v>
      </c>
      <c r="K438" s="10">
        <v>1.39</v>
      </c>
      <c r="L438" s="10">
        <v>10.220000000000001</v>
      </c>
      <c r="M438" s="10">
        <v>1.74</v>
      </c>
      <c r="N438" s="10" t="s">
        <v>32</v>
      </c>
      <c r="O438" s="10" t="s">
        <v>32</v>
      </c>
      <c r="P438" s="10" t="s">
        <v>238</v>
      </c>
      <c r="Q438" s="10" t="s">
        <v>32</v>
      </c>
      <c r="R438" s="10">
        <v>0</v>
      </c>
      <c r="S438" s="10">
        <v>0</v>
      </c>
      <c r="T438" s="10">
        <v>0</v>
      </c>
      <c r="U438" s="10">
        <v>0</v>
      </c>
      <c r="V438" s="11">
        <f t="shared" si="12"/>
        <v>0</v>
      </c>
      <c r="W438" s="49">
        <f t="shared" si="13"/>
        <v>0</v>
      </c>
    </row>
    <row r="439" spans="1:23" ht="30.25" customHeight="1">
      <c r="A439" s="46" t="s">
        <v>438</v>
      </c>
      <c r="B439" s="10" t="s">
        <v>27</v>
      </c>
      <c r="C439" s="10" t="s">
        <v>28</v>
      </c>
      <c r="D439" s="10" t="s">
        <v>439</v>
      </c>
      <c r="E439" s="44" t="s">
        <v>440</v>
      </c>
      <c r="F439" s="10" t="s">
        <v>130</v>
      </c>
      <c r="G439" s="10">
        <v>0.3</v>
      </c>
      <c r="H439" s="10">
        <v>6.09</v>
      </c>
      <c r="I439" s="10">
        <v>0.8</v>
      </c>
      <c r="J439" s="10">
        <v>4.87</v>
      </c>
      <c r="K439" s="10">
        <v>1.46</v>
      </c>
      <c r="L439" s="10">
        <v>10.220000000000001</v>
      </c>
      <c r="M439" s="10">
        <v>1.83</v>
      </c>
      <c r="N439" s="10" t="s">
        <v>32</v>
      </c>
      <c r="O439" s="10" t="s">
        <v>32</v>
      </c>
      <c r="P439" s="10" t="s">
        <v>238</v>
      </c>
      <c r="Q439" s="10" t="s">
        <v>32</v>
      </c>
      <c r="R439" s="10">
        <v>0</v>
      </c>
      <c r="S439" s="10">
        <v>0</v>
      </c>
      <c r="T439" s="10">
        <v>0</v>
      </c>
      <c r="U439" s="10">
        <v>0</v>
      </c>
      <c r="V439" s="11">
        <f t="shared" si="12"/>
        <v>0</v>
      </c>
      <c r="W439" s="49">
        <f t="shared" si="13"/>
        <v>0</v>
      </c>
    </row>
    <row r="440" spans="1:23" ht="30.25" customHeight="1">
      <c r="A440" s="46" t="s">
        <v>438</v>
      </c>
      <c r="B440" s="10" t="s">
        <v>27</v>
      </c>
      <c r="C440" s="10" t="s">
        <v>28</v>
      </c>
      <c r="D440" s="10" t="s">
        <v>439</v>
      </c>
      <c r="E440" s="44" t="s">
        <v>440</v>
      </c>
      <c r="F440" s="10" t="s">
        <v>130</v>
      </c>
      <c r="G440" s="10">
        <v>0.3</v>
      </c>
      <c r="H440" s="10">
        <v>7.1</v>
      </c>
      <c r="I440" s="10">
        <v>0.8</v>
      </c>
      <c r="J440" s="10">
        <v>5.68</v>
      </c>
      <c r="K440" s="10">
        <v>1.7</v>
      </c>
      <c r="L440" s="10">
        <v>11.84</v>
      </c>
      <c r="M440" s="10">
        <v>2.13</v>
      </c>
      <c r="N440" s="10" t="s">
        <v>32</v>
      </c>
      <c r="O440" s="10" t="s">
        <v>32</v>
      </c>
      <c r="P440" s="10" t="s">
        <v>238</v>
      </c>
      <c r="Q440" s="10" t="s">
        <v>32</v>
      </c>
      <c r="R440" s="10">
        <v>0</v>
      </c>
      <c r="S440" s="10">
        <v>0</v>
      </c>
      <c r="T440" s="10">
        <v>0</v>
      </c>
      <c r="U440" s="10">
        <v>0</v>
      </c>
      <c r="V440" s="11">
        <f t="shared" si="12"/>
        <v>0</v>
      </c>
      <c r="W440" s="49">
        <f t="shared" si="13"/>
        <v>0</v>
      </c>
    </row>
    <row r="441" spans="1:23" ht="30.25" customHeight="1">
      <c r="A441" s="46" t="s">
        <v>438</v>
      </c>
      <c r="B441" s="10" t="s">
        <v>27</v>
      </c>
      <c r="C441" s="10" t="s">
        <v>28</v>
      </c>
      <c r="D441" s="10" t="s">
        <v>439</v>
      </c>
      <c r="E441" s="44" t="s">
        <v>440</v>
      </c>
      <c r="F441" s="10" t="s">
        <v>130</v>
      </c>
      <c r="G441" s="10">
        <v>0.3</v>
      </c>
      <c r="H441" s="10">
        <v>7.1</v>
      </c>
      <c r="I441" s="10">
        <v>0.8</v>
      </c>
      <c r="J441" s="10">
        <v>5.92</v>
      </c>
      <c r="K441" s="10">
        <v>1.78</v>
      </c>
      <c r="L441" s="10">
        <v>11.84</v>
      </c>
      <c r="M441" s="10">
        <v>2.2200000000000002</v>
      </c>
      <c r="N441" s="10" t="s">
        <v>32</v>
      </c>
      <c r="O441" s="10" t="s">
        <v>32</v>
      </c>
      <c r="P441" s="10" t="s">
        <v>238</v>
      </c>
      <c r="Q441" s="10" t="s">
        <v>32</v>
      </c>
      <c r="R441" s="10">
        <v>0</v>
      </c>
      <c r="S441" s="10">
        <v>0</v>
      </c>
      <c r="T441" s="10">
        <v>0</v>
      </c>
      <c r="U441" s="10">
        <v>0</v>
      </c>
      <c r="V441" s="11">
        <f t="shared" si="12"/>
        <v>0</v>
      </c>
      <c r="W441" s="49">
        <f t="shared" si="13"/>
        <v>0</v>
      </c>
    </row>
    <row r="442" spans="1:23" ht="30.25" customHeight="1">
      <c r="A442" s="46" t="s">
        <v>438</v>
      </c>
      <c r="B442" s="10" t="s">
        <v>27</v>
      </c>
      <c r="C442" s="10" t="s">
        <v>28</v>
      </c>
      <c r="D442" s="10" t="s">
        <v>439</v>
      </c>
      <c r="E442" s="44" t="s">
        <v>440</v>
      </c>
      <c r="F442" s="10" t="s">
        <v>130</v>
      </c>
      <c r="G442" s="10">
        <v>0.3</v>
      </c>
      <c r="H442" s="10">
        <v>8.34</v>
      </c>
      <c r="I442" s="10">
        <v>0.8</v>
      </c>
      <c r="J442" s="10">
        <v>6.67</v>
      </c>
      <c r="K442" s="10">
        <v>2</v>
      </c>
      <c r="L442" s="10">
        <v>13.82</v>
      </c>
      <c r="M442" s="10">
        <v>2.5</v>
      </c>
      <c r="N442" s="10" t="s">
        <v>32</v>
      </c>
      <c r="O442" s="10" t="s">
        <v>32</v>
      </c>
      <c r="P442" s="10" t="s">
        <v>238</v>
      </c>
      <c r="Q442" s="10" t="s">
        <v>32</v>
      </c>
      <c r="R442" s="10">
        <v>0</v>
      </c>
      <c r="S442" s="10">
        <v>0</v>
      </c>
      <c r="T442" s="10">
        <v>0</v>
      </c>
      <c r="U442" s="10">
        <v>0</v>
      </c>
      <c r="V442" s="11">
        <f t="shared" si="12"/>
        <v>0</v>
      </c>
      <c r="W442" s="49">
        <f t="shared" si="13"/>
        <v>0</v>
      </c>
    </row>
    <row r="443" spans="1:23" ht="30.25" customHeight="1">
      <c r="A443" s="46" t="s">
        <v>438</v>
      </c>
      <c r="B443" s="10" t="s">
        <v>27</v>
      </c>
      <c r="C443" s="10" t="s">
        <v>28</v>
      </c>
      <c r="D443" s="10" t="s">
        <v>439</v>
      </c>
      <c r="E443" s="44" t="s">
        <v>440</v>
      </c>
      <c r="F443" s="10" t="s">
        <v>130</v>
      </c>
      <c r="G443" s="10">
        <v>0.3</v>
      </c>
      <c r="H443" s="10">
        <v>8.76</v>
      </c>
      <c r="I443" s="10">
        <v>0.8</v>
      </c>
      <c r="J443" s="10">
        <v>6.77</v>
      </c>
      <c r="K443" s="10">
        <v>2.0299999999999998</v>
      </c>
      <c r="L443" s="10">
        <v>14.5</v>
      </c>
      <c r="M443" s="10">
        <v>2.54</v>
      </c>
      <c r="N443" s="10" t="s">
        <v>32</v>
      </c>
      <c r="O443" s="10" t="s">
        <v>32</v>
      </c>
      <c r="P443" s="10" t="s">
        <v>238</v>
      </c>
      <c r="Q443" s="10" t="s">
        <v>32</v>
      </c>
      <c r="R443" s="10">
        <v>0</v>
      </c>
      <c r="S443" s="10">
        <v>0</v>
      </c>
      <c r="T443" s="10">
        <v>0</v>
      </c>
      <c r="U443" s="10">
        <v>0</v>
      </c>
      <c r="V443" s="11">
        <f t="shared" si="12"/>
        <v>0</v>
      </c>
      <c r="W443" s="49">
        <f t="shared" si="13"/>
        <v>0</v>
      </c>
    </row>
    <row r="444" spans="1:23" ht="30.25" customHeight="1">
      <c r="A444" s="46" t="s">
        <v>438</v>
      </c>
      <c r="B444" s="10" t="s">
        <v>27</v>
      </c>
      <c r="C444" s="10" t="s">
        <v>28</v>
      </c>
      <c r="D444" s="10" t="s">
        <v>439</v>
      </c>
      <c r="E444" s="44" t="s">
        <v>440</v>
      </c>
      <c r="F444" s="10" t="s">
        <v>130</v>
      </c>
      <c r="G444" s="10">
        <v>0.3</v>
      </c>
      <c r="H444" s="10">
        <v>9.75</v>
      </c>
      <c r="I444" s="10">
        <v>0.68</v>
      </c>
      <c r="J444" s="10">
        <v>6.52</v>
      </c>
      <c r="K444" s="10">
        <v>1.96</v>
      </c>
      <c r="L444" s="10">
        <v>13.46</v>
      </c>
      <c r="M444" s="10">
        <v>2.88</v>
      </c>
      <c r="N444" s="10" t="s">
        <v>32</v>
      </c>
      <c r="O444" s="10" t="s">
        <v>32</v>
      </c>
      <c r="P444" s="10" t="s">
        <v>238</v>
      </c>
      <c r="Q444" s="10" t="s">
        <v>32</v>
      </c>
      <c r="R444" s="10">
        <v>0</v>
      </c>
      <c r="S444" s="10">
        <v>0</v>
      </c>
      <c r="T444" s="10">
        <v>0</v>
      </c>
      <c r="U444" s="10">
        <v>0</v>
      </c>
      <c r="V444" s="11">
        <f t="shared" si="12"/>
        <v>0</v>
      </c>
      <c r="W444" s="49">
        <f t="shared" si="13"/>
        <v>0</v>
      </c>
    </row>
    <row r="445" spans="1:23" ht="30.25" customHeight="1">
      <c r="A445" s="46" t="s">
        <v>438</v>
      </c>
      <c r="B445" s="10" t="s">
        <v>27</v>
      </c>
      <c r="C445" s="10" t="s">
        <v>28</v>
      </c>
      <c r="D445" s="10" t="s">
        <v>439</v>
      </c>
      <c r="E445" s="44" t="s">
        <v>440</v>
      </c>
      <c r="F445" s="10" t="s">
        <v>130</v>
      </c>
      <c r="G445" s="10">
        <v>0.3</v>
      </c>
      <c r="H445" s="10">
        <v>10.49</v>
      </c>
      <c r="I445" s="10">
        <v>0.68</v>
      </c>
      <c r="J445" s="10">
        <v>7.24</v>
      </c>
      <c r="K445" s="10">
        <v>2.17</v>
      </c>
      <c r="L445" s="10">
        <v>14.47</v>
      </c>
      <c r="M445" s="10">
        <v>3.19</v>
      </c>
      <c r="N445" s="10" t="s">
        <v>32</v>
      </c>
      <c r="O445" s="10" t="s">
        <v>32</v>
      </c>
      <c r="P445" s="10" t="s">
        <v>238</v>
      </c>
      <c r="Q445" s="10" t="s">
        <v>32</v>
      </c>
      <c r="R445" s="10">
        <v>0</v>
      </c>
      <c r="S445" s="10">
        <v>0</v>
      </c>
      <c r="T445" s="10">
        <v>0</v>
      </c>
      <c r="U445" s="10">
        <v>0</v>
      </c>
      <c r="V445" s="11">
        <f t="shared" si="12"/>
        <v>0</v>
      </c>
      <c r="W445" s="49">
        <f t="shared" si="13"/>
        <v>0</v>
      </c>
    </row>
    <row r="446" spans="1:23" ht="30.25" customHeight="1">
      <c r="A446" s="46" t="s">
        <v>438</v>
      </c>
      <c r="B446" s="10" t="s">
        <v>27</v>
      </c>
      <c r="C446" s="10" t="s">
        <v>28</v>
      </c>
      <c r="D446" s="10" t="s">
        <v>439</v>
      </c>
      <c r="E446" s="44" t="s">
        <v>440</v>
      </c>
      <c r="F446" s="10" t="s">
        <v>130</v>
      </c>
      <c r="G446" s="10">
        <v>0.3</v>
      </c>
      <c r="H446" s="10">
        <v>11.9</v>
      </c>
      <c r="I446" s="10">
        <v>0.8</v>
      </c>
      <c r="J446" s="10">
        <v>9.52</v>
      </c>
      <c r="K446" s="10">
        <v>2.86</v>
      </c>
      <c r="L446" s="10">
        <v>19.53</v>
      </c>
      <c r="M446" s="10">
        <v>3.57</v>
      </c>
      <c r="N446" s="10" t="s">
        <v>32</v>
      </c>
      <c r="O446" s="10" t="s">
        <v>32</v>
      </c>
      <c r="P446" s="10" t="s">
        <v>238</v>
      </c>
      <c r="Q446" s="10" t="s">
        <v>32</v>
      </c>
      <c r="R446" s="10">
        <v>0</v>
      </c>
      <c r="S446" s="10">
        <v>0</v>
      </c>
      <c r="T446" s="10">
        <v>0</v>
      </c>
      <c r="U446" s="10">
        <v>0</v>
      </c>
      <c r="V446" s="11">
        <f t="shared" si="12"/>
        <v>0</v>
      </c>
      <c r="W446" s="49">
        <f t="shared" si="13"/>
        <v>0</v>
      </c>
    </row>
    <row r="447" spans="1:23" ht="30.25" customHeight="1">
      <c r="A447" s="46" t="s">
        <v>438</v>
      </c>
      <c r="B447" s="10" t="s">
        <v>27</v>
      </c>
      <c r="C447" s="10" t="s">
        <v>28</v>
      </c>
      <c r="D447" s="10" t="s">
        <v>439</v>
      </c>
      <c r="E447" s="44" t="s">
        <v>440</v>
      </c>
      <c r="F447" s="10" t="s">
        <v>130</v>
      </c>
      <c r="G447" s="10">
        <v>0.3</v>
      </c>
      <c r="H447" s="10">
        <v>16.559999999999999</v>
      </c>
      <c r="I447" s="10">
        <v>0.68</v>
      </c>
      <c r="J447" s="10">
        <v>11.26</v>
      </c>
      <c r="K447" s="10">
        <v>3.38</v>
      </c>
      <c r="L447" s="10">
        <v>22.52</v>
      </c>
      <c r="M447" s="10">
        <v>4.97</v>
      </c>
      <c r="N447" s="10" t="s">
        <v>32</v>
      </c>
      <c r="O447" s="10" t="s">
        <v>32</v>
      </c>
      <c r="P447" s="10" t="s">
        <v>238</v>
      </c>
      <c r="Q447" s="10" t="s">
        <v>32</v>
      </c>
      <c r="R447" s="10">
        <v>0</v>
      </c>
      <c r="S447" s="10">
        <v>0</v>
      </c>
      <c r="T447" s="10">
        <v>0</v>
      </c>
      <c r="U447" s="10">
        <v>0</v>
      </c>
      <c r="V447" s="11">
        <f t="shared" si="12"/>
        <v>0</v>
      </c>
      <c r="W447" s="49">
        <f t="shared" si="13"/>
        <v>0</v>
      </c>
    </row>
    <row r="448" spans="1:23" ht="30.25" customHeight="1">
      <c r="A448" s="46" t="s">
        <v>438</v>
      </c>
      <c r="B448" s="10" t="s">
        <v>27</v>
      </c>
      <c r="C448" s="10" t="s">
        <v>28</v>
      </c>
      <c r="D448" s="10" t="s">
        <v>439</v>
      </c>
      <c r="E448" s="44" t="s">
        <v>440</v>
      </c>
      <c r="F448" s="10" t="s">
        <v>130</v>
      </c>
      <c r="G448" s="10">
        <v>0.3</v>
      </c>
      <c r="H448" s="10">
        <v>18.68</v>
      </c>
      <c r="I448" s="10">
        <v>0.8</v>
      </c>
      <c r="J448" s="10">
        <v>14.7</v>
      </c>
      <c r="K448" s="10">
        <v>4.41</v>
      </c>
      <c r="L448" s="10">
        <v>30.36</v>
      </c>
      <c r="M448" s="10">
        <v>5.51</v>
      </c>
      <c r="N448" s="10" t="s">
        <v>32</v>
      </c>
      <c r="O448" s="10" t="s">
        <v>32</v>
      </c>
      <c r="P448" s="10" t="s">
        <v>238</v>
      </c>
      <c r="Q448" s="10" t="s">
        <v>32</v>
      </c>
      <c r="R448" s="10">
        <v>0</v>
      </c>
      <c r="S448" s="10">
        <v>0</v>
      </c>
      <c r="T448" s="10">
        <v>0</v>
      </c>
      <c r="U448" s="10">
        <v>0</v>
      </c>
      <c r="V448" s="11">
        <f t="shared" si="12"/>
        <v>0</v>
      </c>
      <c r="W448" s="49">
        <f t="shared" si="13"/>
        <v>0</v>
      </c>
    </row>
    <row r="449" spans="1:23" ht="30.25" customHeight="1">
      <c r="A449" s="46" t="s">
        <v>438</v>
      </c>
      <c r="B449" s="10" t="s">
        <v>27</v>
      </c>
      <c r="C449" s="10" t="s">
        <v>28</v>
      </c>
      <c r="D449" s="10" t="s">
        <v>439</v>
      </c>
      <c r="E449" s="44" t="s">
        <v>294</v>
      </c>
      <c r="F449" s="10" t="s">
        <v>130</v>
      </c>
      <c r="G449" s="10">
        <v>0.3</v>
      </c>
      <c r="H449" s="10">
        <v>18.68</v>
      </c>
      <c r="I449" s="10">
        <v>0.8</v>
      </c>
      <c r="J449" s="10">
        <v>14.94</v>
      </c>
      <c r="K449" s="10">
        <v>4.4800000000000004</v>
      </c>
      <c r="L449" s="10">
        <v>30.36</v>
      </c>
      <c r="M449" s="10">
        <v>5.6</v>
      </c>
      <c r="N449" s="10" t="s">
        <v>32</v>
      </c>
      <c r="O449" s="10" t="s">
        <v>32</v>
      </c>
      <c r="P449" s="10" t="s">
        <v>238</v>
      </c>
      <c r="Q449" s="10" t="s">
        <v>32</v>
      </c>
      <c r="R449" s="10">
        <v>0</v>
      </c>
      <c r="S449" s="10">
        <v>0</v>
      </c>
      <c r="T449" s="10">
        <v>0</v>
      </c>
      <c r="U449" s="10">
        <v>0</v>
      </c>
      <c r="V449" s="11">
        <f t="shared" si="12"/>
        <v>0</v>
      </c>
      <c r="W449" s="49">
        <f t="shared" si="13"/>
        <v>0</v>
      </c>
    </row>
    <row r="450" spans="1:23" ht="30.25" customHeight="1">
      <c r="A450" s="46" t="s">
        <v>438</v>
      </c>
      <c r="B450" s="10" t="s">
        <v>27</v>
      </c>
      <c r="C450" s="10" t="s">
        <v>28</v>
      </c>
      <c r="D450" s="10" t="s">
        <v>441</v>
      </c>
      <c r="E450" s="44" t="s">
        <v>442</v>
      </c>
      <c r="F450" s="10" t="s">
        <v>130</v>
      </c>
      <c r="G450" s="10">
        <v>0.6</v>
      </c>
      <c r="H450" s="10">
        <v>3.02</v>
      </c>
      <c r="I450" s="10">
        <v>2.395</v>
      </c>
      <c r="J450" s="10">
        <v>6.98</v>
      </c>
      <c r="K450" s="10">
        <v>4.07</v>
      </c>
      <c r="L450" s="10">
        <v>16.84</v>
      </c>
      <c r="M450" s="10">
        <v>1.73</v>
      </c>
      <c r="N450" s="10" t="s">
        <v>32</v>
      </c>
      <c r="O450" s="10" t="s">
        <v>32</v>
      </c>
      <c r="P450" s="10" t="s">
        <v>33</v>
      </c>
      <c r="Q450" s="10" t="s">
        <v>32</v>
      </c>
      <c r="R450" s="10">
        <v>0</v>
      </c>
      <c r="S450" s="10">
        <v>0</v>
      </c>
      <c r="T450" s="10">
        <v>0</v>
      </c>
      <c r="U450" s="10">
        <v>0</v>
      </c>
      <c r="V450" s="11">
        <f t="shared" si="12"/>
        <v>0</v>
      </c>
      <c r="W450" s="49">
        <f t="shared" si="13"/>
        <v>0</v>
      </c>
    </row>
    <row r="451" spans="1:23" ht="30.25" customHeight="1">
      <c r="A451" s="46" t="s">
        <v>438</v>
      </c>
      <c r="B451" s="10" t="s">
        <v>27</v>
      </c>
      <c r="C451" s="10" t="s">
        <v>28</v>
      </c>
      <c r="D451" s="10" t="s">
        <v>441</v>
      </c>
      <c r="E451" s="44" t="s">
        <v>129</v>
      </c>
      <c r="F451" s="10" t="s">
        <v>130</v>
      </c>
      <c r="G451" s="10">
        <v>0.6</v>
      </c>
      <c r="H451" s="10">
        <v>18.100000000000001</v>
      </c>
      <c r="I451" s="10">
        <v>2.395</v>
      </c>
      <c r="J451" s="10">
        <v>44.06</v>
      </c>
      <c r="K451" s="10">
        <v>26.43</v>
      </c>
      <c r="L451" s="10">
        <v>88.12</v>
      </c>
      <c r="M451" s="10">
        <v>11.04</v>
      </c>
      <c r="N451" s="10" t="s">
        <v>32</v>
      </c>
      <c r="O451" s="10" t="s">
        <v>32</v>
      </c>
      <c r="P451" s="10" t="s">
        <v>33</v>
      </c>
      <c r="Q451" s="10" t="s">
        <v>32</v>
      </c>
      <c r="R451" s="10">
        <v>0</v>
      </c>
      <c r="S451" s="10">
        <v>0</v>
      </c>
      <c r="T451" s="10">
        <v>0</v>
      </c>
      <c r="U451" s="10">
        <v>0</v>
      </c>
      <c r="V451" s="11">
        <f t="shared" ref="V451:V460" si="14">U451*K451</f>
        <v>0</v>
      </c>
      <c r="W451" s="49">
        <f t="shared" si="13"/>
        <v>0</v>
      </c>
    </row>
    <row r="452" spans="1:23" ht="30.25" customHeight="1">
      <c r="A452" s="46" t="s">
        <v>443</v>
      </c>
      <c r="B452" s="10" t="s">
        <v>27</v>
      </c>
      <c r="C452" s="10" t="s">
        <v>28</v>
      </c>
      <c r="D452" s="10" t="s">
        <v>444</v>
      </c>
      <c r="E452" s="44" t="s">
        <v>440</v>
      </c>
      <c r="F452" s="10" t="s">
        <v>130</v>
      </c>
      <c r="G452" s="10">
        <v>0.3</v>
      </c>
      <c r="H452" s="10">
        <v>10.039999999999999</v>
      </c>
      <c r="I452" s="10">
        <v>0.68</v>
      </c>
      <c r="J452" s="10">
        <v>6.83</v>
      </c>
      <c r="K452" s="10">
        <v>2.0499999999999998</v>
      </c>
      <c r="L452" s="10">
        <v>14.47</v>
      </c>
      <c r="M452" s="10">
        <v>3.01</v>
      </c>
      <c r="N452" s="10" t="s">
        <v>32</v>
      </c>
      <c r="O452" s="10" t="s">
        <v>32</v>
      </c>
      <c r="P452" s="10" t="s">
        <v>238</v>
      </c>
      <c r="Q452" s="10" t="s">
        <v>32</v>
      </c>
      <c r="R452" s="10">
        <v>0</v>
      </c>
      <c r="S452" s="10">
        <v>0</v>
      </c>
      <c r="T452" s="10">
        <v>0</v>
      </c>
      <c r="U452" s="10">
        <v>0</v>
      </c>
      <c r="V452" s="11">
        <f t="shared" si="14"/>
        <v>0</v>
      </c>
      <c r="W452" s="49">
        <f t="shared" si="13"/>
        <v>0</v>
      </c>
    </row>
    <row r="453" spans="1:23" ht="30.25" customHeight="1">
      <c r="A453" s="46" t="s">
        <v>443</v>
      </c>
      <c r="B453" s="10" t="s">
        <v>27</v>
      </c>
      <c r="C453" s="10" t="s">
        <v>28</v>
      </c>
      <c r="D453" s="10" t="s">
        <v>444</v>
      </c>
      <c r="E453" s="44" t="s">
        <v>440</v>
      </c>
      <c r="F453" s="10" t="s">
        <v>130</v>
      </c>
      <c r="G453" s="10">
        <v>0.3</v>
      </c>
      <c r="H453" s="10">
        <v>10.19</v>
      </c>
      <c r="I453" s="10">
        <v>0.68</v>
      </c>
      <c r="J453" s="10">
        <v>7.03</v>
      </c>
      <c r="K453" s="10">
        <v>2.11</v>
      </c>
      <c r="L453" s="10">
        <v>14.47</v>
      </c>
      <c r="M453" s="10">
        <v>3.1</v>
      </c>
      <c r="N453" s="10" t="s">
        <v>32</v>
      </c>
      <c r="O453" s="10" t="s">
        <v>32</v>
      </c>
      <c r="P453" s="10" t="s">
        <v>238</v>
      </c>
      <c r="Q453" s="10" t="s">
        <v>32</v>
      </c>
      <c r="R453" s="10">
        <v>0</v>
      </c>
      <c r="S453" s="10">
        <v>0</v>
      </c>
      <c r="T453" s="10">
        <v>0</v>
      </c>
      <c r="U453" s="10">
        <v>0</v>
      </c>
      <c r="V453" s="11">
        <f t="shared" si="14"/>
        <v>0</v>
      </c>
      <c r="W453" s="49">
        <f t="shared" si="13"/>
        <v>0</v>
      </c>
    </row>
    <row r="454" spans="1:23" ht="30.25" customHeight="1">
      <c r="A454" s="46" t="s">
        <v>443</v>
      </c>
      <c r="B454" s="10" t="s">
        <v>27</v>
      </c>
      <c r="C454" s="10" t="s">
        <v>28</v>
      </c>
      <c r="D454" s="10" t="s">
        <v>444</v>
      </c>
      <c r="E454" s="44" t="s">
        <v>440</v>
      </c>
      <c r="F454" s="10" t="s">
        <v>130</v>
      </c>
      <c r="G454" s="10">
        <v>0.3</v>
      </c>
      <c r="H454" s="10">
        <v>11.75</v>
      </c>
      <c r="I454" s="10">
        <v>0.68</v>
      </c>
      <c r="J454" s="10">
        <v>7.89</v>
      </c>
      <c r="K454" s="10">
        <v>2.37</v>
      </c>
      <c r="L454" s="10">
        <v>16.18</v>
      </c>
      <c r="M454" s="10">
        <v>3.48</v>
      </c>
      <c r="N454" s="10" t="s">
        <v>32</v>
      </c>
      <c r="O454" s="10" t="s">
        <v>32</v>
      </c>
      <c r="P454" s="10" t="s">
        <v>238</v>
      </c>
      <c r="Q454" s="10" t="s">
        <v>32</v>
      </c>
      <c r="R454" s="10">
        <v>0</v>
      </c>
      <c r="S454" s="10">
        <v>0</v>
      </c>
      <c r="T454" s="10">
        <v>0</v>
      </c>
      <c r="U454" s="10">
        <v>0</v>
      </c>
      <c r="V454" s="11">
        <f t="shared" si="14"/>
        <v>0</v>
      </c>
      <c r="W454" s="49">
        <f t="shared" ref="W454:W462" si="15">IF(AND(COUNTIF($Z$3:$Z$219,"*"&amp;E454&amp;"*"),COUNTIF($Z$3:$Z$219,"*"&amp;A454&amp;"*")),AB454,)</f>
        <v>0</v>
      </c>
    </row>
    <row r="455" spans="1:23" ht="30.25" customHeight="1">
      <c r="A455" s="46" t="s">
        <v>443</v>
      </c>
      <c r="B455" s="10" t="s">
        <v>27</v>
      </c>
      <c r="C455" s="10" t="s">
        <v>28</v>
      </c>
      <c r="D455" s="10" t="s">
        <v>444</v>
      </c>
      <c r="E455" s="44" t="s">
        <v>440</v>
      </c>
      <c r="F455" s="10" t="s">
        <v>130</v>
      </c>
      <c r="G455" s="10">
        <v>0.3</v>
      </c>
      <c r="H455" s="10">
        <v>11.9</v>
      </c>
      <c r="I455" s="10">
        <v>0.68</v>
      </c>
      <c r="J455" s="10">
        <v>8.09</v>
      </c>
      <c r="K455" s="10">
        <v>2.4300000000000002</v>
      </c>
      <c r="L455" s="10">
        <v>16.18</v>
      </c>
      <c r="M455" s="10">
        <v>3.57</v>
      </c>
      <c r="N455" s="10" t="s">
        <v>32</v>
      </c>
      <c r="O455" s="10" t="s">
        <v>32</v>
      </c>
      <c r="P455" s="10" t="s">
        <v>238</v>
      </c>
      <c r="Q455" s="10" t="s">
        <v>32</v>
      </c>
      <c r="R455" s="10">
        <v>0</v>
      </c>
      <c r="S455" s="10">
        <v>0</v>
      </c>
      <c r="T455" s="10">
        <v>0</v>
      </c>
      <c r="U455" s="10">
        <v>0</v>
      </c>
      <c r="V455" s="11">
        <f t="shared" si="14"/>
        <v>0</v>
      </c>
      <c r="W455" s="49">
        <f t="shared" si="15"/>
        <v>0</v>
      </c>
    </row>
    <row r="456" spans="1:23" ht="30.25" customHeight="1">
      <c r="A456" s="46" t="s">
        <v>443</v>
      </c>
      <c r="B456" s="10" t="s">
        <v>27</v>
      </c>
      <c r="C456" s="10" t="s">
        <v>28</v>
      </c>
      <c r="D456" s="10" t="s">
        <v>445</v>
      </c>
      <c r="E456" s="44" t="s">
        <v>446</v>
      </c>
      <c r="F456" s="10" t="s">
        <v>130</v>
      </c>
      <c r="G456" s="10">
        <v>0.6</v>
      </c>
      <c r="H456" s="10">
        <v>7</v>
      </c>
      <c r="I456" s="10">
        <v>5.5049999999999999</v>
      </c>
      <c r="J456" s="10">
        <v>38.54</v>
      </c>
      <c r="K456" s="10">
        <v>23.12</v>
      </c>
      <c r="L456" s="10">
        <v>77.069999999999993</v>
      </c>
      <c r="M456" s="10">
        <v>4.2</v>
      </c>
      <c r="N456" s="10" t="s">
        <v>32</v>
      </c>
      <c r="O456" s="10" t="s">
        <v>32</v>
      </c>
      <c r="P456" s="10" t="s">
        <v>33</v>
      </c>
      <c r="Q456" s="10" t="s">
        <v>32</v>
      </c>
      <c r="R456" s="10">
        <v>0</v>
      </c>
      <c r="S456" s="10">
        <v>0</v>
      </c>
      <c r="T456" s="10">
        <v>0</v>
      </c>
      <c r="U456" s="10">
        <v>0</v>
      </c>
      <c r="V456" s="11">
        <f t="shared" si="14"/>
        <v>0</v>
      </c>
      <c r="W456" s="49">
        <f t="shared" si="15"/>
        <v>0</v>
      </c>
    </row>
    <row r="457" spans="1:23" ht="30.25" customHeight="1">
      <c r="A457" s="46" t="s">
        <v>443</v>
      </c>
      <c r="B457" s="10" t="s">
        <v>27</v>
      </c>
      <c r="C457" s="10" t="s">
        <v>28</v>
      </c>
      <c r="D457" s="10" t="s">
        <v>445</v>
      </c>
      <c r="E457" s="44" t="s">
        <v>447</v>
      </c>
      <c r="F457" s="10" t="s">
        <v>130</v>
      </c>
      <c r="G457" s="10">
        <v>0.6</v>
      </c>
      <c r="H457" s="10">
        <v>4.5999999999999996</v>
      </c>
      <c r="I457" s="10">
        <v>5.8</v>
      </c>
      <c r="J457" s="10">
        <v>24.94</v>
      </c>
      <c r="K457" s="10">
        <v>14.96</v>
      </c>
      <c r="L457" s="10">
        <v>63.8</v>
      </c>
      <c r="M457" s="10">
        <v>2.58</v>
      </c>
      <c r="N457" s="10" t="s">
        <v>32</v>
      </c>
      <c r="O457" s="10" t="s">
        <v>32</v>
      </c>
      <c r="P457" s="10" t="s">
        <v>33</v>
      </c>
      <c r="Q457" s="10" t="s">
        <v>32</v>
      </c>
      <c r="R457" s="10">
        <v>0</v>
      </c>
      <c r="S457" s="10">
        <v>0</v>
      </c>
      <c r="T457" s="10">
        <v>0</v>
      </c>
      <c r="U457" s="10">
        <v>0</v>
      </c>
      <c r="V457" s="11">
        <f t="shared" si="14"/>
        <v>0</v>
      </c>
      <c r="W457" s="49">
        <f t="shared" si="15"/>
        <v>0</v>
      </c>
    </row>
    <row r="458" spans="1:23" ht="30.25" customHeight="1">
      <c r="A458" s="46" t="s">
        <v>443</v>
      </c>
      <c r="B458" s="10" t="s">
        <v>27</v>
      </c>
      <c r="C458" s="10" t="s">
        <v>28</v>
      </c>
      <c r="D458" s="10" t="s">
        <v>445</v>
      </c>
      <c r="E458" s="44" t="s">
        <v>448</v>
      </c>
      <c r="F458" s="10" t="s">
        <v>130</v>
      </c>
      <c r="G458" s="10">
        <v>0.6</v>
      </c>
      <c r="H458" s="10">
        <v>3.52</v>
      </c>
      <c r="I458" s="10">
        <v>5.8</v>
      </c>
      <c r="J458" s="10">
        <v>22.16</v>
      </c>
      <c r="K458" s="10">
        <v>13.29</v>
      </c>
      <c r="L458" s="10">
        <v>44.31</v>
      </c>
      <c r="M458" s="10">
        <v>2.29</v>
      </c>
      <c r="N458" s="10" t="s">
        <v>32</v>
      </c>
      <c r="O458" s="10" t="s">
        <v>32</v>
      </c>
      <c r="P458" s="10" t="s">
        <v>33</v>
      </c>
      <c r="Q458" s="10" t="s">
        <v>32</v>
      </c>
      <c r="R458" s="10">
        <v>0</v>
      </c>
      <c r="S458" s="10">
        <v>0</v>
      </c>
      <c r="T458" s="10">
        <v>0</v>
      </c>
      <c r="U458" s="10">
        <v>0</v>
      </c>
      <c r="V458" s="11">
        <f t="shared" si="14"/>
        <v>0</v>
      </c>
      <c r="W458" s="49">
        <f t="shared" si="15"/>
        <v>0</v>
      </c>
    </row>
    <row r="459" spans="1:23" ht="30.25" customHeight="1">
      <c r="A459" s="46" t="s">
        <v>443</v>
      </c>
      <c r="B459" s="10" t="s">
        <v>27</v>
      </c>
      <c r="C459" s="10" t="s">
        <v>28</v>
      </c>
      <c r="D459" s="10" t="s">
        <v>445</v>
      </c>
      <c r="E459" s="44" t="s">
        <v>449</v>
      </c>
      <c r="F459" s="10" t="s">
        <v>130</v>
      </c>
      <c r="G459" s="10">
        <v>0.6</v>
      </c>
      <c r="H459" s="10">
        <v>9.44</v>
      </c>
      <c r="I459" s="10">
        <v>6.4</v>
      </c>
      <c r="J459" s="10">
        <v>60.68</v>
      </c>
      <c r="K459" s="10">
        <v>36.409999999999997</v>
      </c>
      <c r="L459" s="10">
        <v>127.97</v>
      </c>
      <c r="M459" s="10">
        <v>5.84</v>
      </c>
      <c r="N459" s="10" t="s">
        <v>32</v>
      </c>
      <c r="O459" s="10" t="s">
        <v>32</v>
      </c>
      <c r="P459" s="10" t="s">
        <v>33</v>
      </c>
      <c r="Q459" s="10" t="s">
        <v>32</v>
      </c>
      <c r="R459" s="10">
        <v>0</v>
      </c>
      <c r="S459" s="10">
        <v>0</v>
      </c>
      <c r="T459" s="10">
        <v>0</v>
      </c>
      <c r="U459" s="10">
        <v>0</v>
      </c>
      <c r="V459" s="11">
        <f t="shared" si="14"/>
        <v>0</v>
      </c>
      <c r="W459" s="49">
        <f t="shared" si="15"/>
        <v>0</v>
      </c>
    </row>
    <row r="460" spans="1:23" ht="30.25" customHeight="1">
      <c r="A460" s="46" t="s">
        <v>443</v>
      </c>
      <c r="B460" s="10" t="s">
        <v>27</v>
      </c>
      <c r="C460" s="10" t="s">
        <v>28</v>
      </c>
      <c r="D460" s="10" t="s">
        <v>445</v>
      </c>
      <c r="E460" s="44" t="s">
        <v>450</v>
      </c>
      <c r="F460" s="10" t="s">
        <v>130</v>
      </c>
      <c r="G460" s="10">
        <v>0.6</v>
      </c>
      <c r="H460" s="10">
        <v>9.44</v>
      </c>
      <c r="I460" s="10">
        <v>6.4</v>
      </c>
      <c r="J460" s="10">
        <v>60.68</v>
      </c>
      <c r="K460" s="10">
        <v>36.409999999999997</v>
      </c>
      <c r="L460" s="10">
        <v>127.97</v>
      </c>
      <c r="M460" s="10">
        <v>5.84</v>
      </c>
      <c r="N460" s="10" t="s">
        <v>32</v>
      </c>
      <c r="O460" s="10" t="s">
        <v>32</v>
      </c>
      <c r="P460" s="10" t="s">
        <v>33</v>
      </c>
      <c r="Q460" s="10" t="s">
        <v>32</v>
      </c>
      <c r="R460" s="10">
        <v>0</v>
      </c>
      <c r="S460" s="10">
        <v>0</v>
      </c>
      <c r="T460" s="10">
        <v>0</v>
      </c>
      <c r="U460" s="10">
        <v>0</v>
      </c>
      <c r="V460" s="11">
        <f t="shared" si="14"/>
        <v>0</v>
      </c>
      <c r="W460" s="49">
        <f t="shared" si="15"/>
        <v>0</v>
      </c>
    </row>
    <row r="461" spans="1:23" ht="22" customHeight="1">
      <c r="H461" s="41">
        <f>SUBTOTAL(9,H3:H460)</f>
        <v>2559.6300000000006</v>
      </c>
      <c r="K461" s="41">
        <f>SUBTOTAL(9,K3:K460)</f>
        <v>6598.3600000000033</v>
      </c>
      <c r="L461" s="41">
        <f>SUBTOTAL(9,L3:L460)</f>
        <v>28497.179999999978</v>
      </c>
      <c r="R461" s="41">
        <f t="shared" ref="R461:T461" si="16">SUBTOTAL(9,R3:R460)</f>
        <v>533</v>
      </c>
      <c r="S461" s="41">
        <f t="shared" si="16"/>
        <v>1286.5700000000011</v>
      </c>
      <c r="T461" s="41">
        <f t="shared" si="16"/>
        <v>633.13999999999965</v>
      </c>
      <c r="V461" s="41">
        <f>SUBTOTAL(9,V3:V460)</f>
        <v>6672.1200000000008</v>
      </c>
    </row>
  </sheetData>
  <autoFilter ref="A2:AC460" xr:uid="{D034B8F0-49D1-E74F-A942-097C909AD4FE}"/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Inventaire Murs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BADRAN</dc:creator>
  <cp:lastModifiedBy>Joseph BADRAN</cp:lastModifiedBy>
  <dcterms:created xsi:type="dcterms:W3CDTF">2020-02-28T07:50:28Z</dcterms:created>
  <dcterms:modified xsi:type="dcterms:W3CDTF">2020-02-28T08:20:13Z</dcterms:modified>
</cp:coreProperties>
</file>