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05" yWindow="-105" windowWidth="23250" windowHeight="12570"/>
  </bookViews>
  <sheets>
    <sheet name="Classeur stock Inventaire" sheetId="2" r:id="rId1"/>
    <sheet name="Feuil1" sheetId="4" r:id="rId2"/>
    <sheet name="Feuil3" sheetId="3" r:id="rId3"/>
  </sheets>
  <definedNames>
    <definedName name="Catégorie">Feuil3!$A$1:$A$3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6" i="2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1" l="1"/>
  <c r="E3" i="4" l="1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I25"/>
  <c r="J25" s="1"/>
  <c r="I24"/>
  <c r="J24" s="1"/>
  <c r="I23"/>
  <c r="J23" s="1"/>
  <c r="I22"/>
  <c r="J22" s="1"/>
  <c r="I21"/>
  <c r="J21" s="1"/>
  <c r="I20"/>
  <c r="J20" s="1"/>
  <c r="I19"/>
  <c r="J19" s="1"/>
  <c r="I18"/>
  <c r="J18" s="1"/>
  <c r="I17"/>
  <c r="J17" s="1"/>
  <c r="I16"/>
  <c r="J16" s="1"/>
  <c r="I15"/>
  <c r="J15" s="1"/>
  <c r="I14"/>
  <c r="J14" s="1"/>
  <c r="I13"/>
  <c r="J13" s="1"/>
  <c r="I12"/>
  <c r="J12" s="1"/>
  <c r="I11"/>
  <c r="J11" s="1"/>
  <c r="I10"/>
  <c r="J10" s="1"/>
  <c r="I9"/>
  <c r="J9" s="1"/>
  <c r="I8"/>
  <c r="J8" s="1"/>
  <c r="I7"/>
  <c r="J7" s="1"/>
  <c r="I6"/>
  <c r="J6" s="1"/>
  <c r="I5"/>
  <c r="J5" s="1"/>
  <c r="I4"/>
  <c r="J4" s="1"/>
  <c r="I3"/>
  <c r="J3" s="1"/>
  <c r="F17" l="1"/>
  <c r="F3"/>
  <c r="F9"/>
  <c r="F24"/>
  <c r="F16"/>
  <c r="F8"/>
  <c r="F22"/>
  <c r="F14"/>
  <c r="F6"/>
  <c r="F13"/>
  <c r="F20"/>
  <c r="F12"/>
  <c r="F4"/>
  <c r="F19"/>
  <c r="F11"/>
  <c r="F18"/>
  <c r="F10"/>
  <c r="F23"/>
  <c r="F7"/>
  <c r="F5"/>
  <c r="F21"/>
  <c r="F15"/>
  <c r="F25"/>
  <c r="I14" i="2"/>
  <c r="J14" s="1"/>
  <c r="I15"/>
  <c r="J15" s="1"/>
  <c r="I16"/>
  <c r="J16" s="1"/>
  <c r="I17"/>
  <c r="J17" s="1"/>
  <c r="I18"/>
  <c r="J18" s="1"/>
  <c r="I19"/>
  <c r="J19" s="1"/>
  <c r="I20"/>
  <c r="J20" s="1"/>
  <c r="I21"/>
  <c r="J21" s="1"/>
  <c r="I22"/>
  <c r="J22" s="1"/>
  <c r="I23"/>
  <c r="J23" s="1"/>
  <c r="I24"/>
  <c r="J24" s="1"/>
  <c r="I25"/>
  <c r="J25" s="1"/>
  <c r="I26"/>
  <c r="J26" s="1"/>
  <c r="I27"/>
  <c r="J27" s="1"/>
  <c r="I28"/>
  <c r="J28" s="1"/>
  <c r="I29"/>
  <c r="J29" s="1"/>
  <c r="I30"/>
  <c r="J30" s="1"/>
  <c r="I31"/>
  <c r="J31" s="1"/>
  <c r="I32"/>
  <c r="J32" s="1"/>
  <c r="I33"/>
  <c r="J33" s="1"/>
  <c r="I34"/>
  <c r="J34" s="1"/>
  <c r="I35"/>
  <c r="J35" s="1"/>
  <c r="I36"/>
  <c r="J36" s="1"/>
  <c r="F36" s="1"/>
  <c r="F29"/>
  <c r="F35"/>
  <c r="F27"/>
  <c r="F31"/>
  <c r="F18"/>
  <c r="F30"/>
  <c r="F26"/>
  <c r="F34"/>
  <c r="F17"/>
  <c r="F23"/>
  <c r="F22"/>
  <c r="F25"/>
  <c r="F33"/>
  <c r="F15"/>
  <c r="F21"/>
  <c r="F14"/>
  <c r="F16" l="1"/>
  <c r="F28"/>
  <c r="F19"/>
  <c r="F24"/>
  <c r="F32"/>
  <c r="F20"/>
</calcChain>
</file>

<file path=xl/comments1.xml><?xml version="1.0" encoding="utf-8"?>
<comments xmlns="http://schemas.openxmlformats.org/spreadsheetml/2006/main">
  <authors>
    <author>Quentin Trouillot</author>
  </authors>
  <commentList>
    <comment ref="G13" authorId="0">
      <text>
        <r>
          <rPr>
            <b/>
            <sz val="9"/>
            <color indexed="81"/>
            <rFont val="Tahoma"/>
            <family val="2"/>
          </rPr>
          <t>Quentin Trouillot:</t>
        </r>
        <r>
          <rPr>
            <sz val="9"/>
            <color indexed="81"/>
            <rFont val="Tahoma"/>
            <family val="2"/>
          </rPr>
          <t xml:space="preserve">
Inscrire le nombre de piece que l'on retire dans notre stock
Pour rajouté au stock, inscrire le "-"devant le nombre 
Exemple j'ai commandé 10 siphon, j'écris  " -10  "</t>
        </r>
      </text>
    </comment>
  </commentList>
</comments>
</file>

<file path=xl/comments2.xml><?xml version="1.0" encoding="utf-8"?>
<comments xmlns="http://schemas.openxmlformats.org/spreadsheetml/2006/main">
  <authors>
    <author>Quentin Trouillot</author>
  </authors>
  <commentList>
    <comment ref="G2" authorId="0">
      <text>
        <r>
          <rPr>
            <b/>
            <sz val="9"/>
            <color indexed="81"/>
            <rFont val="Tahoma"/>
            <family val="2"/>
          </rPr>
          <t>Quentin Trouillot:</t>
        </r>
        <r>
          <rPr>
            <sz val="9"/>
            <color indexed="81"/>
            <rFont val="Tahoma"/>
            <family val="2"/>
          </rPr>
          <t xml:space="preserve">
Inscrire le nombre de piece que l'on retire dans notre stock
Pour rajouté au stock, inscrire le "-"devant le nombre 
Exemple j'ai commandé 10 siphon, j'écris  " -10  "</t>
        </r>
      </text>
    </comment>
  </commentList>
</comments>
</file>

<file path=xl/sharedStrings.xml><?xml version="1.0" encoding="utf-8"?>
<sst xmlns="http://schemas.openxmlformats.org/spreadsheetml/2006/main" count="114" uniqueCount="36">
  <si>
    <t>Inventaire Dalkia</t>
  </si>
  <si>
    <t>Nom Pièce</t>
  </si>
  <si>
    <t>Ref</t>
  </si>
  <si>
    <t>Catégorie</t>
  </si>
  <si>
    <t>Etat</t>
  </si>
  <si>
    <t>Abattant WC</t>
  </si>
  <si>
    <t>Robinet flotteur</t>
  </si>
  <si>
    <t>Mecanisme Chasse</t>
  </si>
  <si>
    <t>Déboucheur</t>
  </si>
  <si>
    <t>Siphon lavabo 32</t>
  </si>
  <si>
    <t>Siphon lavo 40</t>
  </si>
  <si>
    <t>Siphon évier 40</t>
  </si>
  <si>
    <t xml:space="preserve">filtre tissus </t>
  </si>
  <si>
    <t>Coude pvc 90° F/F 32</t>
  </si>
  <si>
    <t>Coude pvc 90° M/F 32</t>
  </si>
  <si>
    <t>Coude pvc 45° F/F 32</t>
  </si>
  <si>
    <t>Coude pvc 45° M/F 32</t>
  </si>
  <si>
    <t>Manchon pvc 32</t>
  </si>
  <si>
    <t>Bouchon pvc 32</t>
  </si>
  <si>
    <t>Té pvc 32 90°</t>
  </si>
  <si>
    <t>Té pvc 32 45°</t>
  </si>
  <si>
    <t>Coude pvc 90° F/F 40</t>
  </si>
  <si>
    <t>Coude pvc 90° M/F 40</t>
  </si>
  <si>
    <t>Coude pvc 45° F/F 40</t>
  </si>
  <si>
    <t>Coude pvc 45° M/F 40</t>
  </si>
  <si>
    <t>Manchon pvc 40</t>
  </si>
  <si>
    <t>Bouchon pvc 40</t>
  </si>
  <si>
    <t>Té pvc 40 90°</t>
  </si>
  <si>
    <t>PLB</t>
  </si>
  <si>
    <t>quantité recommandé</t>
  </si>
  <si>
    <t>arrondi</t>
  </si>
  <si>
    <t>Quantité stock</t>
  </si>
  <si>
    <t xml:space="preserve">Quantité debut </t>
  </si>
  <si>
    <t>Retiré du stock</t>
  </si>
  <si>
    <t>moyenne/2</t>
  </si>
  <si>
    <t>Colonne1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</si>
</sst>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36"/>
      <color theme="4" tint="-0.249977111117893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0"/>
      <color rgb="FF30303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5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2">
    <xf numFmtId="0" fontId="0" fillId="0" borderId="0"/>
    <xf numFmtId="0" fontId="5" fillId="2" borderId="0" applyNumberFormat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5" fillId="2" borderId="13" xfId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6" fillId="0" borderId="0" xfId="0" applyFont="1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</cellXfs>
  <cellStyles count="2">
    <cellStyle name="60 % - Accent2" xfId="1" builtinId="36"/>
    <cellStyle name="Normal" xfId="0" builtinId="0"/>
  </cellStyles>
  <dxfs count="35">
    <dxf>
      <numFmt numFmtId="0" formatCode="General"/>
      <alignment horizontal="center" vertical="center" textRotation="0" wrapText="0" indent="0" relativeIndent="255" justifyLastLine="0" shrinkToFit="0" readingOrder="0"/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/>
        <top style="double">
          <color indexed="64"/>
        </top>
        <bottom style="double">
          <color indexed="64"/>
        </bottom>
        <vertical/>
        <horizontal/>
      </border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  <vertical/>
        <horizontal/>
      </border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  <vertical style="double">
          <color indexed="64"/>
        </vertical>
        <horizontal style="double">
          <color indexed="64"/>
        </horizontal>
      </border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  <vertical style="double">
          <color indexed="64"/>
        </vertical>
        <horizontal style="double">
          <color indexed="64"/>
        </horizontal>
      </border>
    </dxf>
    <dxf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  <vertical style="double">
          <color indexed="64"/>
        </vertical>
        <horizontal style="double">
          <color indexed="64"/>
        </horizontal>
      </border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  <vertical style="double">
          <color indexed="64"/>
        </vertical>
        <horizontal style="double">
          <color indexed="64"/>
        </horizontal>
      </border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  <vertical style="double">
          <color indexed="64"/>
        </vertical>
        <horizontal style="double">
          <color indexed="64"/>
        </horizontal>
      </border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  <vertical style="double">
          <color indexed="64"/>
        </vertical>
        <horizontal style="double">
          <color indexed="64"/>
        </horizontal>
      </border>
    </dxf>
    <dxf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  <vertical style="double">
          <color indexed="64"/>
        </vertical>
        <horizontal style="double">
          <color indexed="64"/>
        </horizontal>
      </border>
    </dxf>
    <dxf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  <vertical style="double">
          <color indexed="64"/>
        </vertical>
        <horizontal style="double">
          <color indexed="64"/>
        </horizontal>
      </border>
    </dxf>
    <dxf>
      <alignment horizontal="center" vertical="center" textRotation="0" wrapText="0" indent="0" relativeIndent="255" justifyLastLine="0" shrinkToFit="0" readingOrder="0"/>
      <border diagonalUp="0" diagonalDown="0">
        <left/>
        <right style="double">
          <color indexed="64"/>
        </right>
        <top style="double">
          <color indexed="64"/>
        </top>
        <bottom style="double">
          <color indexed="64"/>
        </bottom>
        <vertical style="double">
          <color indexed="64"/>
        </vertical>
        <horizontal style="double">
          <color indexed="64"/>
        </horizontal>
      </border>
    </dxf>
    <dxf>
      <border>
        <top style="double">
          <color indexed="64"/>
        </top>
      </border>
    </dxf>
    <dxf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alignment horizontal="center" vertical="center" textRotation="0" wrapText="0" indent="0" relativeIndent="255" justifyLastLine="0" shrinkToFit="0" readingOrder="0"/>
    </dxf>
    <dxf>
      <border>
        <bottom style="double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double">
          <color indexed="64"/>
        </right>
        <top/>
        <bottom/>
        <vertical style="double">
          <color indexed="64"/>
        </vertical>
        <horizontal style="double">
          <color indexed="64"/>
        </horizontal>
      </border>
    </dxf>
    <dxf>
      <font>
        <b/>
        <i val="0"/>
        <strike val="0"/>
      </font>
      <numFmt numFmtId="30" formatCode="@"/>
      <fill>
        <patternFill>
          <bgColor rgb="FF00CC00"/>
        </patternFill>
      </fill>
    </dxf>
    <dxf>
      <font>
        <b/>
        <i val="0"/>
      </font>
      <fill>
        <patternFill>
          <bgColor rgb="FFFF9900"/>
        </patternFill>
      </fill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/>
        <top style="double">
          <color indexed="64"/>
        </top>
        <bottom style="double">
          <color indexed="64"/>
        </bottom>
        <vertical style="double">
          <color indexed="64"/>
        </vertical>
        <horizontal style="double">
          <color indexed="64"/>
        </horizontal>
      </border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  <vertical style="double">
          <color indexed="64"/>
        </vertical>
        <horizontal style="double">
          <color indexed="64"/>
        </horizontal>
      </border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  <vertical style="double">
          <color indexed="64"/>
        </vertical>
        <horizontal style="double">
          <color indexed="64"/>
        </horizontal>
      </border>
    </dxf>
    <dxf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  <vertical style="double">
          <color indexed="64"/>
        </vertical>
        <horizontal style="double">
          <color indexed="64"/>
        </horizontal>
      </border>
    </dxf>
    <dxf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  <vertical style="double">
          <color indexed="64"/>
        </vertical>
        <horizontal style="double">
          <color indexed="64"/>
        </horizontal>
      </border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  <vertical style="double">
          <color indexed="64"/>
        </vertical>
        <horizontal style="double">
          <color indexed="64"/>
        </horizontal>
      </border>
    </dxf>
    <dxf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  <vertical style="double">
          <color indexed="64"/>
        </vertical>
        <horizontal style="double">
          <color indexed="64"/>
        </horizontal>
      </border>
    </dxf>
    <dxf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  <vertical style="double">
          <color indexed="64"/>
        </vertical>
        <horizontal style="double">
          <color indexed="64"/>
        </horizontal>
      </border>
    </dxf>
    <dxf>
      <alignment horizontal="center" vertical="center" textRotation="0" wrapText="0" indent="0" relativeIndent="255" justifyLastLine="0" shrinkToFit="0" readingOrder="0"/>
      <border diagonalUp="0" diagonalDown="0">
        <left/>
        <right style="double">
          <color indexed="64"/>
        </right>
        <top style="double">
          <color indexed="64"/>
        </top>
        <bottom style="double">
          <color indexed="64"/>
        </bottom>
        <vertical style="double">
          <color indexed="64"/>
        </vertical>
        <horizontal style="double">
          <color indexed="64"/>
        </horizontal>
      </border>
    </dxf>
    <dxf>
      <border>
        <top style="double">
          <color indexed="64"/>
        </top>
      </border>
    </dxf>
    <dxf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alignment horizontal="center" vertical="center" textRotation="0" wrapText="0" indent="0" relativeIndent="255" justifyLastLine="0" shrinkToFit="0" readingOrder="0"/>
    </dxf>
    <dxf>
      <border>
        <bottom style="double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double">
          <color indexed="64"/>
        </right>
        <top/>
        <bottom/>
        <vertical style="double">
          <color indexed="64"/>
        </vertical>
        <horizontal style="double">
          <color indexed="64"/>
        </horizontal>
      </border>
    </dxf>
    <dxf>
      <font>
        <b/>
        <i val="0"/>
        <strike val="0"/>
      </font>
      <numFmt numFmtId="30" formatCode="@"/>
      <fill>
        <patternFill>
          <bgColor rgb="FF00CC00"/>
        </patternFill>
      </fill>
    </dxf>
    <dxf>
      <font>
        <b/>
        <i val="0"/>
      </font>
      <fill>
        <patternFill>
          <bgColor rgb="FFFF9900"/>
        </patternFill>
      </fill>
    </dxf>
  </dxfs>
  <tableStyles count="0" defaultTableStyle="TableStyleMedium2" defaultPivotStyle="PivotStyleLight16"/>
  <colors>
    <mruColors>
      <color rgb="FFFF9900"/>
      <color rgb="FF00CC00"/>
      <color rgb="FF00C85A"/>
      <color rgb="FFCC3399"/>
      <color rgb="FFFF0066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304800</xdr:colOff>
      <xdr:row>6</xdr:row>
      <xdr:rowOff>45721</xdr:rowOff>
    </xdr:from>
    <xdr:to>
      <xdr:col>3</xdr:col>
      <xdr:colOff>670560</xdr:colOff>
      <xdr:row>10</xdr:row>
      <xdr:rowOff>144781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A589288C-6A70-4A0C-8034-E5DAD72E7B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97280" y="1165861"/>
          <a:ext cx="3589020" cy="830580"/>
        </a:xfrm>
        <a:prstGeom prst="rect">
          <a:avLst/>
        </a:prstGeom>
      </xdr:spPr>
    </xdr:pic>
    <xdr:clientData/>
  </xdr:twoCellAnchor>
  <xdr:twoCellAnchor>
    <xdr:from>
      <xdr:col>7</xdr:col>
      <xdr:colOff>9525</xdr:colOff>
      <xdr:row>9</xdr:row>
      <xdr:rowOff>95250</xdr:rowOff>
    </xdr:from>
    <xdr:to>
      <xdr:col>7</xdr:col>
      <xdr:colOff>1609725</xdr:colOff>
      <xdr:row>11</xdr:row>
      <xdr:rowOff>133350</xdr:rowOff>
    </xdr:to>
    <xdr:sp macro="[0]!miseAZero" textlink="">
      <xdr:nvSpPr>
        <xdr:cNvPr id="3" name="Rectangle à coins arrondis 2"/>
        <xdr:cNvSpPr/>
      </xdr:nvSpPr>
      <xdr:spPr>
        <a:xfrm>
          <a:off x="8315325" y="1800225"/>
          <a:ext cx="1600200" cy="428625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Enregistrer le fichier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B13:K36" totalsRowShown="0" headerRowDxfId="32" dataDxfId="30" headerRowBorderDxfId="31" tableBorderDxfId="29" totalsRowBorderDxfId="28">
  <autoFilter ref="B13:K36"/>
  <tableColumns count="10">
    <tableColumn id="1" name="Nom Pièce" dataDxfId="27"/>
    <tableColumn id="2" name="Ref" dataDxfId="26"/>
    <tableColumn id="9" name="Catégorie" dataDxfId="25"/>
    <tableColumn id="4" name="Quantité stock" dataDxfId="0">
      <calculatedColumnFormula>K14-G14</calculatedColumnFormula>
    </tableColumn>
    <tableColumn id="10" name="Etat" dataDxfId="24">
      <calculatedColumnFormula>IF(E14&gt;=J14,"En stock","A commandé")</calculatedColumnFormula>
    </tableColumn>
    <tableColumn id="6" name="Retiré du stock" dataDxfId="23" dataCellStyle="60 % - Accent2"/>
    <tableColumn id="7" name="quantité recommandé" dataDxfId="22"/>
    <tableColumn id="8" name="moyenne/2" dataDxfId="21">
      <calculatedColumnFormula>H14/2</calculatedColumnFormula>
    </tableColumn>
    <tableColumn id="11" name="arrondi" dataDxfId="20">
      <calculatedColumnFormula>ROUND(I14,0)</calculatedColumnFormula>
    </tableColumn>
    <tableColumn id="12" name="Quantité debut " dataDxfId="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22" displayName="Tableau22" ref="B2:L25" totalsRowShown="0" headerRowDxfId="16" dataDxfId="14" headerRowBorderDxfId="15" tableBorderDxfId="13" totalsRowBorderDxfId="12">
  <autoFilter ref="B2:L25"/>
  <tableColumns count="11">
    <tableColumn id="1" name="Nom Pièce" dataDxfId="11"/>
    <tableColumn id="2" name="Ref" dataDxfId="10"/>
    <tableColumn id="9" name="Catégorie" dataDxfId="9"/>
    <tableColumn id="4" name="Quantité stock" dataDxfId="8">
      <calculatedColumnFormula>K3+-G3</calculatedColumnFormula>
    </tableColumn>
    <tableColumn id="10" name="Etat" dataDxfId="7">
      <calculatedColumnFormula>IF(E3&gt;=J3,"En stock","A commandé")</calculatedColumnFormula>
    </tableColumn>
    <tableColumn id="6" name="Retiré du stock" dataDxfId="6" dataCellStyle="60 % - Accent2"/>
    <tableColumn id="7" name="quantité recommandé" dataDxfId="5"/>
    <tableColumn id="8" name="moyenne/2" dataDxfId="4">
      <calculatedColumnFormula>H3/2</calculatedColumnFormula>
    </tableColumn>
    <tableColumn id="11" name="arrondi" dataDxfId="3">
      <calculatedColumnFormula>ROUND(I3,0)</calculatedColumnFormula>
    </tableColumn>
    <tableColumn id="12" name="Quantité debut " dataDxfId="2"/>
    <tableColumn id="3" name="Colonne1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K59"/>
  <sheetViews>
    <sheetView tabSelected="1" topLeftCell="A10" workbookViewId="0">
      <selection activeCell="G30" sqref="G30"/>
    </sheetView>
  </sheetViews>
  <sheetFormatPr baseColWidth="10" defaultRowHeight="15"/>
  <cols>
    <col min="2" max="2" width="24.140625" customWidth="1"/>
    <col min="3" max="3" width="22.85546875" customWidth="1"/>
    <col min="4" max="4" width="16.85546875" customWidth="1"/>
    <col min="5" max="5" width="17.7109375" bestFit="1" customWidth="1"/>
    <col min="6" max="6" width="12.28515625" bestFit="1" customWidth="1"/>
    <col min="7" max="7" width="19.28515625" bestFit="1" customWidth="1"/>
    <col min="8" max="8" width="24.28515625" customWidth="1"/>
    <col min="9" max="9" width="15.28515625" customWidth="1"/>
    <col min="10" max="10" width="11.5703125" customWidth="1"/>
    <col min="11" max="11" width="18.7109375" customWidth="1"/>
    <col min="12" max="13" width="11.5703125" customWidth="1"/>
  </cols>
  <sheetData>
    <row r="1" spans="2:11" ht="15.75" thickBot="1">
      <c r="B1" s="1"/>
      <c r="C1" s="1"/>
      <c r="D1" s="1"/>
      <c r="E1" s="1"/>
      <c r="F1" s="1"/>
      <c r="G1" s="1"/>
      <c r="H1" s="1"/>
      <c r="I1" s="1"/>
    </row>
    <row r="2" spans="2:11" ht="14.45" customHeight="1">
      <c r="B2" s="24" t="s">
        <v>0</v>
      </c>
      <c r="C2" s="25"/>
      <c r="D2" s="25"/>
      <c r="E2" s="25"/>
      <c r="F2" s="25"/>
      <c r="G2" s="25"/>
      <c r="H2" s="25"/>
      <c r="I2" s="25"/>
      <c r="J2" s="25"/>
      <c r="K2" s="26"/>
    </row>
    <row r="3" spans="2:11" ht="14.45" customHeight="1">
      <c r="B3" s="27"/>
      <c r="C3" s="28"/>
      <c r="D3" s="28"/>
      <c r="E3" s="28"/>
      <c r="F3" s="28"/>
      <c r="G3" s="28"/>
      <c r="H3" s="28"/>
      <c r="I3" s="28"/>
      <c r="J3" s="28"/>
      <c r="K3" s="29"/>
    </row>
    <row r="4" spans="2:11" ht="14.45" customHeight="1">
      <c r="B4" s="27"/>
      <c r="C4" s="28"/>
      <c r="D4" s="28"/>
      <c r="E4" s="28"/>
      <c r="F4" s="28"/>
      <c r="G4" s="28"/>
      <c r="H4" s="28"/>
      <c r="I4" s="28"/>
      <c r="J4" s="28"/>
      <c r="K4" s="29"/>
    </row>
    <row r="5" spans="2:11" ht="15" customHeight="1" thickBot="1">
      <c r="B5" s="30"/>
      <c r="C5" s="31"/>
      <c r="D5" s="31"/>
      <c r="E5" s="31"/>
      <c r="F5" s="31"/>
      <c r="G5" s="31"/>
      <c r="H5" s="31"/>
      <c r="I5" s="31"/>
      <c r="J5" s="31"/>
      <c r="K5" s="32"/>
    </row>
    <row r="6" spans="2:11" ht="15.75" thickBot="1">
      <c r="B6" s="1"/>
      <c r="C6" s="1"/>
      <c r="D6" s="1"/>
      <c r="E6" s="1"/>
      <c r="F6" s="1"/>
      <c r="G6" s="1"/>
      <c r="H6" s="1"/>
      <c r="I6" s="1"/>
    </row>
    <row r="7" spans="2:11">
      <c r="B7" s="15"/>
      <c r="C7" s="16"/>
      <c r="D7" s="17"/>
      <c r="E7" s="1"/>
      <c r="F7" s="1"/>
      <c r="G7" s="1"/>
      <c r="H7" s="1"/>
      <c r="I7" s="1"/>
    </row>
    <row r="8" spans="2:11">
      <c r="B8" s="18"/>
      <c r="C8" s="19"/>
      <c r="D8" s="20"/>
      <c r="E8" s="1"/>
      <c r="F8" s="3"/>
      <c r="G8" s="1"/>
      <c r="H8" s="1"/>
      <c r="I8" s="1"/>
    </row>
    <row r="9" spans="2:11">
      <c r="B9" s="18"/>
      <c r="C9" s="19"/>
      <c r="D9" s="20"/>
      <c r="E9" s="1"/>
      <c r="F9" s="1"/>
      <c r="G9" s="1"/>
      <c r="H9" s="1"/>
      <c r="I9" s="1"/>
    </row>
    <row r="10" spans="2:11">
      <c r="B10" s="18"/>
      <c r="C10" s="19"/>
      <c r="D10" s="20"/>
      <c r="E10" s="1"/>
      <c r="F10" s="1"/>
      <c r="G10" s="1"/>
      <c r="H10" s="1"/>
      <c r="I10" s="1"/>
    </row>
    <row r="11" spans="2:11" ht="15.75" thickBot="1">
      <c r="B11" s="21"/>
      <c r="C11" s="22"/>
      <c r="D11" s="23"/>
      <c r="E11" s="1">
        <f>12-G11</f>
        <v>12</v>
      </c>
      <c r="F11" s="1"/>
      <c r="G11" s="1"/>
      <c r="H11" s="1"/>
      <c r="I11" s="1"/>
    </row>
    <row r="12" spans="2:11">
      <c r="B12" s="1"/>
      <c r="C12" s="1"/>
      <c r="D12" s="1"/>
      <c r="E12" s="1"/>
      <c r="F12" s="1"/>
      <c r="G12" s="1"/>
      <c r="H12" s="1"/>
      <c r="I12" s="1"/>
    </row>
    <row r="13" spans="2:11" ht="15.75" thickBot="1">
      <c r="B13" s="9" t="s">
        <v>1</v>
      </c>
      <c r="C13" s="4" t="s">
        <v>2</v>
      </c>
      <c r="D13" s="4" t="s">
        <v>3</v>
      </c>
      <c r="E13" s="4" t="s">
        <v>31</v>
      </c>
      <c r="F13" s="4" t="s">
        <v>4</v>
      </c>
      <c r="G13" s="4" t="s">
        <v>33</v>
      </c>
      <c r="H13" s="4" t="s">
        <v>29</v>
      </c>
      <c r="I13" s="10" t="s">
        <v>34</v>
      </c>
      <c r="J13" s="4" t="s">
        <v>30</v>
      </c>
      <c r="K13" s="5" t="s">
        <v>32</v>
      </c>
    </row>
    <row r="14" spans="2:11" ht="16.5" thickTop="1" thickBot="1">
      <c r="B14" s="6" t="s">
        <v>5</v>
      </c>
      <c r="C14" s="7">
        <v>66789</v>
      </c>
      <c r="D14" s="7" t="s">
        <v>28</v>
      </c>
      <c r="E14" s="33">
        <f>K14-G14</f>
        <v>5</v>
      </c>
      <c r="F14" s="7" t="str">
        <f>IF(E14&gt;=J14,"En stock","A commandé")</f>
        <v>En stock</v>
      </c>
      <c r="G14" s="11"/>
      <c r="H14" s="7">
        <v>10</v>
      </c>
      <c r="I14" s="7">
        <f t="shared" ref="I14:I36" si="0">H14/2</f>
        <v>5</v>
      </c>
      <c r="J14" s="7">
        <f t="shared" ref="J14:J36" si="1">ROUND(I14,0)</f>
        <v>5</v>
      </c>
      <c r="K14" s="8">
        <v>5</v>
      </c>
    </row>
    <row r="15" spans="2:11" ht="16.5" thickTop="1" thickBot="1">
      <c r="B15" s="6" t="s">
        <v>6</v>
      </c>
      <c r="C15" s="7">
        <v>15489</v>
      </c>
      <c r="D15" s="7" t="s">
        <v>28</v>
      </c>
      <c r="E15" s="33">
        <f t="shared" ref="E15:E36" si="2">K15-G15</f>
        <v>5</v>
      </c>
      <c r="F15" s="7" t="str">
        <f t="shared" ref="F15:F36" si="3">IF(E15&gt;=J15,"En stock","A commandé")</f>
        <v>En stock</v>
      </c>
      <c r="G15" s="11"/>
      <c r="H15" s="7">
        <v>5</v>
      </c>
      <c r="I15" s="7">
        <f t="shared" si="0"/>
        <v>2.5</v>
      </c>
      <c r="J15" s="7">
        <f t="shared" si="1"/>
        <v>3</v>
      </c>
      <c r="K15" s="8">
        <v>5</v>
      </c>
    </row>
    <row r="16" spans="2:11" ht="16.5" thickTop="1" thickBot="1">
      <c r="B16" s="6" t="s">
        <v>7</v>
      </c>
      <c r="C16" s="7">
        <v>88653</v>
      </c>
      <c r="D16" s="7" t="s">
        <v>28</v>
      </c>
      <c r="E16" s="33">
        <f t="shared" si="2"/>
        <v>5</v>
      </c>
      <c r="F16" s="7" t="str">
        <f t="shared" si="3"/>
        <v>En stock</v>
      </c>
      <c r="G16" s="11"/>
      <c r="H16" s="7">
        <v>5</v>
      </c>
      <c r="I16" s="7">
        <f t="shared" si="0"/>
        <v>2.5</v>
      </c>
      <c r="J16" s="7">
        <f t="shared" si="1"/>
        <v>3</v>
      </c>
      <c r="K16" s="8">
        <v>5</v>
      </c>
    </row>
    <row r="17" spans="2:11" ht="16.5" thickTop="1" thickBot="1">
      <c r="B17" s="6" t="s">
        <v>8</v>
      </c>
      <c r="C17" s="7">
        <v>89654</v>
      </c>
      <c r="D17" s="7" t="s">
        <v>28</v>
      </c>
      <c r="E17" s="33">
        <f t="shared" si="2"/>
        <v>10</v>
      </c>
      <c r="F17" s="7" t="str">
        <f t="shared" si="3"/>
        <v>En stock</v>
      </c>
      <c r="G17" s="11"/>
      <c r="H17" s="7">
        <v>5</v>
      </c>
      <c r="I17" s="7">
        <f t="shared" si="0"/>
        <v>2.5</v>
      </c>
      <c r="J17" s="7">
        <f t="shared" si="1"/>
        <v>3</v>
      </c>
      <c r="K17" s="8">
        <v>10</v>
      </c>
    </row>
    <row r="18" spans="2:11" ht="16.5" thickTop="1" thickBot="1">
      <c r="B18" s="6" t="s">
        <v>9</v>
      </c>
      <c r="C18" s="7"/>
      <c r="D18" s="7" t="s">
        <v>28</v>
      </c>
      <c r="E18" s="33">
        <f t="shared" si="2"/>
        <v>10</v>
      </c>
      <c r="F18" s="7" t="str">
        <f t="shared" si="3"/>
        <v>En stock</v>
      </c>
      <c r="G18" s="11"/>
      <c r="H18" s="7">
        <v>10</v>
      </c>
      <c r="I18" s="7">
        <f t="shared" si="0"/>
        <v>5</v>
      </c>
      <c r="J18" s="7">
        <f t="shared" si="1"/>
        <v>5</v>
      </c>
      <c r="K18" s="8">
        <v>10</v>
      </c>
    </row>
    <row r="19" spans="2:11" ht="16.5" thickTop="1" thickBot="1">
      <c r="B19" s="6" t="s">
        <v>10</v>
      </c>
      <c r="C19" s="7"/>
      <c r="D19" s="7" t="s">
        <v>28</v>
      </c>
      <c r="E19" s="33">
        <f t="shared" si="2"/>
        <v>10</v>
      </c>
      <c r="F19" s="7" t="str">
        <f t="shared" si="3"/>
        <v>En stock</v>
      </c>
      <c r="G19" s="11"/>
      <c r="H19" s="7">
        <v>10</v>
      </c>
      <c r="I19" s="7">
        <f t="shared" si="0"/>
        <v>5</v>
      </c>
      <c r="J19" s="7">
        <f t="shared" si="1"/>
        <v>5</v>
      </c>
      <c r="K19" s="8">
        <v>10</v>
      </c>
    </row>
    <row r="20" spans="2:11" ht="16.5" thickTop="1" thickBot="1">
      <c r="B20" s="6" t="s">
        <v>11</v>
      </c>
      <c r="C20" s="7"/>
      <c r="D20" s="7" t="s">
        <v>28</v>
      </c>
      <c r="E20" s="33">
        <f t="shared" si="2"/>
        <v>10</v>
      </c>
      <c r="F20" s="7" t="str">
        <f t="shared" si="3"/>
        <v>En stock</v>
      </c>
      <c r="G20" s="11"/>
      <c r="H20" s="7">
        <v>10</v>
      </c>
      <c r="I20" s="7">
        <f t="shared" si="0"/>
        <v>5</v>
      </c>
      <c r="J20" s="7">
        <f t="shared" si="1"/>
        <v>5</v>
      </c>
      <c r="K20" s="8">
        <v>10</v>
      </c>
    </row>
    <row r="21" spans="2:11" ht="16.5" thickTop="1" thickBot="1">
      <c r="B21" s="6" t="s">
        <v>12</v>
      </c>
      <c r="C21" s="7"/>
      <c r="D21" s="7" t="s">
        <v>28</v>
      </c>
      <c r="E21" s="33">
        <f t="shared" si="2"/>
        <v>25</v>
      </c>
      <c r="F21" s="7" t="str">
        <f t="shared" si="3"/>
        <v>En stock</v>
      </c>
      <c r="G21" s="11"/>
      <c r="H21" s="7">
        <v>10</v>
      </c>
      <c r="I21" s="7">
        <f t="shared" si="0"/>
        <v>5</v>
      </c>
      <c r="J21" s="7">
        <f t="shared" si="1"/>
        <v>5</v>
      </c>
      <c r="K21" s="8">
        <v>25</v>
      </c>
    </row>
    <row r="22" spans="2:11" ht="16.5" thickTop="1" thickBot="1">
      <c r="B22" s="6" t="s">
        <v>13</v>
      </c>
      <c r="C22" s="7"/>
      <c r="D22" s="7" t="s">
        <v>28</v>
      </c>
      <c r="E22" s="33">
        <f t="shared" si="2"/>
        <v>10</v>
      </c>
      <c r="F22" s="7" t="str">
        <f t="shared" si="3"/>
        <v>En stock</v>
      </c>
      <c r="G22" s="11"/>
      <c r="H22" s="7">
        <v>20</v>
      </c>
      <c r="I22" s="7">
        <f t="shared" si="0"/>
        <v>10</v>
      </c>
      <c r="J22" s="7">
        <f t="shared" si="1"/>
        <v>10</v>
      </c>
      <c r="K22" s="8">
        <v>10</v>
      </c>
    </row>
    <row r="23" spans="2:11" ht="16.5" thickTop="1" thickBot="1">
      <c r="B23" s="6" t="s">
        <v>14</v>
      </c>
      <c r="C23" s="7"/>
      <c r="D23" s="7" t="s">
        <v>28</v>
      </c>
      <c r="E23" s="33">
        <f t="shared" si="2"/>
        <v>10</v>
      </c>
      <c r="F23" s="7" t="str">
        <f t="shared" si="3"/>
        <v>En stock</v>
      </c>
      <c r="G23" s="11"/>
      <c r="H23" s="7">
        <v>20</v>
      </c>
      <c r="I23" s="7">
        <f t="shared" si="0"/>
        <v>10</v>
      </c>
      <c r="J23" s="7">
        <f t="shared" si="1"/>
        <v>10</v>
      </c>
      <c r="K23" s="8">
        <v>10</v>
      </c>
    </row>
    <row r="24" spans="2:11" ht="16.5" thickTop="1" thickBot="1">
      <c r="B24" s="6" t="s">
        <v>15</v>
      </c>
      <c r="C24" s="7"/>
      <c r="D24" s="7" t="s">
        <v>28</v>
      </c>
      <c r="E24" s="33">
        <f t="shared" si="2"/>
        <v>15</v>
      </c>
      <c r="F24" s="7" t="str">
        <f t="shared" si="3"/>
        <v>En stock</v>
      </c>
      <c r="G24" s="11"/>
      <c r="H24" s="7">
        <v>20</v>
      </c>
      <c r="I24" s="7">
        <f t="shared" si="0"/>
        <v>10</v>
      </c>
      <c r="J24" s="7">
        <f t="shared" si="1"/>
        <v>10</v>
      </c>
      <c r="K24" s="8">
        <v>15</v>
      </c>
    </row>
    <row r="25" spans="2:11" ht="16.5" thickTop="1" thickBot="1">
      <c r="B25" s="6" t="s">
        <v>16</v>
      </c>
      <c r="C25" s="7"/>
      <c r="D25" s="7" t="s">
        <v>28</v>
      </c>
      <c r="E25" s="33">
        <f t="shared" si="2"/>
        <v>20</v>
      </c>
      <c r="F25" s="7" t="str">
        <f t="shared" si="3"/>
        <v>En stock</v>
      </c>
      <c r="G25" s="11"/>
      <c r="H25" s="7">
        <v>20</v>
      </c>
      <c r="I25" s="7">
        <f t="shared" si="0"/>
        <v>10</v>
      </c>
      <c r="J25" s="7">
        <f t="shared" si="1"/>
        <v>10</v>
      </c>
      <c r="K25" s="8">
        <v>20</v>
      </c>
    </row>
    <row r="26" spans="2:11" ht="16.5" thickTop="1" thickBot="1">
      <c r="B26" s="6" t="s">
        <v>17</v>
      </c>
      <c r="C26" s="7"/>
      <c r="D26" s="7" t="s">
        <v>28</v>
      </c>
      <c r="E26" s="33">
        <f t="shared" si="2"/>
        <v>4</v>
      </c>
      <c r="F26" s="7" t="str">
        <f t="shared" si="3"/>
        <v>A commandé</v>
      </c>
      <c r="G26" s="11"/>
      <c r="H26" s="7">
        <v>20</v>
      </c>
      <c r="I26" s="7">
        <f t="shared" si="0"/>
        <v>10</v>
      </c>
      <c r="J26" s="7">
        <f t="shared" si="1"/>
        <v>10</v>
      </c>
      <c r="K26" s="8">
        <v>4</v>
      </c>
    </row>
    <row r="27" spans="2:11" ht="16.5" thickTop="1" thickBot="1">
      <c r="B27" s="6" t="s">
        <v>18</v>
      </c>
      <c r="C27" s="7"/>
      <c r="D27" s="7" t="s">
        <v>28</v>
      </c>
      <c r="E27" s="33">
        <f t="shared" si="2"/>
        <v>2</v>
      </c>
      <c r="F27" s="7" t="str">
        <f t="shared" si="3"/>
        <v>A commandé</v>
      </c>
      <c r="G27" s="11"/>
      <c r="H27" s="7">
        <v>20</v>
      </c>
      <c r="I27" s="7">
        <f t="shared" si="0"/>
        <v>10</v>
      </c>
      <c r="J27" s="7">
        <f t="shared" si="1"/>
        <v>10</v>
      </c>
      <c r="K27" s="8">
        <v>2</v>
      </c>
    </row>
    <row r="28" spans="2:11" ht="16.5" thickTop="1" thickBot="1">
      <c r="B28" s="6" t="s">
        <v>19</v>
      </c>
      <c r="C28" s="7"/>
      <c r="D28" s="7" t="s">
        <v>28</v>
      </c>
      <c r="E28" s="33">
        <f t="shared" si="2"/>
        <v>10</v>
      </c>
      <c r="F28" s="7" t="str">
        <f t="shared" si="3"/>
        <v>En stock</v>
      </c>
      <c r="G28" s="11"/>
      <c r="H28" s="7">
        <v>20</v>
      </c>
      <c r="I28" s="7">
        <f t="shared" si="0"/>
        <v>10</v>
      </c>
      <c r="J28" s="7">
        <f t="shared" si="1"/>
        <v>10</v>
      </c>
      <c r="K28" s="8">
        <v>10</v>
      </c>
    </row>
    <row r="29" spans="2:11" ht="16.5" thickTop="1" thickBot="1">
      <c r="B29" s="6" t="s">
        <v>20</v>
      </c>
      <c r="C29" s="7"/>
      <c r="D29" s="7" t="s">
        <v>28</v>
      </c>
      <c r="E29" s="33">
        <f t="shared" si="2"/>
        <v>4</v>
      </c>
      <c r="F29" s="7" t="str">
        <f t="shared" si="3"/>
        <v>A commandé</v>
      </c>
      <c r="G29" s="11"/>
      <c r="H29" s="7">
        <v>20</v>
      </c>
      <c r="I29" s="7">
        <f t="shared" si="0"/>
        <v>10</v>
      </c>
      <c r="J29" s="7">
        <f t="shared" si="1"/>
        <v>10</v>
      </c>
      <c r="K29" s="8">
        <v>4</v>
      </c>
    </row>
    <row r="30" spans="2:11" ht="16.5" thickTop="1" thickBot="1">
      <c r="B30" s="6" t="s">
        <v>21</v>
      </c>
      <c r="C30" s="7"/>
      <c r="D30" s="7" t="s">
        <v>28</v>
      </c>
      <c r="E30" s="33">
        <f t="shared" si="2"/>
        <v>7</v>
      </c>
      <c r="F30" s="7" t="str">
        <f t="shared" si="3"/>
        <v>A commandé</v>
      </c>
      <c r="G30" s="11"/>
      <c r="H30" s="7">
        <v>20</v>
      </c>
      <c r="I30" s="7">
        <f t="shared" si="0"/>
        <v>10</v>
      </c>
      <c r="J30" s="7">
        <f t="shared" si="1"/>
        <v>10</v>
      </c>
      <c r="K30" s="8">
        <v>7</v>
      </c>
    </row>
    <row r="31" spans="2:11" ht="16.5" thickTop="1" thickBot="1">
      <c r="B31" s="6" t="s">
        <v>22</v>
      </c>
      <c r="C31" s="7"/>
      <c r="D31" s="7" t="s">
        <v>28</v>
      </c>
      <c r="E31" s="33">
        <f t="shared" si="2"/>
        <v>4</v>
      </c>
      <c r="F31" s="7" t="str">
        <f t="shared" si="3"/>
        <v>A commandé</v>
      </c>
      <c r="G31" s="11"/>
      <c r="H31" s="7">
        <v>20</v>
      </c>
      <c r="I31" s="7">
        <f t="shared" si="0"/>
        <v>10</v>
      </c>
      <c r="J31" s="7">
        <f t="shared" si="1"/>
        <v>10</v>
      </c>
      <c r="K31" s="8">
        <v>4</v>
      </c>
    </row>
    <row r="32" spans="2:11" ht="16.5" thickTop="1" thickBot="1">
      <c r="B32" s="6" t="s">
        <v>23</v>
      </c>
      <c r="C32" s="7"/>
      <c r="D32" s="7" t="s">
        <v>28</v>
      </c>
      <c r="E32" s="33">
        <f t="shared" si="2"/>
        <v>6</v>
      </c>
      <c r="F32" s="7" t="str">
        <f t="shared" si="3"/>
        <v>A commandé</v>
      </c>
      <c r="G32" s="11"/>
      <c r="H32" s="7">
        <v>20</v>
      </c>
      <c r="I32" s="7">
        <f t="shared" si="0"/>
        <v>10</v>
      </c>
      <c r="J32" s="7">
        <f t="shared" si="1"/>
        <v>10</v>
      </c>
      <c r="K32" s="8">
        <v>6</v>
      </c>
    </row>
    <row r="33" spans="2:11" ht="16.5" thickTop="1" thickBot="1">
      <c r="B33" s="6" t="s">
        <v>24</v>
      </c>
      <c r="C33" s="7"/>
      <c r="D33" s="7" t="s">
        <v>28</v>
      </c>
      <c r="E33" s="33">
        <f t="shared" si="2"/>
        <v>5</v>
      </c>
      <c r="F33" s="7" t="str">
        <f t="shared" si="3"/>
        <v>A commandé</v>
      </c>
      <c r="G33" s="11"/>
      <c r="H33" s="7">
        <v>20</v>
      </c>
      <c r="I33" s="7">
        <f t="shared" si="0"/>
        <v>10</v>
      </c>
      <c r="J33" s="7">
        <f t="shared" si="1"/>
        <v>10</v>
      </c>
      <c r="K33" s="8">
        <v>5</v>
      </c>
    </row>
    <row r="34" spans="2:11" ht="16.5" thickTop="1" thickBot="1">
      <c r="B34" s="6" t="s">
        <v>25</v>
      </c>
      <c r="C34" s="7"/>
      <c r="D34" s="7" t="s">
        <v>28</v>
      </c>
      <c r="E34" s="33">
        <f t="shared" si="2"/>
        <v>3</v>
      </c>
      <c r="F34" s="7" t="str">
        <f t="shared" si="3"/>
        <v>A commandé</v>
      </c>
      <c r="G34" s="11"/>
      <c r="H34" s="7">
        <v>20</v>
      </c>
      <c r="I34" s="7">
        <f t="shared" si="0"/>
        <v>10</v>
      </c>
      <c r="J34" s="7">
        <f t="shared" si="1"/>
        <v>10</v>
      </c>
      <c r="K34" s="8">
        <v>3</v>
      </c>
    </row>
    <row r="35" spans="2:11" ht="16.5" thickTop="1" thickBot="1">
      <c r="B35" s="6" t="s">
        <v>26</v>
      </c>
      <c r="C35" s="7"/>
      <c r="D35" s="7" t="s">
        <v>28</v>
      </c>
      <c r="E35" s="33">
        <f t="shared" si="2"/>
        <v>2</v>
      </c>
      <c r="F35" s="7" t="str">
        <f t="shared" si="3"/>
        <v>A commandé</v>
      </c>
      <c r="G35" s="11"/>
      <c r="H35" s="7">
        <v>20</v>
      </c>
      <c r="I35" s="7">
        <f t="shared" si="0"/>
        <v>10</v>
      </c>
      <c r="J35" s="7">
        <f t="shared" si="1"/>
        <v>10</v>
      </c>
      <c r="K35" s="8">
        <v>2</v>
      </c>
    </row>
    <row r="36" spans="2:11" ht="16.5" thickTop="1" thickBot="1">
      <c r="B36" s="6" t="s">
        <v>27</v>
      </c>
      <c r="C36" s="7"/>
      <c r="D36" s="7" t="s">
        <v>28</v>
      </c>
      <c r="E36" s="33">
        <f t="shared" si="2"/>
        <v>5</v>
      </c>
      <c r="F36" s="7" t="str">
        <f t="shared" si="3"/>
        <v>A commandé</v>
      </c>
      <c r="G36" s="11"/>
      <c r="H36" s="7">
        <v>20</v>
      </c>
      <c r="I36" s="7">
        <f t="shared" si="0"/>
        <v>10</v>
      </c>
      <c r="J36" s="7">
        <f t="shared" si="1"/>
        <v>10</v>
      </c>
      <c r="K36" s="8">
        <v>5</v>
      </c>
    </row>
    <row r="37" spans="2:11" ht="15.75" thickTop="1"/>
    <row r="38" spans="2:11">
      <c r="B38" s="1"/>
      <c r="C38" s="1"/>
      <c r="D38" s="1"/>
      <c r="E38" s="1"/>
      <c r="F38" s="2"/>
      <c r="G38" s="1"/>
      <c r="H38" s="1"/>
      <c r="I38" s="2"/>
      <c r="J38" s="2"/>
    </row>
    <row r="39" spans="2:11">
      <c r="B39" s="1"/>
      <c r="C39" s="1"/>
      <c r="D39" s="1"/>
      <c r="E39" s="1"/>
      <c r="F39" s="2"/>
      <c r="G39" s="1"/>
      <c r="H39" s="1"/>
      <c r="I39" s="2"/>
      <c r="J39" s="2"/>
    </row>
    <row r="40" spans="2:11">
      <c r="B40" s="1"/>
      <c r="C40" s="1"/>
      <c r="D40" s="1"/>
      <c r="E40" s="1"/>
      <c r="F40" s="2"/>
      <c r="G40" s="1"/>
      <c r="H40" s="1"/>
      <c r="I40" s="2"/>
    </row>
    <row r="41" spans="2:11">
      <c r="B41" s="1"/>
      <c r="C41" s="1"/>
      <c r="D41" s="1"/>
      <c r="E41" s="1"/>
      <c r="F41" s="2"/>
      <c r="G41" s="1"/>
      <c r="H41" s="1"/>
      <c r="I41" s="2"/>
    </row>
    <row r="42" spans="2:11">
      <c r="B42" s="1"/>
      <c r="C42" s="1"/>
      <c r="D42" s="1"/>
      <c r="E42" s="1"/>
      <c r="F42" s="2"/>
      <c r="G42" s="1"/>
      <c r="H42" s="1"/>
      <c r="I42" s="2"/>
    </row>
    <row r="43" spans="2:11">
      <c r="B43" s="1"/>
      <c r="C43" s="1"/>
      <c r="D43" s="1"/>
      <c r="E43" s="1"/>
      <c r="F43" s="2"/>
      <c r="G43" s="1"/>
      <c r="H43" s="1"/>
      <c r="I43" s="2"/>
    </row>
    <row r="44" spans="2:11">
      <c r="B44" s="1"/>
      <c r="C44" s="1"/>
      <c r="D44" s="1"/>
      <c r="E44" s="1"/>
      <c r="F44" s="1"/>
      <c r="G44" s="1"/>
      <c r="H44" s="1"/>
      <c r="I44" s="1"/>
    </row>
    <row r="45" spans="2:11">
      <c r="B45" s="1"/>
      <c r="C45" s="1"/>
      <c r="D45" s="1"/>
      <c r="E45" s="1"/>
      <c r="F45" s="1"/>
      <c r="G45" s="1"/>
      <c r="H45" s="1"/>
      <c r="I45" s="1"/>
    </row>
    <row r="46" spans="2:11">
      <c r="B46" s="1"/>
      <c r="C46" s="1"/>
      <c r="D46" s="1"/>
      <c r="E46" s="1"/>
      <c r="F46" s="1"/>
      <c r="G46" s="1"/>
      <c r="H46" s="1"/>
      <c r="I46" s="1"/>
    </row>
    <row r="47" spans="2:11">
      <c r="B47" s="1"/>
      <c r="C47" s="1"/>
      <c r="D47" s="1"/>
      <c r="E47" s="1"/>
      <c r="F47" s="1"/>
      <c r="G47" s="1"/>
      <c r="H47" s="1"/>
      <c r="I47" s="1"/>
    </row>
    <row r="48" spans="2:11">
      <c r="B48" s="1"/>
      <c r="C48" s="1"/>
      <c r="D48" s="1"/>
      <c r="E48" s="1"/>
      <c r="F48" s="1"/>
      <c r="G48" s="1"/>
      <c r="H48" s="1"/>
      <c r="I48" s="1"/>
    </row>
    <row r="49" spans="2:9">
      <c r="B49" s="1"/>
      <c r="C49" s="1"/>
      <c r="D49" s="1"/>
      <c r="E49" s="1"/>
      <c r="F49" s="1"/>
      <c r="G49" s="1"/>
      <c r="H49" s="1"/>
      <c r="I49" s="1"/>
    </row>
    <row r="50" spans="2:9">
      <c r="B50" s="1"/>
      <c r="C50" s="1"/>
      <c r="D50" s="1"/>
      <c r="E50" s="1"/>
      <c r="F50" s="1"/>
      <c r="G50" s="1"/>
      <c r="H50" s="1"/>
      <c r="I50" s="1"/>
    </row>
    <row r="51" spans="2:9">
      <c r="B51" s="1"/>
      <c r="C51" s="1"/>
      <c r="D51" s="1"/>
      <c r="E51" s="1"/>
      <c r="F51" s="1"/>
      <c r="G51" s="1"/>
      <c r="H51" s="1"/>
      <c r="I51" s="1"/>
    </row>
    <row r="52" spans="2:9">
      <c r="B52" s="1"/>
      <c r="C52" s="1"/>
      <c r="D52" s="1"/>
      <c r="E52" s="1"/>
      <c r="F52" s="1"/>
      <c r="G52" s="1"/>
      <c r="H52" s="1"/>
      <c r="I52" s="1"/>
    </row>
    <row r="53" spans="2:9">
      <c r="B53" s="1"/>
      <c r="C53" s="1"/>
      <c r="D53" s="1"/>
      <c r="E53" s="1"/>
      <c r="F53" s="1"/>
      <c r="G53" s="1"/>
      <c r="H53" s="1"/>
      <c r="I53" s="1"/>
    </row>
    <row r="54" spans="2:9">
      <c r="B54" s="1"/>
      <c r="C54" s="1"/>
      <c r="D54" s="1"/>
      <c r="E54" s="1"/>
      <c r="F54" s="1"/>
      <c r="G54" s="1"/>
      <c r="H54" s="1"/>
      <c r="I54" s="1"/>
    </row>
    <row r="55" spans="2:9">
      <c r="B55" s="1"/>
      <c r="C55" s="1"/>
      <c r="D55" s="1"/>
      <c r="E55" s="1"/>
      <c r="F55" s="1"/>
      <c r="G55" s="1"/>
      <c r="H55" s="1"/>
      <c r="I55" s="1"/>
    </row>
    <row r="56" spans="2:9">
      <c r="B56" s="1"/>
      <c r="C56" s="1"/>
      <c r="D56" s="1"/>
      <c r="E56" s="1"/>
      <c r="F56" s="1"/>
      <c r="G56" s="1"/>
      <c r="H56" s="1"/>
      <c r="I56" s="1"/>
    </row>
    <row r="57" spans="2:9">
      <c r="B57" s="1"/>
      <c r="C57" s="1"/>
      <c r="D57" s="1"/>
      <c r="E57" s="1"/>
      <c r="F57" s="1"/>
      <c r="G57" s="1"/>
      <c r="H57" s="1"/>
      <c r="I57" s="1"/>
    </row>
    <row r="58" spans="2:9">
      <c r="B58" s="1"/>
      <c r="C58" s="1"/>
      <c r="D58" s="1"/>
      <c r="E58" s="1"/>
      <c r="F58" s="1"/>
      <c r="G58" s="1"/>
      <c r="H58" s="1"/>
      <c r="I58" s="1"/>
    </row>
    <row r="59" spans="2:9">
      <c r="B59" s="1"/>
      <c r="C59" s="1"/>
      <c r="D59" s="1"/>
      <c r="E59" s="1"/>
      <c r="F59" s="1"/>
      <c r="G59" s="1"/>
      <c r="H59" s="1"/>
      <c r="I59" s="1"/>
    </row>
  </sheetData>
  <mergeCells count="2">
    <mergeCell ref="B7:D11"/>
    <mergeCell ref="B2:K5"/>
  </mergeCells>
  <phoneticPr fontId="2" type="noConversion"/>
  <conditionalFormatting sqref="F6:F36 F1 F38:F1048576">
    <cfRule type="containsText" dxfId="34" priority="1" operator="containsText" text="A commandé">
      <formula>NOT(ISERROR(SEARCH("A commandé",F1)))</formula>
    </cfRule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  <cfRule type="containsText" dxfId="33" priority="3" operator="containsText" text="En stock">
      <formula>NOT(ISERROR(SEARCH("En stock",F1)))</formula>
    </cfRule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sqref="D14:D36">
      <formula1>Catégorie</formula1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L26"/>
  <sheetViews>
    <sheetView workbookViewId="0">
      <selection activeCell="F17" sqref="F17"/>
    </sheetView>
  </sheetViews>
  <sheetFormatPr baseColWidth="10" defaultRowHeight="15"/>
  <cols>
    <col min="2" max="4" width="18.85546875" bestFit="1" customWidth="1"/>
    <col min="5" max="5" width="17.7109375" bestFit="1" customWidth="1"/>
    <col min="6" max="6" width="13.42578125" bestFit="1" customWidth="1"/>
    <col min="7" max="7" width="17.7109375" bestFit="1" customWidth="1"/>
    <col min="8" max="8" width="17.85546875" bestFit="1" customWidth="1"/>
    <col min="9" max="10" width="24.28515625" bestFit="1" customWidth="1"/>
    <col min="11" max="11" width="15.28515625" bestFit="1" customWidth="1"/>
    <col min="12" max="13" width="18.7109375" bestFit="1" customWidth="1"/>
    <col min="14" max="14" width="13.42578125" bestFit="1" customWidth="1"/>
  </cols>
  <sheetData>
    <row r="2" spans="2:12" ht="15.75" thickBot="1">
      <c r="B2" s="9" t="s">
        <v>1</v>
      </c>
      <c r="C2" s="4" t="s">
        <v>2</v>
      </c>
      <c r="D2" s="4" t="s">
        <v>3</v>
      </c>
      <c r="E2" s="4" t="s">
        <v>31</v>
      </c>
      <c r="F2" s="4" t="s">
        <v>4</v>
      </c>
      <c r="G2" s="4" t="s">
        <v>33</v>
      </c>
      <c r="H2" s="4" t="s">
        <v>29</v>
      </c>
      <c r="I2" s="10" t="s">
        <v>34</v>
      </c>
      <c r="J2" s="4" t="s">
        <v>30</v>
      </c>
      <c r="K2" s="5" t="s">
        <v>32</v>
      </c>
      <c r="L2" s="4" t="s">
        <v>35</v>
      </c>
    </row>
    <row r="3" spans="2:12" ht="16.5" thickTop="1" thickBot="1">
      <c r="B3" s="6" t="s">
        <v>5</v>
      </c>
      <c r="C3" s="7">
        <v>66789</v>
      </c>
      <c r="D3" s="7" t="s">
        <v>28</v>
      </c>
      <c r="E3" s="7">
        <f t="shared" ref="E3:E25" si="0">K3+-G3</f>
        <v>5</v>
      </c>
      <c r="F3" s="7" t="str">
        <f>IF(E3&gt;=J3,"En stock","A commandé")</f>
        <v>En stock</v>
      </c>
      <c r="G3" s="11"/>
      <c r="H3" s="7">
        <v>10</v>
      </c>
      <c r="I3" s="7">
        <f t="shared" ref="I3:I25" si="1">H3/2</f>
        <v>5</v>
      </c>
      <c r="J3" s="7">
        <f t="shared" ref="J3:J25" si="2">ROUND(I3,0)</f>
        <v>5</v>
      </c>
      <c r="K3" s="7">
        <v>5</v>
      </c>
      <c r="L3" s="8"/>
    </row>
    <row r="4" spans="2:12" ht="16.5" thickTop="1" thickBot="1">
      <c r="B4" s="6" t="s">
        <v>6</v>
      </c>
      <c r="C4" s="7">
        <v>15489</v>
      </c>
      <c r="D4" s="7" t="s">
        <v>28</v>
      </c>
      <c r="E4" s="7">
        <f t="shared" si="0"/>
        <v>5</v>
      </c>
      <c r="F4" s="7" t="str">
        <f t="shared" ref="F4:F25" si="3">IF(E4&gt;=J4,"En stock","A commandé")</f>
        <v>En stock</v>
      </c>
      <c r="G4" s="11"/>
      <c r="H4" s="7">
        <v>5</v>
      </c>
      <c r="I4" s="7">
        <f t="shared" si="1"/>
        <v>2.5</v>
      </c>
      <c r="J4" s="7">
        <f t="shared" si="2"/>
        <v>3</v>
      </c>
      <c r="K4" s="7">
        <v>5</v>
      </c>
      <c r="L4" s="8"/>
    </row>
    <row r="5" spans="2:12" ht="16.5" thickTop="1" thickBot="1">
      <c r="B5" s="6" t="s">
        <v>7</v>
      </c>
      <c r="C5" s="7">
        <v>88653</v>
      </c>
      <c r="D5" s="7" t="s">
        <v>28</v>
      </c>
      <c r="E5" s="7">
        <f t="shared" si="0"/>
        <v>10</v>
      </c>
      <c r="F5" s="7" t="str">
        <f t="shared" si="3"/>
        <v>En stock</v>
      </c>
      <c r="G5" s="11"/>
      <c r="H5" s="7">
        <v>5</v>
      </c>
      <c r="I5" s="7">
        <f t="shared" si="1"/>
        <v>2.5</v>
      </c>
      <c r="J5" s="7">
        <f t="shared" si="2"/>
        <v>3</v>
      </c>
      <c r="K5" s="7">
        <v>10</v>
      </c>
      <c r="L5" s="8"/>
    </row>
    <row r="6" spans="2:12" ht="16.5" thickTop="1" thickBot="1">
      <c r="B6" s="6" t="s">
        <v>8</v>
      </c>
      <c r="C6" s="7">
        <v>89654</v>
      </c>
      <c r="D6" s="7" t="s">
        <v>28</v>
      </c>
      <c r="E6" s="7">
        <f t="shared" si="0"/>
        <v>10</v>
      </c>
      <c r="F6" s="7" t="str">
        <f t="shared" si="3"/>
        <v>En stock</v>
      </c>
      <c r="G6" s="11"/>
      <c r="H6" s="7">
        <v>5</v>
      </c>
      <c r="I6" s="7">
        <f t="shared" si="1"/>
        <v>2.5</v>
      </c>
      <c r="J6" s="7">
        <f t="shared" si="2"/>
        <v>3</v>
      </c>
      <c r="K6" s="7">
        <v>10</v>
      </c>
      <c r="L6" s="8"/>
    </row>
    <row r="7" spans="2:12" ht="16.5" thickTop="1" thickBot="1">
      <c r="B7" s="6" t="s">
        <v>9</v>
      </c>
      <c r="C7" s="7"/>
      <c r="D7" s="7" t="s">
        <v>28</v>
      </c>
      <c r="E7" s="7">
        <f t="shared" si="0"/>
        <v>10</v>
      </c>
      <c r="F7" s="7" t="str">
        <f t="shared" si="3"/>
        <v>En stock</v>
      </c>
      <c r="G7" s="11"/>
      <c r="H7" s="7">
        <v>10</v>
      </c>
      <c r="I7" s="7">
        <f t="shared" si="1"/>
        <v>5</v>
      </c>
      <c r="J7" s="7">
        <f t="shared" si="2"/>
        <v>5</v>
      </c>
      <c r="K7" s="7">
        <v>10</v>
      </c>
      <c r="L7" s="8"/>
    </row>
    <row r="8" spans="2:12" ht="16.5" thickTop="1" thickBot="1">
      <c r="B8" s="6" t="s">
        <v>10</v>
      </c>
      <c r="C8" s="7"/>
      <c r="D8" s="7" t="s">
        <v>28</v>
      </c>
      <c r="E8" s="7">
        <f t="shared" si="0"/>
        <v>10</v>
      </c>
      <c r="F8" s="7" t="str">
        <f t="shared" si="3"/>
        <v>En stock</v>
      </c>
      <c r="G8" s="11"/>
      <c r="H8" s="7">
        <v>10</v>
      </c>
      <c r="I8" s="7">
        <f t="shared" si="1"/>
        <v>5</v>
      </c>
      <c r="J8" s="7">
        <f t="shared" si="2"/>
        <v>5</v>
      </c>
      <c r="K8" s="7">
        <v>10</v>
      </c>
      <c r="L8" s="8"/>
    </row>
    <row r="9" spans="2:12" ht="16.5" thickTop="1" thickBot="1">
      <c r="B9" s="6" t="s">
        <v>11</v>
      </c>
      <c r="C9" s="7"/>
      <c r="D9" s="7" t="s">
        <v>28</v>
      </c>
      <c r="E9" s="7">
        <f t="shared" si="0"/>
        <v>25</v>
      </c>
      <c r="F9" s="7" t="str">
        <f t="shared" si="3"/>
        <v>En stock</v>
      </c>
      <c r="G9" s="11"/>
      <c r="H9" s="7">
        <v>10</v>
      </c>
      <c r="I9" s="7">
        <f t="shared" si="1"/>
        <v>5</v>
      </c>
      <c r="J9" s="7">
        <f t="shared" si="2"/>
        <v>5</v>
      </c>
      <c r="K9" s="7">
        <v>25</v>
      </c>
      <c r="L9" s="8"/>
    </row>
    <row r="10" spans="2:12" ht="16.5" thickTop="1" thickBot="1">
      <c r="B10" s="6" t="s">
        <v>12</v>
      </c>
      <c r="C10" s="7"/>
      <c r="D10" s="7" t="s">
        <v>28</v>
      </c>
      <c r="E10" s="7">
        <f t="shared" si="0"/>
        <v>10</v>
      </c>
      <c r="F10" s="7" t="str">
        <f t="shared" si="3"/>
        <v>En stock</v>
      </c>
      <c r="G10" s="11"/>
      <c r="H10" s="7">
        <v>10</v>
      </c>
      <c r="I10" s="7">
        <f t="shared" si="1"/>
        <v>5</v>
      </c>
      <c r="J10" s="7">
        <f t="shared" si="2"/>
        <v>5</v>
      </c>
      <c r="K10" s="7">
        <v>10</v>
      </c>
      <c r="L10" s="8"/>
    </row>
    <row r="11" spans="2:12" ht="16.5" thickTop="1" thickBot="1">
      <c r="B11" s="6" t="s">
        <v>13</v>
      </c>
      <c r="C11" s="7"/>
      <c r="D11" s="7" t="s">
        <v>28</v>
      </c>
      <c r="E11" s="7">
        <f t="shared" si="0"/>
        <v>10</v>
      </c>
      <c r="F11" s="7" t="str">
        <f t="shared" si="3"/>
        <v>En stock</v>
      </c>
      <c r="G11" s="11"/>
      <c r="H11" s="7">
        <v>20</v>
      </c>
      <c r="I11" s="7">
        <f t="shared" si="1"/>
        <v>10</v>
      </c>
      <c r="J11" s="7">
        <f t="shared" si="2"/>
        <v>10</v>
      </c>
      <c r="K11" s="7">
        <v>10</v>
      </c>
      <c r="L11" s="8"/>
    </row>
    <row r="12" spans="2:12" ht="16.5" thickTop="1" thickBot="1">
      <c r="B12" s="6" t="s">
        <v>14</v>
      </c>
      <c r="C12" s="7"/>
      <c r="D12" s="7" t="s">
        <v>28</v>
      </c>
      <c r="E12" s="7">
        <f t="shared" si="0"/>
        <v>15</v>
      </c>
      <c r="F12" s="7" t="str">
        <f t="shared" si="3"/>
        <v>En stock</v>
      </c>
      <c r="G12" s="11"/>
      <c r="H12" s="7">
        <v>20</v>
      </c>
      <c r="I12" s="7">
        <f t="shared" si="1"/>
        <v>10</v>
      </c>
      <c r="J12" s="7">
        <f t="shared" si="2"/>
        <v>10</v>
      </c>
      <c r="K12" s="7">
        <v>15</v>
      </c>
      <c r="L12" s="8"/>
    </row>
    <row r="13" spans="2:12" ht="16.5" thickTop="1" thickBot="1">
      <c r="B13" s="6" t="s">
        <v>15</v>
      </c>
      <c r="C13" s="7"/>
      <c r="D13" s="7" t="s">
        <v>28</v>
      </c>
      <c r="E13" s="7">
        <f t="shared" si="0"/>
        <v>20</v>
      </c>
      <c r="F13" s="7" t="str">
        <f t="shared" si="3"/>
        <v>En stock</v>
      </c>
      <c r="G13" s="11"/>
      <c r="H13" s="7">
        <v>20</v>
      </c>
      <c r="I13" s="7">
        <f t="shared" si="1"/>
        <v>10</v>
      </c>
      <c r="J13" s="7">
        <f t="shared" si="2"/>
        <v>10</v>
      </c>
      <c r="K13" s="7">
        <v>20</v>
      </c>
      <c r="L13" s="8"/>
    </row>
    <row r="14" spans="2:12" ht="16.5" thickTop="1" thickBot="1">
      <c r="B14" s="6" t="s">
        <v>16</v>
      </c>
      <c r="C14" s="7"/>
      <c r="D14" s="7" t="s">
        <v>28</v>
      </c>
      <c r="E14" s="7">
        <f t="shared" si="0"/>
        <v>4</v>
      </c>
      <c r="F14" s="7" t="str">
        <f t="shared" si="3"/>
        <v>A commandé</v>
      </c>
      <c r="G14" s="11"/>
      <c r="H14" s="7">
        <v>20</v>
      </c>
      <c r="I14" s="7">
        <f t="shared" si="1"/>
        <v>10</v>
      </c>
      <c r="J14" s="7">
        <f t="shared" si="2"/>
        <v>10</v>
      </c>
      <c r="K14" s="7">
        <v>4</v>
      </c>
      <c r="L14" s="8"/>
    </row>
    <row r="15" spans="2:12" ht="16.5" thickTop="1" thickBot="1">
      <c r="B15" s="6" t="s">
        <v>17</v>
      </c>
      <c r="C15" s="7"/>
      <c r="D15" s="7" t="s">
        <v>28</v>
      </c>
      <c r="E15" s="7">
        <f t="shared" si="0"/>
        <v>2</v>
      </c>
      <c r="F15" s="7" t="str">
        <f t="shared" si="3"/>
        <v>A commandé</v>
      </c>
      <c r="G15" s="11"/>
      <c r="H15" s="7">
        <v>20</v>
      </c>
      <c r="I15" s="7">
        <f t="shared" si="1"/>
        <v>10</v>
      </c>
      <c r="J15" s="7">
        <f t="shared" si="2"/>
        <v>10</v>
      </c>
      <c r="K15" s="7">
        <v>2</v>
      </c>
      <c r="L15" s="8"/>
    </row>
    <row r="16" spans="2:12" ht="16.5" thickTop="1" thickBot="1">
      <c r="B16" s="6" t="s">
        <v>18</v>
      </c>
      <c r="C16" s="7"/>
      <c r="D16" s="7" t="s">
        <v>28</v>
      </c>
      <c r="E16" s="7">
        <f t="shared" si="0"/>
        <v>10</v>
      </c>
      <c r="F16" s="7" t="str">
        <f t="shared" si="3"/>
        <v>En stock</v>
      </c>
      <c r="G16" s="11"/>
      <c r="H16" s="7">
        <v>20</v>
      </c>
      <c r="I16" s="7">
        <f t="shared" si="1"/>
        <v>10</v>
      </c>
      <c r="J16" s="7">
        <f t="shared" si="2"/>
        <v>10</v>
      </c>
      <c r="K16" s="7">
        <v>10</v>
      </c>
      <c r="L16" s="8"/>
    </row>
    <row r="17" spans="2:12" ht="16.5" thickTop="1" thickBot="1">
      <c r="B17" s="6" t="s">
        <v>19</v>
      </c>
      <c r="C17" s="7"/>
      <c r="D17" s="7" t="s">
        <v>28</v>
      </c>
      <c r="E17" s="7">
        <f t="shared" si="0"/>
        <v>4</v>
      </c>
      <c r="F17" s="7" t="str">
        <f t="shared" si="3"/>
        <v>A commandé</v>
      </c>
      <c r="G17" s="11"/>
      <c r="H17" s="7">
        <v>20</v>
      </c>
      <c r="I17" s="7">
        <f t="shared" si="1"/>
        <v>10</v>
      </c>
      <c r="J17" s="7">
        <f t="shared" si="2"/>
        <v>10</v>
      </c>
      <c r="K17" s="7">
        <v>4</v>
      </c>
      <c r="L17" s="8"/>
    </row>
    <row r="18" spans="2:12" ht="16.5" thickTop="1" thickBot="1">
      <c r="B18" s="6" t="s">
        <v>20</v>
      </c>
      <c r="C18" s="7"/>
      <c r="D18" s="7" t="s">
        <v>28</v>
      </c>
      <c r="E18" s="7">
        <f t="shared" si="0"/>
        <v>7</v>
      </c>
      <c r="F18" s="7" t="str">
        <f t="shared" si="3"/>
        <v>A commandé</v>
      </c>
      <c r="G18" s="11"/>
      <c r="H18" s="7">
        <v>20</v>
      </c>
      <c r="I18" s="7">
        <f t="shared" si="1"/>
        <v>10</v>
      </c>
      <c r="J18" s="7">
        <f t="shared" si="2"/>
        <v>10</v>
      </c>
      <c r="K18" s="7">
        <v>7</v>
      </c>
      <c r="L18" s="8"/>
    </row>
    <row r="19" spans="2:12" ht="16.5" thickTop="1" thickBot="1">
      <c r="B19" s="6" t="s">
        <v>21</v>
      </c>
      <c r="C19" s="7"/>
      <c r="D19" s="7" t="s">
        <v>28</v>
      </c>
      <c r="E19" s="7">
        <f t="shared" si="0"/>
        <v>4</v>
      </c>
      <c r="F19" s="7" t="str">
        <f t="shared" si="3"/>
        <v>A commandé</v>
      </c>
      <c r="G19" s="11"/>
      <c r="H19" s="7">
        <v>20</v>
      </c>
      <c r="I19" s="7">
        <f t="shared" si="1"/>
        <v>10</v>
      </c>
      <c r="J19" s="7">
        <f t="shared" si="2"/>
        <v>10</v>
      </c>
      <c r="K19" s="7">
        <v>4</v>
      </c>
      <c r="L19" s="8"/>
    </row>
    <row r="20" spans="2:12" ht="16.5" thickTop="1" thickBot="1">
      <c r="B20" s="6" t="s">
        <v>22</v>
      </c>
      <c r="C20" s="7"/>
      <c r="D20" s="7" t="s">
        <v>28</v>
      </c>
      <c r="E20" s="7">
        <f t="shared" si="0"/>
        <v>6</v>
      </c>
      <c r="F20" s="7" t="str">
        <f t="shared" si="3"/>
        <v>A commandé</v>
      </c>
      <c r="G20" s="11"/>
      <c r="H20" s="7">
        <v>20</v>
      </c>
      <c r="I20" s="7">
        <f t="shared" si="1"/>
        <v>10</v>
      </c>
      <c r="J20" s="7">
        <f t="shared" si="2"/>
        <v>10</v>
      </c>
      <c r="K20" s="7">
        <v>6</v>
      </c>
      <c r="L20" s="8"/>
    </row>
    <row r="21" spans="2:12" ht="16.5" thickTop="1" thickBot="1">
      <c r="B21" s="6" t="s">
        <v>23</v>
      </c>
      <c r="C21" s="7"/>
      <c r="D21" s="7" t="s">
        <v>28</v>
      </c>
      <c r="E21" s="7">
        <f t="shared" si="0"/>
        <v>5</v>
      </c>
      <c r="F21" s="7" t="str">
        <f t="shared" si="3"/>
        <v>A commandé</v>
      </c>
      <c r="G21" s="11"/>
      <c r="H21" s="7">
        <v>20</v>
      </c>
      <c r="I21" s="7">
        <f t="shared" si="1"/>
        <v>10</v>
      </c>
      <c r="J21" s="7">
        <f t="shared" si="2"/>
        <v>10</v>
      </c>
      <c r="K21" s="7">
        <v>5</v>
      </c>
      <c r="L21" s="8"/>
    </row>
    <row r="22" spans="2:12" ht="16.5" thickTop="1" thickBot="1">
      <c r="B22" s="6" t="s">
        <v>24</v>
      </c>
      <c r="C22" s="7"/>
      <c r="D22" s="7" t="s">
        <v>28</v>
      </c>
      <c r="E22" s="7">
        <f t="shared" si="0"/>
        <v>3</v>
      </c>
      <c r="F22" s="7" t="str">
        <f t="shared" si="3"/>
        <v>A commandé</v>
      </c>
      <c r="G22" s="11"/>
      <c r="H22" s="7">
        <v>20</v>
      </c>
      <c r="I22" s="7">
        <f t="shared" si="1"/>
        <v>10</v>
      </c>
      <c r="J22" s="7">
        <f t="shared" si="2"/>
        <v>10</v>
      </c>
      <c r="K22" s="7">
        <v>3</v>
      </c>
      <c r="L22" s="8"/>
    </row>
    <row r="23" spans="2:12" ht="16.5" thickTop="1" thickBot="1">
      <c r="B23" s="6" t="s">
        <v>25</v>
      </c>
      <c r="C23" s="7"/>
      <c r="D23" s="7" t="s">
        <v>28</v>
      </c>
      <c r="E23" s="7">
        <f t="shared" si="0"/>
        <v>2</v>
      </c>
      <c r="F23" s="7" t="str">
        <f t="shared" si="3"/>
        <v>A commandé</v>
      </c>
      <c r="G23" s="11"/>
      <c r="H23" s="7">
        <v>20</v>
      </c>
      <c r="I23" s="7">
        <f t="shared" si="1"/>
        <v>10</v>
      </c>
      <c r="J23" s="7">
        <f t="shared" si="2"/>
        <v>10</v>
      </c>
      <c r="K23" s="7">
        <v>2</v>
      </c>
      <c r="L23" s="8"/>
    </row>
    <row r="24" spans="2:12" ht="16.5" thickTop="1" thickBot="1">
      <c r="B24" s="6" t="s">
        <v>26</v>
      </c>
      <c r="C24" s="7"/>
      <c r="D24" s="7" t="s">
        <v>28</v>
      </c>
      <c r="E24" s="7">
        <f t="shared" si="0"/>
        <v>5</v>
      </c>
      <c r="F24" s="7" t="str">
        <f t="shared" si="3"/>
        <v>A commandé</v>
      </c>
      <c r="G24" s="11"/>
      <c r="H24" s="7">
        <v>20</v>
      </c>
      <c r="I24" s="7">
        <f t="shared" si="1"/>
        <v>10</v>
      </c>
      <c r="J24" s="7">
        <f t="shared" si="2"/>
        <v>10</v>
      </c>
      <c r="K24" s="7">
        <v>5</v>
      </c>
      <c r="L24" s="8"/>
    </row>
    <row r="25" spans="2:12" ht="16.5" thickTop="1" thickBot="1">
      <c r="B25" s="6" t="s">
        <v>27</v>
      </c>
      <c r="C25" s="7"/>
      <c r="D25" s="7" t="s">
        <v>28</v>
      </c>
      <c r="E25" s="7">
        <f t="shared" si="0"/>
        <v>0</v>
      </c>
      <c r="F25" s="7" t="str">
        <f t="shared" si="3"/>
        <v>A commandé</v>
      </c>
      <c r="G25" s="11"/>
      <c r="H25" s="7">
        <v>20</v>
      </c>
      <c r="I25" s="7">
        <f t="shared" si="1"/>
        <v>10</v>
      </c>
      <c r="J25" s="7">
        <f t="shared" si="2"/>
        <v>10</v>
      </c>
      <c r="K25" s="7"/>
      <c r="L25" s="12"/>
    </row>
    <row r="26" spans="2:12" ht="15.75" thickTop="1"/>
  </sheetData>
  <conditionalFormatting sqref="F2:F25">
    <cfRule type="containsText" dxfId="18" priority="1" operator="containsText" text="A commandé">
      <formula>NOT(ISERROR(SEARCH("A commandé",F2)))</formula>
    </cfRule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  <cfRule type="containsText" dxfId="17" priority="3" operator="containsText" text="En stock">
      <formula>NOT(ISERROR(SEARCH("En stock",F2)))</formula>
    </cfRule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sqref="D3:D25">
      <formula1>Catégorie</formula1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3:C7"/>
  <sheetViews>
    <sheetView workbookViewId="0">
      <selection activeCell="B3" sqref="B3"/>
    </sheetView>
  </sheetViews>
  <sheetFormatPr baseColWidth="10" defaultRowHeight="15"/>
  <sheetData>
    <row r="3" spans="2:3">
      <c r="B3" s="14"/>
      <c r="C3" s="13"/>
    </row>
    <row r="4" spans="2:3">
      <c r="C4" s="13"/>
    </row>
    <row r="5" spans="2:3">
      <c r="C5" s="13"/>
    </row>
    <row r="6" spans="2:3">
      <c r="C6" s="13"/>
    </row>
    <row r="7" spans="2:3">
      <c r="C7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Classeur stock Inventaire</vt:lpstr>
      <vt:lpstr>Feuil1</vt:lpstr>
      <vt:lpstr>Feuil3</vt:lpstr>
      <vt:lpstr>Catégorie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Trouillot</dc:creator>
  <cp:lastModifiedBy>jonathan pitou</cp:lastModifiedBy>
  <dcterms:created xsi:type="dcterms:W3CDTF">2020-04-13T11:00:35Z</dcterms:created>
  <dcterms:modified xsi:type="dcterms:W3CDTF">2020-04-25T11:39:08Z</dcterms:modified>
</cp:coreProperties>
</file>