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arpentierj\Desktop\"/>
    </mc:Choice>
  </mc:AlternateContent>
  <bookViews>
    <workbookView xWindow="0" yWindow="0" windowWidth="24000" windowHeight="10215"/>
  </bookViews>
  <sheets>
    <sheet name="Julien" sheetId="1" r:id="rId1"/>
  </sheets>
  <externalReferences>
    <externalReference r:id="rId2"/>
  </externalReferences>
  <definedNames>
    <definedName name="Dash">Julien!$B$5:$H$7</definedName>
    <definedName name="Sellin">Julien!$K$5:$R$7</definedName>
    <definedName name="Sellin2019">Julien!$K$5:$Q$7</definedName>
    <definedName name="Sellin2020">Julien!#REF!</definedName>
    <definedName name="Sellout">Julien!$T$5:$AA$7</definedName>
    <definedName name="Sellout2019">Julien!$T$5:$Z$7</definedName>
    <definedName name="Sellout2020">Julien!#REF!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1" l="1"/>
  <c r="H7" i="1" l="1"/>
  <c r="H4" i="1" s="1"/>
  <c r="AA7" i="1"/>
  <c r="Z7" i="1"/>
  <c r="Y7" i="1"/>
  <c r="X7" i="1"/>
  <c r="V7" i="1"/>
  <c r="U7" i="1"/>
  <c r="R7" i="1"/>
  <c r="Q7" i="1"/>
  <c r="P7" i="1"/>
  <c r="O7" i="1"/>
  <c r="M7" i="1"/>
  <c r="L7" i="1"/>
  <c r="K7" i="1"/>
  <c r="E4" i="1"/>
  <c r="D7" i="1" l="1"/>
  <c r="D4" i="1" s="1"/>
  <c r="D3" i="1" s="1"/>
  <c r="G7" i="1"/>
  <c r="G4" i="1"/>
  <c r="G3" i="1" s="1"/>
</calcChain>
</file>

<file path=xl/sharedStrings.xml><?xml version="1.0" encoding="utf-8"?>
<sst xmlns="http://schemas.openxmlformats.org/spreadsheetml/2006/main" count="5" uniqueCount="4">
  <si>
    <t>Sell-in</t>
  </si>
  <si>
    <t>Sell-Out</t>
  </si>
  <si>
    <t>/</t>
  </si>
  <si>
    <t>Onglet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</si>
</sst>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\-0;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Ducati Style"/>
      <family val="2"/>
    </font>
    <font>
      <i/>
      <sz val="10"/>
      <color theme="1"/>
      <name val="Ducati Style"/>
      <family val="2"/>
    </font>
    <font>
      <b/>
      <u/>
      <sz val="10"/>
      <color theme="1"/>
      <name val="Ducati Style"/>
      <family val="2"/>
    </font>
    <font>
      <sz val="10"/>
      <color theme="1"/>
      <name val="Ducati Style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Ducati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6" fillId="0" borderId="0" applyNumberFormat="0" applyFill="0" applyBorder="0" applyAlignment="0" applyProtection="0"/>
  </cellStyleXfs>
  <cellXfs count="43">
    <xf numFmtId="0" fontId="0" fillId="0" borderId="0" xfId="0"/>
    <xf numFmtId="0" fontId="2" fillId="0" borderId="0" xfId="0" applyFont="1"/>
    <xf numFmtId="164" fontId="4" fillId="3" borderId="9" xfId="3" applyNumberFormat="1" applyFont="1" applyFill="1" applyBorder="1" applyAlignment="1">
      <alignment horizontal="center" vertical="center"/>
    </xf>
    <xf numFmtId="164" fontId="4" fillId="2" borderId="9" xfId="2" applyNumberFormat="1" applyFont="1" applyFill="1" applyBorder="1" applyAlignment="1">
      <alignment horizontal="center" vertical="center"/>
    </xf>
    <xf numFmtId="164" fontId="4" fillId="3" borderId="4" xfId="3" applyNumberFormat="1" applyFont="1" applyFill="1" applyBorder="1" applyAlignment="1">
      <alignment horizontal="center" vertical="center"/>
    </xf>
    <xf numFmtId="164" fontId="4" fillId="3" borderId="1" xfId="3" applyNumberFormat="1" applyFont="1" applyFill="1" applyBorder="1" applyAlignment="1">
      <alignment horizontal="center" vertical="center"/>
    </xf>
    <xf numFmtId="164" fontId="4" fillId="3" borderId="5" xfId="3" applyNumberFormat="1" applyFont="1" applyFill="1" applyBorder="1" applyAlignment="1">
      <alignment horizontal="center" vertical="center"/>
    </xf>
    <xf numFmtId="164" fontId="4" fillId="2" borderId="4" xfId="2" applyNumberFormat="1" applyFont="1" applyFill="1" applyBorder="1" applyAlignment="1">
      <alignment horizontal="center" vertical="center"/>
    </xf>
    <xf numFmtId="164" fontId="4" fillId="2" borderId="1" xfId="2" applyNumberFormat="1" applyFont="1" applyFill="1" applyBorder="1" applyAlignment="1">
      <alignment horizontal="center" vertical="center"/>
    </xf>
    <xf numFmtId="164" fontId="4" fillId="2" borderId="5" xfId="2" applyNumberFormat="1" applyFont="1" applyFill="1" applyBorder="1" applyAlignment="1">
      <alignment horizontal="center" vertical="center"/>
    </xf>
    <xf numFmtId="164" fontId="5" fillId="3" borderId="2" xfId="3" applyNumberFormat="1" applyFont="1" applyFill="1" applyBorder="1" applyAlignment="1">
      <alignment horizontal="center" vertical="center"/>
    </xf>
    <xf numFmtId="164" fontId="5" fillId="3" borderId="8" xfId="3" applyNumberFormat="1" applyFont="1" applyFill="1" applyBorder="1" applyAlignment="1">
      <alignment horizontal="center" vertical="center"/>
    </xf>
    <xf numFmtId="164" fontId="5" fillId="3" borderId="13" xfId="3" applyNumberFormat="1" applyFont="1" applyFill="1" applyBorder="1" applyAlignment="1">
      <alignment horizontal="center" vertical="center"/>
    </xf>
    <xf numFmtId="164" fontId="5" fillId="2" borderId="2" xfId="2" applyNumberFormat="1" applyFont="1" applyFill="1" applyBorder="1" applyAlignment="1">
      <alignment horizontal="center" vertical="center"/>
    </xf>
    <xf numFmtId="164" fontId="5" fillId="2" borderId="8" xfId="2" applyNumberFormat="1" applyFont="1" applyFill="1" applyBorder="1" applyAlignment="1">
      <alignment horizontal="center" vertical="center"/>
    </xf>
    <xf numFmtId="164" fontId="5" fillId="2" borderId="3" xfId="2" applyNumberFormat="1" applyFont="1" applyFill="1" applyBorder="1" applyAlignment="1">
      <alignment horizontal="center" vertical="center"/>
    </xf>
    <xf numFmtId="164" fontId="5" fillId="3" borderId="1" xfId="3" applyNumberFormat="1" applyFont="1" applyFill="1" applyBorder="1" applyAlignment="1">
      <alignment horizontal="center" vertical="center"/>
    </xf>
    <xf numFmtId="164" fontId="5" fillId="3" borderId="5" xfId="3" applyNumberFormat="1" applyFont="1" applyFill="1" applyBorder="1" applyAlignment="1">
      <alignment horizontal="center" vertical="center"/>
    </xf>
    <xf numFmtId="164" fontId="5" fillId="2" borderId="4" xfId="2" applyNumberFormat="1" applyFont="1" applyFill="1" applyBorder="1" applyAlignment="1">
      <alignment horizontal="center" vertical="center"/>
    </xf>
    <xf numFmtId="164" fontId="5" fillId="2" borderId="1" xfId="2" applyNumberFormat="1" applyFont="1" applyFill="1" applyBorder="1" applyAlignment="1">
      <alignment horizontal="center" vertical="center"/>
    </xf>
    <xf numFmtId="164" fontId="5" fillId="2" borderId="5" xfId="2" applyNumberFormat="1" applyFont="1" applyFill="1" applyBorder="1" applyAlignment="1">
      <alignment horizontal="center" vertical="center"/>
    </xf>
    <xf numFmtId="0" fontId="6" fillId="0" borderId="0" xfId="4"/>
    <xf numFmtId="164" fontId="6" fillId="2" borderId="11" xfId="4" applyNumberFormat="1" applyFill="1" applyBorder="1" applyAlignment="1">
      <alignment horizontal="center" vertical="center"/>
    </xf>
    <xf numFmtId="164" fontId="6" fillId="2" borderId="10" xfId="4" applyNumberFormat="1" applyFill="1" applyBorder="1" applyAlignment="1">
      <alignment horizontal="center" vertical="center"/>
    </xf>
    <xf numFmtId="164" fontId="6" fillId="3" borderId="11" xfId="4" applyNumberFormat="1" applyFill="1" applyBorder="1" applyAlignment="1">
      <alignment horizontal="center" vertical="center"/>
    </xf>
    <xf numFmtId="164" fontId="6" fillId="3" borderId="10" xfId="4" applyNumberFormat="1" applyFill="1" applyBorder="1" applyAlignment="1">
      <alignment horizontal="center" vertical="center"/>
    </xf>
    <xf numFmtId="164" fontId="2" fillId="0" borderId="14" xfId="0" applyNumberFormat="1" applyFont="1" applyBorder="1" applyAlignment="1">
      <alignment vertical="center"/>
    </xf>
    <xf numFmtId="9" fontId="2" fillId="0" borderId="0" xfId="1" applyFont="1"/>
    <xf numFmtId="164" fontId="7" fillId="0" borderId="0" xfId="0" applyNumberFormat="1" applyFont="1" applyAlignment="1">
      <alignment horizontal="center" vertical="center"/>
    </xf>
    <xf numFmtId="10" fontId="7" fillId="0" borderId="0" xfId="1" applyNumberFormat="1" applyFont="1" applyAlignment="1">
      <alignment horizontal="center"/>
    </xf>
    <xf numFmtId="164" fontId="3" fillId="2" borderId="6" xfId="2" applyNumberFormat="1" applyFont="1" applyFill="1" applyBorder="1" applyAlignment="1">
      <alignment horizontal="center" vertical="center"/>
    </xf>
    <xf numFmtId="164" fontId="3" fillId="2" borderId="7" xfId="2" applyNumberFormat="1" applyFont="1" applyFill="1" applyBorder="1" applyAlignment="1">
      <alignment horizontal="center" vertical="center"/>
    </xf>
    <xf numFmtId="164" fontId="3" fillId="2" borderId="12" xfId="2" applyNumberFormat="1" applyFont="1" applyFill="1" applyBorder="1" applyAlignment="1">
      <alignment horizontal="center" vertical="center"/>
    </xf>
    <xf numFmtId="164" fontId="6" fillId="3" borderId="6" xfId="4" applyNumberFormat="1" applyFill="1" applyBorder="1" applyAlignment="1">
      <alignment horizontal="center" vertical="center"/>
    </xf>
    <xf numFmtId="164" fontId="6" fillId="3" borderId="7" xfId="4" applyNumberFormat="1" applyFill="1" applyBorder="1" applyAlignment="1">
      <alignment horizontal="center" vertical="center"/>
    </xf>
    <xf numFmtId="164" fontId="6" fillId="3" borderId="12" xfId="4" applyNumberFormat="1" applyFill="1" applyBorder="1" applyAlignment="1">
      <alignment horizontal="center" vertical="center"/>
    </xf>
    <xf numFmtId="164" fontId="6" fillId="2" borderId="6" xfId="4" applyNumberFormat="1" applyFill="1" applyBorder="1" applyAlignment="1">
      <alignment horizontal="center" vertical="center"/>
    </xf>
    <xf numFmtId="164" fontId="6" fillId="2" borderId="7" xfId="4" applyNumberFormat="1" applyFill="1" applyBorder="1" applyAlignment="1">
      <alignment horizontal="center" vertical="center"/>
    </xf>
    <xf numFmtId="164" fontId="6" fillId="2" borderId="12" xfId="4" applyNumberFormat="1" applyFill="1" applyBorder="1" applyAlignment="1">
      <alignment horizontal="center" vertical="center"/>
    </xf>
    <xf numFmtId="164" fontId="3" fillId="3" borderId="15" xfId="3" applyNumberFormat="1" applyFont="1" applyFill="1" applyBorder="1" applyAlignment="1">
      <alignment horizontal="center" vertical="center"/>
    </xf>
    <xf numFmtId="164" fontId="3" fillId="3" borderId="16" xfId="3" applyNumberFormat="1" applyFont="1" applyFill="1" applyBorder="1" applyAlignment="1">
      <alignment horizontal="center" vertical="center"/>
    </xf>
    <xf numFmtId="164" fontId="3" fillId="3" borderId="17" xfId="3" applyNumberFormat="1" applyFont="1" applyFill="1" applyBorder="1" applyAlignment="1">
      <alignment horizontal="center" vertical="center"/>
    </xf>
    <xf numFmtId="164" fontId="5" fillId="3" borderId="18" xfId="3" applyNumberFormat="1" applyFont="1" applyFill="1" applyBorder="1" applyAlignment="1">
      <alignment horizontal="center" vertical="center"/>
    </xf>
  </cellXfs>
  <cellStyles count="5">
    <cellStyle name="Hyperlink" xfId="4" builtinId="8"/>
    <cellStyle name="Normal" xfId="0" builtinId="0"/>
    <cellStyle name="Normale 17 2 6 5 4 2 2 2 2 2 3 2" xfId="2"/>
    <cellStyle name="Normale 17 2 6 5 4 2 2 6 2" xfId="3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0</xdr:row>
      <xdr:rowOff>190500</xdr:rowOff>
    </xdr:from>
    <xdr:to>
      <xdr:col>2</xdr:col>
      <xdr:colOff>619125</xdr:colOff>
      <xdr:row>3</xdr:row>
      <xdr:rowOff>0</xdr:rowOff>
    </xdr:to>
    <xdr:sp macro="" textlink="">
      <xdr:nvSpPr>
        <xdr:cNvPr id="2" name="Rectangle 1"/>
        <xdr:cNvSpPr/>
      </xdr:nvSpPr>
      <xdr:spPr>
        <a:xfrm>
          <a:off x="438150" y="190500"/>
          <a:ext cx="1352550" cy="438150"/>
        </a:xfrm>
        <a:prstGeom prst="rect">
          <a:avLst/>
        </a:prstGeom>
        <a:solidFill>
          <a:srgbClr val="FF0000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Ducati Style" panose="020B0403020204030204" pitchFamily="34" charset="0"/>
            </a:rPr>
            <a:t>Master File</a:t>
          </a:r>
        </a:p>
      </xdr:txBody>
    </xdr:sp>
    <xdr:clientData/>
  </xdr:twoCellAnchor>
  <xdr:twoCellAnchor>
    <xdr:from>
      <xdr:col>17</xdr:col>
      <xdr:colOff>266700</xdr:colOff>
      <xdr:row>1</xdr:row>
      <xdr:rowOff>9525</xdr:rowOff>
    </xdr:from>
    <xdr:to>
      <xdr:col>18</xdr:col>
      <xdr:colOff>561975</xdr:colOff>
      <xdr:row>3</xdr:row>
      <xdr:rowOff>19050</xdr:rowOff>
    </xdr:to>
    <xdr:sp macro="" textlink="">
      <xdr:nvSpPr>
        <xdr:cNvPr id="3" name="Rectangle 2"/>
        <xdr:cNvSpPr/>
      </xdr:nvSpPr>
      <xdr:spPr>
        <a:xfrm>
          <a:off x="10715625" y="219075"/>
          <a:ext cx="990600" cy="428625"/>
        </a:xfrm>
        <a:prstGeom prst="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u="sng">
              <a:latin typeface="Ducati Style" panose="020B0403020204030204" pitchFamily="34" charset="0"/>
            </a:rPr>
            <a:t>Dashboard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Sales\20200109%20APAC%20MASTER%20PLAN_SHARED%20WITH%20IMPORTERS_B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ENUES 2020"/>
      <sheetName val="APAC 2020 vs 2019 "/>
      <sheetName val="APAC 2020 vs BDGT "/>
      <sheetName val="DMT 2020 vs BDGT "/>
      <sheetName val="SALES REPORT 20"/>
      <sheetName val="DMH 2020"/>
      <sheetName val="PPP 2020"/>
      <sheetName val="China 20"/>
      <sheetName val="APAC 20"/>
      <sheetName val="Australia 20"/>
      <sheetName val="Thailand 20"/>
      <sheetName val="India 20"/>
      <sheetName val="Malaysia 20"/>
      <sheetName val="South Korea 20"/>
      <sheetName val="Taiwan 20"/>
      <sheetName val="Singapore 20"/>
      <sheetName val="Indonesia 20"/>
      <sheetName val="Philippines 20"/>
      <sheetName val="Hong Kong 20"/>
      <sheetName val="Vietnam 20"/>
      <sheetName val="Macau 20"/>
      <sheetName val="Nepal 20"/>
      <sheetName val="New Caledonia 20"/>
      <sheetName val="Cambodia 20"/>
      <sheetName val="Myanmar 20"/>
      <sheetName val="India 2018 Dashboard"/>
      <sheetName val="India Gurgaon 18"/>
      <sheetName val="India Mumbai 18"/>
      <sheetName val="India Bangalore 18"/>
      <sheetName val="India Pune 18"/>
      <sheetName val="India Ahmedabad 18"/>
      <sheetName val="India Kochi 18"/>
      <sheetName val="India Kolkata 18"/>
      <sheetName val="India Chennai 18"/>
      <sheetName val="India Hyderabad 18"/>
      <sheetName val="India NSC 18"/>
      <sheetName val="India Delhi 18"/>
      <sheetName val="REVENUES 2019"/>
      <sheetName val="APAC 2019 vs 2018"/>
      <sheetName val="APAC 2019 vs BDGT"/>
      <sheetName val="DMT 2019 vs BDGT "/>
      <sheetName val="SALES REPORT 19"/>
      <sheetName val="DMH 2019"/>
      <sheetName val="PPP 2019"/>
      <sheetName val="APAC 19"/>
      <sheetName val="China 19"/>
      <sheetName val="Australia 19"/>
      <sheetName val="Thailand 19"/>
      <sheetName val="India 19"/>
      <sheetName val="Malaysia 19"/>
      <sheetName val="South Korea 19"/>
      <sheetName val="Taiwan 19"/>
      <sheetName val="Singapore 19"/>
      <sheetName val="Indonesia 19"/>
      <sheetName val="Philippines 19"/>
      <sheetName val="Hong Kong 19"/>
      <sheetName val="Vietnam 19"/>
      <sheetName val="Macau 19"/>
      <sheetName val="Nepal 19"/>
      <sheetName val="New Caledonia 19"/>
      <sheetName val="Cambodia 19"/>
      <sheetName val="Myanmar 19"/>
      <sheetName val="Summary 2018"/>
      <sheetName val="SALES REPORT"/>
      <sheetName val="APAC 2018 vs 2017"/>
      <sheetName val="APAC 2018 vs BDGT"/>
      <sheetName val="DMH"/>
      <sheetName val="DMT 2018 vs BDGT"/>
      <sheetName val="PPP 2018"/>
      <sheetName val="APAC 18"/>
      <sheetName val="India 18"/>
      <sheetName val="Thailand 18"/>
      <sheetName val="China 18"/>
      <sheetName val="Malaysia 18"/>
      <sheetName val="South Korea 18"/>
      <sheetName val="Taiwan 18"/>
      <sheetName val="Singapore 18"/>
      <sheetName val="Indonesia 18"/>
      <sheetName val="Philippines 18"/>
      <sheetName val="Hong Kong 18"/>
      <sheetName val="Vietnam 18"/>
      <sheetName val="Macau 18"/>
      <sheetName val="Nepal 18"/>
      <sheetName val="New Caledonia 18"/>
      <sheetName val="Cambodia 18"/>
      <sheetName val="Myanmar 18"/>
      <sheetName val="Australia 18"/>
      <sheetName val="APAC 2017 vs 2016"/>
      <sheetName val="APAC 2017 vs BDGT"/>
      <sheetName val="DMT 2017 vs BDGT"/>
      <sheetName val="Summary 2017"/>
      <sheetName val="India 2017 vs BDGT"/>
      <sheetName val="PPP 2017"/>
      <sheetName val="APAC 2017"/>
      <sheetName val="India 17"/>
      <sheetName val="India Delhi 17"/>
      <sheetName val="India Gurgaon 17"/>
      <sheetName val="India Mumbai 17"/>
      <sheetName val="India Pune 17"/>
      <sheetName val="India Bangalore 17"/>
      <sheetName val="India Ahmedabad 17"/>
      <sheetName val="India Kochi 17"/>
      <sheetName val="India Kolkata 17"/>
      <sheetName val="India Chennai 17"/>
      <sheetName val="India NSC 17"/>
      <sheetName val="Thailand 17"/>
      <sheetName val="China 17"/>
      <sheetName val="Malaysia 17"/>
      <sheetName val="South Korea 17"/>
      <sheetName val="Taiwan 17"/>
      <sheetName val="Singapore 17"/>
      <sheetName val="Indonesia 17"/>
      <sheetName val="Philippines 17"/>
      <sheetName val="Hong Kong 17"/>
      <sheetName val="Vietnam 17"/>
      <sheetName val="Macau 17"/>
      <sheetName val="Nepal 17"/>
      <sheetName val="New Caledonia 17"/>
      <sheetName val="Cambodia 17"/>
      <sheetName val="Myanmar 17"/>
      <sheetName val="APAC 2016"/>
      <sheetName val="PPP 2016"/>
      <sheetName val="Summary 2016"/>
      <sheetName val="India 2016"/>
      <sheetName val="India Mumbai 2016"/>
      <sheetName val="India Delhi 2016"/>
      <sheetName val="India Bangalore 2016"/>
      <sheetName val="India Pune 2016"/>
      <sheetName val="India Ahmedabad 2016"/>
      <sheetName val="India Kochi 2016"/>
      <sheetName val="India NSC 2016"/>
      <sheetName val="China 2016"/>
      <sheetName val="Macau 2016"/>
      <sheetName val="Thailand 2016"/>
      <sheetName val="Malaysia 2016"/>
      <sheetName val="South Korea 2016"/>
      <sheetName val="Taiwan 2016"/>
      <sheetName val="Singapore 2016"/>
      <sheetName val="Indonesia 2016"/>
      <sheetName val="Philippines 2016"/>
      <sheetName val="Hong Kong 2016"/>
      <sheetName val="Vietnam 2016"/>
      <sheetName val="Nepal 2016"/>
      <sheetName val="New Caledonia 2016"/>
      <sheetName val="Cambodia 2016"/>
      <sheetName val="&quot;&quot;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8">
          <cell r="U28">
            <v>12</v>
          </cell>
        </row>
      </sheetData>
      <sheetData sheetId="16"/>
      <sheetData sheetId="17"/>
      <sheetData sheetId="18">
        <row r="28">
          <cell r="U28">
            <v>6</v>
          </cell>
        </row>
      </sheetData>
      <sheetData sheetId="19">
        <row r="28">
          <cell r="U28">
            <v>0</v>
          </cell>
        </row>
      </sheetData>
      <sheetData sheetId="20">
        <row r="28">
          <cell r="U28">
            <v>0</v>
          </cell>
        </row>
      </sheetData>
      <sheetData sheetId="21"/>
      <sheetData sheetId="22">
        <row r="28">
          <cell r="U28">
            <v>2</v>
          </cell>
        </row>
      </sheetData>
      <sheetData sheetId="23"/>
      <sheetData sheetId="24">
        <row r="28">
          <cell r="U28">
            <v>0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>
        <row r="20">
          <cell r="U20">
            <v>26</v>
          </cell>
        </row>
      </sheetData>
      <sheetData sheetId="53"/>
      <sheetData sheetId="54"/>
      <sheetData sheetId="55">
        <row r="20">
          <cell r="U20">
            <v>6</v>
          </cell>
        </row>
      </sheetData>
      <sheetData sheetId="56">
        <row r="20">
          <cell r="U20">
            <v>0</v>
          </cell>
        </row>
      </sheetData>
      <sheetData sheetId="57">
        <row r="20">
          <cell r="U20">
            <v>0</v>
          </cell>
        </row>
      </sheetData>
      <sheetData sheetId="58"/>
      <sheetData sheetId="59">
        <row r="20">
          <cell r="U20">
            <v>2</v>
          </cell>
        </row>
      </sheetData>
      <sheetData sheetId="60"/>
      <sheetData sheetId="61">
        <row r="20">
          <cell r="U20">
            <v>0</v>
          </cell>
        </row>
        <row r="26">
          <cell r="U26">
            <v>0</v>
          </cell>
        </row>
        <row r="38">
          <cell r="U38">
            <v>0</v>
          </cell>
        </row>
        <row r="43">
          <cell r="U43">
            <v>0</v>
          </cell>
        </row>
        <row r="57">
          <cell r="U57">
            <v>1</v>
          </cell>
        </row>
        <row r="67">
          <cell r="U67">
            <v>1</v>
          </cell>
        </row>
        <row r="84">
          <cell r="U84">
            <v>0</v>
          </cell>
        </row>
        <row r="99">
          <cell r="U99">
            <v>1</v>
          </cell>
        </row>
        <row r="104">
          <cell r="U104">
            <v>4</v>
          </cell>
        </row>
        <row r="112">
          <cell r="U112">
            <v>7</v>
          </cell>
        </row>
        <row r="117">
          <cell r="U117">
            <v>2</v>
          </cell>
        </row>
        <row r="126">
          <cell r="U126">
            <v>2</v>
          </cell>
        </row>
        <row r="135">
          <cell r="U135">
            <v>4</v>
          </cell>
        </row>
        <row r="152">
          <cell r="U152">
            <v>21</v>
          </cell>
        </row>
        <row r="179">
          <cell r="U179">
            <v>0</v>
          </cell>
        </row>
        <row r="185">
          <cell r="U185">
            <v>0</v>
          </cell>
        </row>
        <row r="197">
          <cell r="U197">
            <v>0</v>
          </cell>
        </row>
        <row r="202">
          <cell r="U202">
            <v>0</v>
          </cell>
        </row>
        <row r="216">
          <cell r="U216">
            <v>2</v>
          </cell>
        </row>
        <row r="226">
          <cell r="U226">
            <v>1</v>
          </cell>
        </row>
        <row r="243">
          <cell r="U243">
            <v>0</v>
          </cell>
        </row>
        <row r="258">
          <cell r="U258">
            <v>2</v>
          </cell>
        </row>
        <row r="263">
          <cell r="U263">
            <v>3</v>
          </cell>
        </row>
        <row r="271">
          <cell r="U271">
            <v>10</v>
          </cell>
        </row>
        <row r="276">
          <cell r="U276">
            <v>0</v>
          </cell>
        </row>
        <row r="285">
          <cell r="U285">
            <v>2</v>
          </cell>
        </row>
        <row r="294">
          <cell r="U294">
            <v>5</v>
          </cell>
        </row>
        <row r="311">
          <cell r="U311">
            <v>16</v>
          </cell>
        </row>
      </sheetData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AA10"/>
  <sheetViews>
    <sheetView tabSelected="1" workbookViewId="0">
      <selection activeCell="D10" sqref="D10"/>
    </sheetView>
  </sheetViews>
  <sheetFormatPr defaultRowHeight="16.5" outlineLevelCol="1" x14ac:dyDescent="0.3"/>
  <cols>
    <col min="1" max="1" width="1.42578125" style="1" customWidth="1"/>
    <col min="2" max="2" width="16.140625" style="1" bestFit="1" customWidth="1"/>
    <col min="3" max="3" width="9.85546875" style="1" customWidth="1"/>
    <col min="4" max="8" width="9.140625" style="1"/>
    <col min="9" max="9" width="5.85546875" style="1" customWidth="1"/>
    <col min="10" max="10" width="14.5703125" style="1" bestFit="1" customWidth="1"/>
    <col min="11" max="16" width="9.140625" style="1" customWidth="1" outlineLevel="1"/>
    <col min="17" max="18" width="10.42578125" style="1" customWidth="1" outlineLevel="1"/>
    <col min="19" max="19" width="9.140625" style="1" customWidth="1"/>
    <col min="20" max="25" width="9.140625" style="1" customWidth="1" outlineLevel="1"/>
    <col min="26" max="27" width="10.42578125" style="1" customWidth="1" outlineLevel="1"/>
    <col min="28" max="28" width="9.140625" style="1" customWidth="1"/>
    <col min="29" max="29" width="10.28515625" style="1" bestFit="1" customWidth="1"/>
    <col min="30" max="16384" width="9.140625" style="1"/>
  </cols>
  <sheetData>
    <row r="2" spans="2:27" x14ac:dyDescent="0.3">
      <c r="J2" s="21"/>
    </row>
    <row r="3" spans="2:27" x14ac:dyDescent="0.3">
      <c r="D3" s="29" t="e">
        <f>(E4-D4)/E4</f>
        <v>#DIV/0!</v>
      </c>
      <c r="E3" s="29"/>
      <c r="G3" s="29" t="e">
        <f>(H4-G4)/H4</f>
        <v>#REF!</v>
      </c>
      <c r="H3" s="29"/>
      <c r="J3" s="21"/>
    </row>
    <row r="4" spans="2:27" ht="17.25" thickBot="1" x14ac:dyDescent="0.35">
      <c r="D4" s="28">
        <f>SUM(D7:D7)</f>
        <v>41</v>
      </c>
      <c r="E4" s="28">
        <f>SUM(E7:E7)</f>
        <v>0</v>
      </c>
      <c r="G4" s="28">
        <f>SUM(G7:G7)</f>
        <v>43</v>
      </c>
      <c r="H4" s="28" t="e">
        <f>SUM(H7:H7)</f>
        <v>#REF!</v>
      </c>
    </row>
    <row r="5" spans="2:27" ht="29.25" customHeight="1" x14ac:dyDescent="0.3">
      <c r="C5" s="33" t="s">
        <v>0</v>
      </c>
      <c r="D5" s="34"/>
      <c r="E5" s="35"/>
      <c r="F5" s="36" t="s">
        <v>1</v>
      </c>
      <c r="G5" s="37"/>
      <c r="H5" s="38"/>
      <c r="K5" s="39">
        <v>2019</v>
      </c>
      <c r="L5" s="40"/>
      <c r="M5" s="40"/>
      <c r="N5" s="40"/>
      <c r="O5" s="40"/>
      <c r="P5" s="40"/>
      <c r="Q5" s="40"/>
      <c r="R5" s="41"/>
      <c r="T5" s="30">
        <v>2019</v>
      </c>
      <c r="U5" s="31"/>
      <c r="V5" s="31"/>
      <c r="W5" s="31"/>
      <c r="X5" s="31"/>
      <c r="Y5" s="31"/>
      <c r="Z5" s="31"/>
      <c r="AA5" s="32"/>
    </row>
    <row r="6" spans="2:27" ht="17.25" thickBot="1" x14ac:dyDescent="0.35">
      <c r="C6" s="2">
        <v>2018</v>
      </c>
      <c r="D6" s="25">
        <v>2019</v>
      </c>
      <c r="E6" s="24">
        <v>2020</v>
      </c>
      <c r="F6" s="3">
        <v>2018</v>
      </c>
      <c r="G6" s="23">
        <v>2019</v>
      </c>
      <c r="H6" s="22">
        <v>2020</v>
      </c>
      <c r="K6" s="4">
        <v>1</v>
      </c>
      <c r="L6" s="5">
        <v>2</v>
      </c>
      <c r="M6" s="5">
        <v>3</v>
      </c>
      <c r="N6" s="5" t="s">
        <v>2</v>
      </c>
      <c r="O6" s="5">
        <v>5</v>
      </c>
      <c r="P6" s="5">
        <v>6</v>
      </c>
      <c r="Q6" s="5">
        <v>7</v>
      </c>
      <c r="R6" s="6">
        <v>8</v>
      </c>
      <c r="T6" s="7">
        <v>1</v>
      </c>
      <c r="U6" s="8">
        <v>2</v>
      </c>
      <c r="V6" s="8">
        <v>3</v>
      </c>
      <c r="W6" s="8" t="s">
        <v>2</v>
      </c>
      <c r="X6" s="8">
        <v>5</v>
      </c>
      <c r="Y6" s="8">
        <v>6</v>
      </c>
      <c r="Z6" s="8">
        <v>7</v>
      </c>
      <c r="AA6" s="9">
        <v>8</v>
      </c>
    </row>
    <row r="7" spans="2:27" x14ac:dyDescent="0.3">
      <c r="B7" t="s">
        <v>3</v>
      </c>
      <c r="C7" s="10">
        <v>36</v>
      </c>
      <c r="D7" s="11">
        <f>SUM(K7:R7)</f>
        <v>41</v>
      </c>
      <c r="E7" s="12"/>
      <c r="F7" s="13">
        <v>19</v>
      </c>
      <c r="G7" s="14">
        <f>SUM(T7:AA7)</f>
        <v>43</v>
      </c>
      <c r="H7" s="15" t="e">
        <f>SUM(#REF!)</f>
        <v>#REF!</v>
      </c>
      <c r="I7" s="26"/>
      <c r="J7"/>
      <c r="K7" s="42">
        <f>'[1]Myanmar 19'!$U$179+'[1]Myanmar 19'!$U$258</f>
        <v>2</v>
      </c>
      <c r="L7" s="16">
        <f>'[1]Myanmar 19'!$U$263+'[1]Myanmar 19'!$U$185</f>
        <v>3</v>
      </c>
      <c r="M7" s="16">
        <f>'[1]Myanmar 19'!$U$197+'[1]Myanmar 19'!$U$271</f>
        <v>10</v>
      </c>
      <c r="N7" s="16"/>
      <c r="O7" s="16">
        <f>'[1]Myanmar 19'!$U$216+'[1]Myanmar 19'!$U$285</f>
        <v>4</v>
      </c>
      <c r="P7" s="16">
        <f>'[1]Myanmar 19'!$U$276+'[1]Myanmar 19'!$U$202</f>
        <v>0</v>
      </c>
      <c r="Q7" s="16">
        <f>'[1]Myanmar 19'!$U$226+'[1]Myanmar 19'!$U$294</f>
        <v>6</v>
      </c>
      <c r="R7" s="17">
        <f>'[1]Myanmar 19'!$U$311+'[1]Myanmar 19'!$U$243</f>
        <v>16</v>
      </c>
      <c r="T7" s="18">
        <f>'[1]Myanmar 19'!$U$20+'[1]Myanmar 19'!$U$99</f>
        <v>1</v>
      </c>
      <c r="U7" s="19">
        <f>'[1]Myanmar 19'!$U$104+'[1]Myanmar 19'!$U$26</f>
        <v>4</v>
      </c>
      <c r="V7" s="19">
        <f>'[1]Myanmar 19'!$U$38+'[1]Myanmar 19'!$U$112</f>
        <v>7</v>
      </c>
      <c r="W7" s="19"/>
      <c r="X7" s="19">
        <f>'[1]Myanmar 19'!$U$126+'[1]Myanmar 19'!$U$57</f>
        <v>3</v>
      </c>
      <c r="Y7" s="19">
        <f>'[1]Myanmar 19'!$U$43+'[1]Myanmar 19'!$U$117</f>
        <v>2</v>
      </c>
      <c r="Z7" s="19">
        <f>'[1]Myanmar 19'!$U$135+'[1]Myanmar 19'!$U$67</f>
        <v>5</v>
      </c>
      <c r="AA7" s="20">
        <f>'[1]Myanmar 19'!$U$84+'[1]Myanmar 19'!$U$152</f>
        <v>21</v>
      </c>
    </row>
    <row r="8" spans="2:27" x14ac:dyDescent="0.3">
      <c r="H8" s="27"/>
    </row>
    <row r="10" spans="2:27" x14ac:dyDescent="0.3">
      <c r="D10" s="21"/>
    </row>
  </sheetData>
  <dataConsolidate/>
  <mergeCells count="6">
    <mergeCell ref="D3:E3"/>
    <mergeCell ref="C5:E5"/>
    <mergeCell ref="F5:H5"/>
    <mergeCell ref="K5:R5"/>
    <mergeCell ref="G3:H3"/>
    <mergeCell ref="T5:AA5"/>
  </mergeCells>
  <dataValidations count="1">
    <dataValidation type="list" allowBlank="1" showInputMessage="1" showErrorMessage="1" sqref="B7">
      <formula1>"Onglet 1, onglet 2, Myanmar 19"</formula1>
    </dataValidation>
  </dataValidations>
  <hyperlinks>
    <hyperlink ref="C5:E5" location="Sellin" display="Sell-in"/>
    <hyperlink ref="F5:H5" location="Sellout" display="Sell-Out"/>
    <hyperlink ref="H6" location="Sellout2020" display="Sellout2020"/>
    <hyperlink ref="G6" location="Sellout2019" display="Sellout2019"/>
    <hyperlink ref="E6" location="Sellin2020" display="Sellin2020"/>
    <hyperlink ref="D6" location="Sellin2019" display="Sellin2019"/>
  </hyperlink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5</vt:i4>
      </vt:variant>
    </vt:vector>
  </HeadingPairs>
  <TitlesOfParts>
    <vt:vector size="6" baseType="lpstr">
      <vt:lpstr>Julien</vt:lpstr>
      <vt:lpstr>Dash</vt:lpstr>
      <vt:lpstr>Sellin</vt:lpstr>
      <vt:lpstr>Sellin2019</vt:lpstr>
      <vt:lpstr>Sellout</vt:lpstr>
      <vt:lpstr>Sellout2019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Carpentier Julien</dc:creator>
  <cp:lastModifiedBy>Carpentier Julien</cp:lastModifiedBy>
  <dcterms:created xsi:type="dcterms:W3CDTF">2020-01-16T05:07:08Z</dcterms:created>
  <dcterms:modified xsi:type="dcterms:W3CDTF">2020-01-21T03:19:41Z</dcterms:modified>
</cp:coreProperties>
</file>