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drawings/drawing4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bookViews>
    <workbookView xWindow="0" yWindow="0" windowWidth="19200" windowHeight="6960"/>
  </bookViews>
  <sheets>
    <sheet name="Bon_Intervention" sheetId="1" r:id="rId1"/>
    <sheet name="Clients_Facturé" sheetId="6" r:id="rId2"/>
    <sheet name="Descriptions" sheetId="7" r:id="rId3"/>
    <sheet name="Produits" sheetId="9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C72" i="1" l="1"/>
  <c r="T7" i="1" l="1"/>
  <c r="S1" i="1" l="1"/>
  <c r="U12" i="1" l="1"/>
  <c r="P12" i="1"/>
  <c r="P10" i="1"/>
  <c r="D7" i="1" l="1"/>
  <c r="D14" i="1"/>
  <c r="D13" i="1"/>
  <c r="D12" i="1"/>
  <c r="D11" i="1"/>
  <c r="D10" i="1"/>
  <c r="D8" i="1"/>
  <c r="J6" i="1" l="1"/>
  <c r="D74" i="1" l="1"/>
  <c r="C70" i="1"/>
  <c r="J12" i="1"/>
  <c r="J11" i="1"/>
  <c r="J10" i="1"/>
  <c r="J8" i="1"/>
  <c r="T51" i="1" l="1"/>
  <c r="S51" i="1" l="1"/>
</calcChain>
</file>

<file path=xl/sharedStrings.xml><?xml version="1.0" encoding="utf-8"?>
<sst xmlns="http://schemas.openxmlformats.org/spreadsheetml/2006/main" count="249" uniqueCount="176">
  <si>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</si>
  <si>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</si>
  <si>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</si>
  <si>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</si>
  <si>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</si>
  <si>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</si>
  <si>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</si>
  <si>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</si>
  <si>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</si>
  <si>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</si>
  <si>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Responsable chantier KURITA</t>
  </si>
  <si>
    <t>Technicien</t>
  </si>
  <si>
    <t>Email</t>
  </si>
  <si>
    <t>Poste Intervention</t>
  </si>
  <si>
    <t>m3</t>
  </si>
  <si>
    <t>Chlore libre</t>
  </si>
  <si>
    <t>°F</t>
  </si>
  <si>
    <t>mg/l</t>
  </si>
  <si>
    <t>µs/cm</t>
  </si>
  <si>
    <t>°C</t>
  </si>
  <si>
    <t>Analyses d'eau entée</t>
  </si>
  <si>
    <t>TH</t>
  </si>
  <si>
    <t>PH</t>
  </si>
  <si>
    <t>FER</t>
  </si>
  <si>
    <t>Conduc.</t>
  </si>
  <si>
    <t>Temp.</t>
  </si>
  <si>
    <t>Autre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</si>
  <si>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</si>
  <si>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</si>
  <si>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</si>
  <si>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</si>
  <si>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</si>
  <si>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</si>
  <si>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</si>
  <si>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</si>
  <si>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</si>
  <si>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</si>
  <si>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Point de Prélèvement 6</t>
  </si>
  <si>
    <t>Valeur Prélèvement 5</t>
  </si>
  <si>
    <t>Valeur Prélèvement 6</t>
  </si>
  <si>
    <t>Chaufferie</t>
  </si>
  <si>
    <t>S/Station</t>
  </si>
  <si>
    <t>Local</t>
  </si>
  <si>
    <t>Cuisine</t>
  </si>
  <si>
    <t>Autres</t>
  </si>
  <si>
    <t>Travaux</t>
  </si>
  <si>
    <t>Nettoyage</t>
  </si>
  <si>
    <t>Détartrage</t>
  </si>
  <si>
    <t>Déxosydation</t>
  </si>
  <si>
    <t>Désembouage</t>
  </si>
  <si>
    <t>Mise en service</t>
  </si>
  <si>
    <t>Dépannage</t>
  </si>
  <si>
    <t>Entretien</t>
  </si>
  <si>
    <t>Déplacement</t>
  </si>
  <si>
    <t>Point de Prélèvement</t>
  </si>
  <si>
    <t>TH out adoucisseur</t>
  </si>
  <si>
    <t>TH eau mitigé</t>
  </si>
  <si>
    <t>TA alcalimétrie</t>
  </si>
  <si>
    <t>TAC alcalimétrie complet</t>
  </si>
  <si>
    <t>PH out injection</t>
  </si>
  <si>
    <t>FER out filtre</t>
  </si>
  <si>
    <t>Conductivité out Osmose</t>
  </si>
  <si>
    <t>Conductivité out Lit Mélangé</t>
  </si>
  <si>
    <t>Compteur OUT install. 1</t>
  </si>
  <si>
    <t>Compteur OUT install. 2</t>
  </si>
  <si>
    <t>Compteur OUT install. 3</t>
  </si>
  <si>
    <t>Cpt. IN install.</t>
  </si>
  <si>
    <t>Relevé Compteur</t>
  </si>
  <si>
    <t>l/m3</t>
  </si>
  <si>
    <t>g/l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</si>
  <si>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</si>
  <si>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</si>
  <si>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</si>
  <si>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</si>
  <si>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</si>
  <si>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</si>
  <si>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</si>
  <si>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</si>
  <si>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</si>
  <si>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</si>
  <si>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</si>
  <si>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</si>
  <si>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</si>
  <si>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</si>
  <si>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</si>
  <si>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</si>
  <si>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</si>
  <si>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</si>
  <si>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</si>
  <si>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</si>
  <si>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Matériels Facturé ou à Facturé / Devis</t>
  </si>
  <si>
    <t>Matériels à Facturé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</si>
  <si>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</si>
  <si>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</si>
  <si>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</si>
  <si>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</si>
  <si>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</si>
  <si>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</si>
  <si>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</si>
  <si>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</si>
  <si>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</si>
  <si>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>Désinfection</t>
  </si>
  <si>
    <t xml:space="preserve">Date du   </t>
  </si>
  <si>
    <t xml:space="preserve">        au</t>
  </si>
  <si>
    <t>TH OUT Bouteille 1</t>
  </si>
  <si>
    <t>TH OUT Bouteille 2</t>
  </si>
  <si>
    <t>TH OUT Bouteille 3</t>
  </si>
  <si>
    <t>TH OUT Bouteille 4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</si>
  <si>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</si>
  <si>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</si>
  <si>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</si>
  <si>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</si>
  <si>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</si>
  <si>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</si>
  <si>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</si>
  <si>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CLIENTS FACTURE</t>
  </si>
  <si>
    <t>N° Client</t>
  </si>
  <si>
    <t>Date :</t>
  </si>
  <si>
    <t>TH mitigé B1</t>
  </si>
  <si>
    <t>TH mitigé B2</t>
  </si>
  <si>
    <t>Email Responsable :</t>
  </si>
  <si>
    <t>Code 
Postal</t>
  </si>
  <si>
    <t>Responsable 
Chantier</t>
  </si>
  <si>
    <t>DESCRIPTIONS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</si>
  <si>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</si>
  <si>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</si>
  <si>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</si>
  <si>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</si>
  <si>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</si>
  <si>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</si>
  <si>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Définir symboles</t>
  </si>
  <si>
    <t>Email Responsable
Technique</t>
  </si>
  <si>
    <t>1</t>
  </si>
  <si>
    <t>2</t>
  </si>
  <si>
    <t>CLIENTS 1</t>
  </si>
  <si>
    <t>1 RUE TEST</t>
  </si>
  <si>
    <t>test1@testfr.fr</t>
  </si>
  <si>
    <t>CLIENTS 2</t>
  </si>
  <si>
    <t>2 RUE TEST</t>
  </si>
  <si>
    <t>VTEST1</t>
  </si>
  <si>
    <t>VTEST2</t>
  </si>
  <si>
    <t>TESTA1</t>
  </si>
  <si>
    <t>TESTB2</t>
  </si>
  <si>
    <t>test2@testfr.fr</t>
  </si>
  <si>
    <t>DURAND Michel</t>
  </si>
  <si>
    <t>michel.durand@tech.fr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</si>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</sst>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#&quot; &quot;##&quot; &quot;##&quot; &quot;##&quot; &quot;##"/>
    <numFmt numFmtId="166" formatCode="00000"/>
  </numFmts>
  <fonts count="66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theme="0" tint="-0.34998626667073579"/>
      <name val="Arial"/>
      <family val="2"/>
    </font>
    <font>
      <sz val="11"/>
      <color theme="0" tint="-0.34998626667073579"/>
      <name val="Calibri"/>
      <family val="2"/>
      <scheme val="minor"/>
    </font>
    <font>
      <sz val="7"/>
      <color theme="1"/>
      <name val="Calibri"/>
      <family val="2"/>
      <scheme val="minor"/>
    </font>
    <font>
      <i/>
      <u/>
      <sz val="11"/>
      <color theme="8" tint="-0.499984740745262"/>
      <name val="Calibri"/>
      <family val="2"/>
      <scheme val="minor"/>
    </font>
    <font>
      <sz val="11"/>
      <color theme="1"/>
      <name val="Arial"/>
      <family val="2"/>
    </font>
    <font>
      <sz val="7"/>
      <color theme="0" tint="-0.249977111117893"/>
      <name val="Arial"/>
      <family val="2"/>
    </font>
    <font>
      <sz val="11"/>
      <color theme="0" tint="-0.249977111117893"/>
      <name val="Calibri"/>
      <family val="2"/>
      <scheme val="minor"/>
    </font>
    <font>
      <sz val="8"/>
      <color theme="1"/>
      <name val="Arial"/>
      <family val="2"/>
    </font>
    <font>
      <sz val="8"/>
      <color theme="0" tint="-0.34998626667073579"/>
      <name val="Arial"/>
      <family val="2"/>
    </font>
    <font>
      <sz val="8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i/>
      <u/>
      <sz val="8"/>
      <color theme="1"/>
      <name val="Arial"/>
      <family val="2"/>
    </font>
    <font>
      <sz val="8"/>
      <color theme="0" tint="-0.249977111117893"/>
      <name val="Arial"/>
      <family val="2"/>
    </font>
    <font>
      <b/>
      <i/>
      <u/>
      <sz val="8"/>
      <color theme="8" tint="-0.499984740745262"/>
      <name val="Arial"/>
      <family val="2"/>
    </font>
    <font>
      <b/>
      <i/>
      <u/>
      <sz val="8"/>
      <color theme="8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8"/>
      <color theme="8" tint="-0.499984740745262"/>
      <name val="Arial"/>
      <family val="2"/>
    </font>
    <font>
      <b/>
      <i/>
      <u/>
      <sz val="7"/>
      <color theme="8" tint="-0.499984740745262"/>
      <name val="Arial"/>
      <family val="2"/>
    </font>
    <font>
      <b/>
      <i/>
      <u/>
      <sz val="11"/>
      <color theme="8" tint="-0.499984740745262"/>
      <name val="Arial"/>
      <family val="2"/>
    </font>
    <font>
      <b/>
      <i/>
      <u/>
      <sz val="11"/>
      <color theme="8" tint="-0.499984740745262"/>
      <name val="Calibri"/>
      <family val="2"/>
      <scheme val="minor"/>
    </font>
    <font>
      <sz val="6"/>
      <color theme="4" tint="-0.249977111117893"/>
      <name val="Arial"/>
      <family val="2"/>
    </font>
    <font>
      <sz val="6"/>
      <color theme="4" tint="-0.249977111117893"/>
      <name val="Calibri"/>
      <family val="2"/>
      <scheme val="minor"/>
    </font>
    <font>
      <sz val="11"/>
      <name val="Arial"/>
      <family val="2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sz val="8"/>
      <name val="Arial"/>
      <family val="2"/>
    </font>
    <font>
      <sz val="8"/>
      <name val="Calibri"/>
      <family val="2"/>
      <scheme val="minor"/>
    </font>
    <font>
      <b/>
      <i/>
      <sz val="8"/>
      <color theme="4" tint="-0.249977111117893"/>
      <name val="Arial"/>
      <family val="2"/>
    </font>
    <font>
      <b/>
      <i/>
      <sz val="8"/>
      <color theme="4" tint="-0.249977111117893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i/>
      <sz val="8"/>
      <color theme="4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9"/>
      <color rgb="FF0070C0"/>
      <name val="Arial"/>
      <family val="2"/>
    </font>
    <font>
      <i/>
      <sz val="9"/>
      <color theme="4" tint="-0.249977111117893"/>
      <name val="Arial"/>
      <family val="2"/>
    </font>
    <font>
      <i/>
      <sz val="9"/>
      <color theme="4" tint="-0.249977111117893"/>
      <name val="Calibri"/>
      <family val="2"/>
      <scheme val="minor"/>
    </font>
    <font>
      <sz val="16"/>
      <color rgb="FF0070C0"/>
      <name val="Arial"/>
      <family val="2"/>
    </font>
    <font>
      <b/>
      <i/>
      <u/>
      <sz val="8"/>
      <color rgb="FF002060"/>
      <name val="Arial"/>
      <family val="2"/>
    </font>
    <font>
      <b/>
      <sz val="8"/>
      <color rgb="FF002060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9"/>
      <color rgb="FFFF0000"/>
      <name val="Arial"/>
      <family val="2"/>
    </font>
    <font>
      <i/>
      <sz val="7"/>
      <color rgb="FFFF6969"/>
      <name val="Arial"/>
      <family val="2"/>
    </font>
    <font>
      <i/>
      <sz val="11"/>
      <color rgb="FFFF6969"/>
      <name val="Calibri"/>
      <family val="2"/>
      <scheme val="minor"/>
    </font>
    <font>
      <i/>
      <sz val="8"/>
      <color rgb="FFFF6969"/>
      <name val="Arial"/>
      <family val="2"/>
    </font>
    <font>
      <sz val="11"/>
      <color rgb="FFFF6969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8"/>
      <color rgb="FF0070C0"/>
      <name val="Arial"/>
      <family val="2"/>
    </font>
    <font>
      <b/>
      <i/>
      <sz val="11"/>
      <color rgb="FF0070C0"/>
      <name val="Calibri"/>
      <family val="2"/>
      <scheme val="minor"/>
    </font>
    <font>
      <i/>
      <u/>
      <sz val="8"/>
      <color theme="0"/>
      <name val="Arial"/>
      <family val="2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  <font>
      <b/>
      <i/>
      <u/>
      <sz val="8"/>
      <color rgb="FFFF000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24"/>
      <color theme="0"/>
      <name val="Century Gothic"/>
      <family val="2"/>
    </font>
    <font>
      <sz val="8"/>
      <color rgb="FF0070C0"/>
      <name val="Century Gothic"/>
      <family val="2"/>
    </font>
    <font>
      <sz val="11"/>
      <color theme="0"/>
      <name val="Calibri"/>
      <family val="2"/>
      <scheme val="minor"/>
    </font>
    <font>
      <i/>
      <sz val="24"/>
      <color theme="1"/>
      <name val="Calibri"/>
      <family val="2"/>
      <scheme val="minor"/>
    </font>
    <font>
      <sz val="7"/>
      <color rgb="FF00FF00"/>
      <name val="Century Gothic"/>
      <family val="2"/>
    </font>
    <font>
      <sz val="7"/>
      <color rgb="FFFF0000"/>
      <name val="Century Gothic"/>
      <family val="2"/>
    </font>
    <font>
      <sz val="7"/>
      <color rgb="FF000000"/>
      <name val="Century Gothic"/>
      <family val="2"/>
    </font>
    <font>
      <sz val="7"/>
      <color rgb="FF00CCFF"/>
      <name val="Century Gothic"/>
      <family val="2"/>
    </font>
    <font>
      <b/>
      <sz val="11"/>
      <color rgb="FF0000FF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9847407452621"/>
      </left>
      <right style="thin">
        <color theme="2" tint="-9.9978637043366805E-2"/>
      </right>
      <top/>
      <bottom style="thin">
        <color theme="0" tint="-0.14999847407452621"/>
      </bottom>
      <diagonal/>
    </border>
    <border>
      <left style="thin">
        <color theme="2" tint="-9.9978637043366805E-2"/>
      </left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309">
    <xf numFmtId="0" fontId="0" fillId="0" borderId="0" xfId="0"/>
    <xf numFmtId="0" fontId="9" fillId="0" borderId="1" xfId="0" applyNumberFormat="1" applyFont="1" applyBorder="1" applyAlignment="1" applyProtection="1">
      <alignment horizontal="center" vertical="center" shrinkToFit="1"/>
      <protection locked="0"/>
    </xf>
    <xf numFmtId="0" fontId="9" fillId="0" borderId="12" xfId="0" applyNumberFormat="1" applyFont="1" applyBorder="1" applyAlignment="1" applyProtection="1">
      <alignment horizontal="center" vertical="center" shrinkToFit="1"/>
      <protection locked="0"/>
    </xf>
    <xf numFmtId="0" fontId="41" fillId="0" borderId="0" xfId="0" applyNumberFormat="1" applyFont="1" applyAlignment="1" applyProtection="1">
      <alignment horizontal="left" vertical="top"/>
    </xf>
    <xf numFmtId="1" fontId="36" fillId="0" borderId="0" xfId="0" applyNumberFormat="1" applyFont="1" applyAlignment="1" applyProtection="1">
      <alignment horizontal="center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0" fillId="0" borderId="0" xfId="0" applyAlignment="1" applyProtection="1">
      <alignment horizontal="center" vertical="top"/>
    </xf>
    <xf numFmtId="0" fontId="1" fillId="0" borderId="0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0" fontId="1" fillId="0" borderId="11" xfId="0" applyFont="1" applyBorder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9" fillId="0" borderId="0" xfId="0" applyFont="1" applyBorder="1" applyAlignment="1" applyProtection="1">
      <alignment horizontal="center" vertical="top" shrinkToFit="1"/>
    </xf>
    <xf numFmtId="0" fontId="9" fillId="0" borderId="0" xfId="0" applyFont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9" fillId="0" borderId="0" xfId="0" applyFont="1" applyAlignment="1" applyProtection="1">
      <alignment horizontal="center" vertical="center" shrinkToFit="1"/>
    </xf>
    <xf numFmtId="0" fontId="1" fillId="0" borderId="7" xfId="0" applyFont="1" applyBorder="1" applyAlignment="1" applyProtection="1">
      <alignment horizontal="left" vertical="top" shrinkToFit="1"/>
    </xf>
    <xf numFmtId="0" fontId="10" fillId="0" borderId="0" xfId="0" applyFont="1" applyBorder="1" applyAlignment="1" applyProtection="1">
      <alignment horizontal="left" vertical="top" wrapTex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5" fillId="0" borderId="0" xfId="0" applyFont="1" applyBorder="1" applyAlignment="1" applyProtection="1">
      <alignment horizontal="left" vertical="top" shrinkToFit="1"/>
    </xf>
    <xf numFmtId="0" fontId="15" fillId="0" borderId="0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15" fillId="0" borderId="1" xfId="0" applyFont="1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 shrinkToFit="1"/>
    </xf>
    <xf numFmtId="0" fontId="0" fillId="0" borderId="3" xfId="0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8" fillId="0" borderId="0" xfId="0" applyFont="1" applyBorder="1" applyAlignment="1" applyProtection="1">
      <alignment horizontal="left" vertical="top" shrinkToFit="1"/>
    </xf>
    <xf numFmtId="0" fontId="8" fillId="0" borderId="5" xfId="0" applyFont="1" applyBorder="1" applyAlignment="1" applyProtection="1">
      <alignment horizontal="left" vertical="top" shrinkToFit="1"/>
    </xf>
    <xf numFmtId="0" fontId="4" fillId="0" borderId="8" xfId="0" applyFont="1" applyBorder="1" applyAlignment="1" applyProtection="1">
      <alignment horizontal="left" vertical="top" shrinkToFit="1"/>
    </xf>
    <xf numFmtId="0" fontId="4" fillId="0" borderId="0" xfId="0" applyFont="1" applyBorder="1" applyAlignment="1" applyProtection="1">
      <alignment horizontal="left" vertical="top" shrinkToFit="1"/>
    </xf>
    <xf numFmtId="0" fontId="9" fillId="0" borderId="0" xfId="0" applyFont="1" applyAlignment="1" applyProtection="1">
      <alignment horizontal="left" vertical="top" shrinkToFit="1"/>
    </xf>
    <xf numFmtId="0" fontId="9" fillId="0" borderId="5" xfId="0" applyFont="1" applyBorder="1" applyAlignment="1" applyProtection="1">
      <alignment horizontal="left" vertical="top" shrinkToFit="1"/>
    </xf>
    <xf numFmtId="0" fontId="9" fillId="0" borderId="2" xfId="0" applyFont="1" applyBorder="1" applyAlignment="1" applyProtection="1">
      <alignment horizontal="left" vertical="top" shrinkToFit="1"/>
    </xf>
    <xf numFmtId="0" fontId="9" fillId="0" borderId="4" xfId="0" applyFont="1" applyBorder="1" applyAlignment="1" applyProtection="1">
      <alignment horizontal="left" vertical="top" shrinkToFit="1"/>
    </xf>
    <xf numFmtId="0" fontId="9" fillId="0" borderId="7" xfId="0" applyFont="1" applyBorder="1" applyAlignment="1" applyProtection="1">
      <alignment horizontal="left" vertical="top" shrinkToFit="1"/>
    </xf>
    <xf numFmtId="0" fontId="9" fillId="0" borderId="8" xfId="0" applyFont="1" applyBorder="1" applyAlignment="1" applyProtection="1">
      <alignment horizontal="left" vertical="top" shrinkToFit="1"/>
    </xf>
    <xf numFmtId="0" fontId="9" fillId="0" borderId="9" xfId="0" applyFont="1" applyBorder="1" applyAlignment="1" applyProtection="1">
      <alignment horizontal="left" vertical="top" shrinkToFit="1"/>
    </xf>
    <xf numFmtId="0" fontId="10" fillId="0" borderId="0" xfId="0" applyFont="1" applyAlignment="1" applyProtection="1">
      <alignment horizontal="left" vertical="top" shrinkToFit="1"/>
    </xf>
    <xf numFmtId="0" fontId="10" fillId="0" borderId="3" xfId="0" applyFont="1" applyBorder="1" applyAlignment="1" applyProtection="1">
      <alignment horizontal="left" vertical="top" shrinkToFit="1"/>
    </xf>
    <xf numFmtId="0" fontId="9" fillId="0" borderId="0" xfId="0" applyNumberFormat="1" applyFont="1" applyBorder="1" applyAlignment="1" applyProtection="1">
      <alignment horizontal="left" vertical="top" wrapText="1" shrinkToFit="1"/>
    </xf>
    <xf numFmtId="0" fontId="9" fillId="0" borderId="5" xfId="0" applyNumberFormat="1" applyFont="1" applyBorder="1" applyAlignment="1" applyProtection="1">
      <alignment horizontal="left" vertical="top" wrapText="1" shrinkToFit="1"/>
    </xf>
    <xf numFmtId="0" fontId="9" fillId="0" borderId="6" xfId="0" applyNumberFormat="1" applyFont="1" applyBorder="1" applyAlignment="1" applyProtection="1">
      <alignment horizontal="left" vertical="top" wrapText="1" shrinkToFit="1"/>
    </xf>
    <xf numFmtId="0" fontId="1" fillId="0" borderId="0" xfId="0" applyNumberFormat="1" applyFont="1" applyAlignment="1" applyProtection="1">
      <alignment horizontal="left" vertical="top" wrapText="1" shrinkToFit="1"/>
    </xf>
    <xf numFmtId="0" fontId="9" fillId="0" borderId="0" xfId="0" applyFont="1" applyBorder="1" applyAlignment="1" applyProtection="1">
      <alignment horizontal="left" vertical="top" wrapText="1" shrinkToFit="1"/>
    </xf>
    <xf numFmtId="0" fontId="9" fillId="0" borderId="5" xfId="0" applyFont="1" applyBorder="1" applyAlignment="1" applyProtection="1">
      <alignment horizontal="left" vertical="top" wrapText="1" shrinkToFit="1"/>
    </xf>
    <xf numFmtId="0" fontId="9" fillId="0" borderId="6" xfId="0" applyFont="1" applyBorder="1" applyAlignment="1" applyProtection="1">
      <alignment horizontal="left" vertical="top" wrapText="1" shrinkToFit="1"/>
    </xf>
    <xf numFmtId="0" fontId="3" fillId="0" borderId="8" xfId="0" applyFont="1" applyBorder="1" applyAlignment="1" applyProtection="1">
      <alignment horizontal="left" vertical="top" shrinkToFit="1"/>
    </xf>
    <xf numFmtId="0" fontId="9" fillId="0" borderId="10" xfId="0" applyFont="1" applyBorder="1" applyAlignment="1" applyProtection="1">
      <alignment horizontal="left" vertical="top" shrinkToFit="1"/>
    </xf>
    <xf numFmtId="0" fontId="41" fillId="0" borderId="0" xfId="0" applyFont="1" applyBorder="1" applyAlignment="1" applyProtection="1">
      <alignment horizontal="left" vertical="center" shrinkToFit="1"/>
    </xf>
    <xf numFmtId="0" fontId="40" fillId="0" borderId="15" xfId="0" applyFont="1" applyBorder="1" applyAlignment="1" applyProtection="1">
      <alignment horizontal="right" vertical="center" shrinkToFit="1"/>
    </xf>
    <xf numFmtId="0" fontId="40" fillId="0" borderId="16" xfId="0" applyFont="1" applyBorder="1" applyAlignment="1" applyProtection="1">
      <alignment horizontal="right" vertical="center" shrinkToFit="1"/>
    </xf>
    <xf numFmtId="0" fontId="15" fillId="0" borderId="0" xfId="0" applyFont="1" applyBorder="1" applyAlignment="1" applyProtection="1">
      <alignment horizontal="center" vertical="center" shrinkToFit="1"/>
    </xf>
    <xf numFmtId="0" fontId="9" fillId="0" borderId="19" xfId="0" applyFont="1" applyBorder="1" applyAlignment="1" applyProtection="1">
      <alignment horizontal="left" vertical="top" shrinkToFit="1"/>
    </xf>
    <xf numFmtId="0" fontId="9" fillId="0" borderId="20" xfId="0" applyFont="1" applyBorder="1" applyAlignment="1" applyProtection="1">
      <alignment horizontal="left" vertical="top" shrinkToFit="1"/>
    </xf>
    <xf numFmtId="0" fontId="9" fillId="0" borderId="21" xfId="0" applyFont="1" applyBorder="1" applyAlignment="1" applyProtection="1">
      <alignment horizontal="left" vertical="top" shrinkToFit="1"/>
    </xf>
    <xf numFmtId="0" fontId="9" fillId="0" borderId="17" xfId="0" applyFont="1" applyBorder="1" applyAlignment="1" applyProtection="1">
      <alignment horizontal="left" vertical="top" shrinkToFit="1"/>
    </xf>
    <xf numFmtId="0" fontId="9" fillId="0" borderId="22" xfId="0" applyFont="1" applyBorder="1" applyAlignment="1" applyProtection="1">
      <alignment horizontal="left" vertical="top" shrinkToFit="1"/>
    </xf>
    <xf numFmtId="0" fontId="9" fillId="0" borderId="23" xfId="0" applyFont="1" applyBorder="1" applyAlignment="1" applyProtection="1">
      <alignment horizontal="left" vertical="top" shrinkToFit="1"/>
    </xf>
    <xf numFmtId="0" fontId="9" fillId="0" borderId="16" xfId="0" applyFont="1" applyBorder="1" applyAlignment="1" applyProtection="1">
      <alignment horizontal="left" vertical="top" shrinkToFit="1"/>
    </xf>
    <xf numFmtId="0" fontId="9" fillId="0" borderId="24" xfId="0" applyFont="1" applyBorder="1" applyAlignment="1" applyProtection="1">
      <alignment horizontal="left" vertical="top" shrinkToFit="1"/>
    </xf>
    <xf numFmtId="0" fontId="9" fillId="0" borderId="0" xfId="0" applyFont="1" applyAlignment="1" applyProtection="1">
      <alignment horizontal="left" vertical="top" wrapText="1" shrinkToFit="1"/>
    </xf>
    <xf numFmtId="0" fontId="9" fillId="0" borderId="2" xfId="0" applyFont="1" applyBorder="1" applyAlignment="1" applyProtection="1">
      <alignment horizontal="left" vertical="top" wrapText="1" shrinkToFit="1"/>
    </xf>
    <xf numFmtId="0" fontId="9" fillId="0" borderId="3" xfId="0" applyFont="1" applyBorder="1" applyAlignment="1" applyProtection="1">
      <alignment horizontal="left" vertical="top" wrapText="1" shrinkToFit="1"/>
    </xf>
    <xf numFmtId="0" fontId="9" fillId="0" borderId="4" xfId="0" applyFont="1" applyBorder="1" applyAlignment="1" applyProtection="1">
      <alignment horizontal="left" vertical="top" wrapText="1" shrinkToFit="1"/>
    </xf>
    <xf numFmtId="0" fontId="29" fillId="0" borderId="6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left"/>
    </xf>
    <xf numFmtId="0" fontId="31" fillId="0" borderId="0" xfId="0" applyFont="1" applyBorder="1" applyAlignment="1" applyProtection="1">
      <alignment horizontal="left" vertical="center"/>
    </xf>
    <xf numFmtId="0" fontId="9" fillId="0" borderId="32" xfId="0" applyNumberFormat="1" applyFont="1" applyBorder="1" applyAlignment="1" applyProtection="1">
      <alignment horizontal="center" vertical="center" shrinkToFit="1"/>
      <protection locked="0"/>
    </xf>
    <xf numFmtId="0" fontId="9" fillId="0" borderId="18" xfId="0" applyFont="1" applyBorder="1" applyAlignment="1" applyProtection="1">
      <alignment horizontal="center" vertical="center" shrinkToFit="1"/>
      <protection locked="0"/>
    </xf>
    <xf numFmtId="0" fontId="10" fillId="0" borderId="0" xfId="0" applyFont="1" applyBorder="1" applyAlignment="1" applyProtection="1">
      <alignment horizontal="left" vertical="center" shrinkToFit="1"/>
    </xf>
    <xf numFmtId="0" fontId="25" fillId="0" borderId="1" xfId="0" applyFont="1" applyBorder="1" applyAlignment="1" applyProtection="1">
      <alignment horizontal="left" vertical="center" wrapText="1"/>
      <protection locked="0"/>
    </xf>
    <xf numFmtId="0" fontId="27" fillId="3" borderId="1" xfId="0" applyFont="1" applyFill="1" applyBorder="1" applyAlignment="1" applyProtection="1">
      <alignment horizontal="left" vertical="top"/>
      <protection locked="0"/>
    </xf>
    <xf numFmtId="0" fontId="41" fillId="0" borderId="8" xfId="0" applyFont="1" applyBorder="1" applyAlignment="1" applyProtection="1">
      <alignment horizontal="right" vertical="center" shrinkToFit="1"/>
    </xf>
    <xf numFmtId="14" fontId="32" fillId="0" borderId="0" xfId="0" applyNumberFormat="1" applyFont="1" applyBorder="1" applyAlignment="1" applyProtection="1">
      <alignment horizontal="left"/>
    </xf>
    <xf numFmtId="0" fontId="9" fillId="0" borderId="14" xfId="0" applyFont="1" applyBorder="1" applyAlignment="1" applyProtection="1">
      <alignment horizontal="left" vertical="top"/>
    </xf>
    <xf numFmtId="0" fontId="9" fillId="0" borderId="14" xfId="0" applyFont="1" applyBorder="1" applyAlignment="1" applyProtection="1">
      <alignment horizontal="left" vertical="center"/>
    </xf>
    <xf numFmtId="0" fontId="0" fillId="0" borderId="14" xfId="0" applyBorder="1" applyAlignment="1" applyProtection="1">
      <alignment horizontal="left" vertical="center"/>
    </xf>
    <xf numFmtId="0" fontId="30" fillId="0" borderId="11" xfId="0" applyFont="1" applyBorder="1" applyAlignment="1" applyProtection="1">
      <alignment horizontal="left" vertical="center"/>
    </xf>
    <xf numFmtId="0" fontId="48" fillId="0" borderId="8" xfId="0" applyFont="1" applyBorder="1" applyAlignment="1" applyProtection="1">
      <alignment horizontal="left" vertical="top"/>
    </xf>
    <xf numFmtId="0" fontId="25" fillId="0" borderId="1" xfId="0" applyFont="1" applyBorder="1" applyAlignment="1" applyProtection="1">
      <alignment horizontal="left" vertical="center" wrapText="1" shrinkToFit="1"/>
      <protection locked="0"/>
    </xf>
    <xf numFmtId="0" fontId="15" fillId="0" borderId="0" xfId="0" applyFont="1" applyBorder="1" applyAlignment="1" applyProtection="1">
      <alignment horizontal="center" vertical="top" shrinkToFit="1"/>
    </xf>
    <xf numFmtId="0" fontId="16" fillId="0" borderId="0" xfId="0" applyFont="1" applyBorder="1" applyAlignment="1" applyProtection="1">
      <alignment horizontal="center" vertical="top" shrinkToFit="1"/>
    </xf>
    <xf numFmtId="0" fontId="52" fillId="0" borderId="0" xfId="0" applyFont="1" applyAlignment="1" applyProtection="1">
      <alignment vertical="top" shrinkToFit="1"/>
    </xf>
    <xf numFmtId="0" fontId="26" fillId="0" borderId="0" xfId="0" applyFont="1" applyAlignment="1">
      <alignment horizontal="center" vertical="center"/>
    </xf>
    <xf numFmtId="0" fontId="26" fillId="2" borderId="34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34" xfId="0" applyFont="1" applyFill="1" applyBorder="1" applyAlignment="1">
      <alignment horizontal="center" vertical="center"/>
    </xf>
    <xf numFmtId="165" fontId="25" fillId="0" borderId="1" xfId="0" applyNumberFormat="1" applyFont="1" applyBorder="1" applyAlignment="1" applyProtection="1">
      <alignment horizontal="left" vertical="center" wrapText="1"/>
      <protection locked="0"/>
    </xf>
    <xf numFmtId="0" fontId="54" fillId="5" borderId="36" xfId="0" applyFont="1" applyFill="1" applyBorder="1" applyAlignment="1">
      <alignment horizontal="left" vertical="center"/>
    </xf>
    <xf numFmtId="0" fontId="54" fillId="5" borderId="35" xfId="0" applyFont="1" applyFill="1" applyBorder="1" applyAlignment="1">
      <alignment horizontal="left" vertical="center"/>
    </xf>
    <xf numFmtId="0" fontId="54" fillId="5" borderId="36" xfId="0" applyFont="1" applyFill="1" applyBorder="1" applyAlignment="1">
      <alignment horizontal="left" vertical="center" wrapText="1"/>
    </xf>
    <xf numFmtId="0" fontId="26" fillId="2" borderId="35" xfId="0" applyFont="1" applyFill="1" applyBorder="1" applyAlignment="1">
      <alignment horizontal="left" vertical="center"/>
    </xf>
    <xf numFmtId="49" fontId="26" fillId="2" borderId="35" xfId="0" applyNumberFormat="1" applyFont="1" applyFill="1" applyBorder="1" applyAlignment="1">
      <alignment horizontal="left" vertical="center"/>
    </xf>
    <xf numFmtId="165" fontId="26" fillId="2" borderId="35" xfId="0" applyNumberFormat="1" applyFont="1" applyFill="1" applyBorder="1" applyAlignment="1">
      <alignment horizontal="left" vertical="center"/>
    </xf>
    <xf numFmtId="0" fontId="33" fillId="2" borderId="35" xfId="1" applyFill="1" applyBorder="1" applyAlignment="1">
      <alignment horizontal="left" vertical="center"/>
    </xf>
    <xf numFmtId="0" fontId="26" fillId="2" borderId="34" xfId="0" applyFont="1" applyFill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34" xfId="0" applyNumberFormat="1" applyFont="1" applyBorder="1" applyAlignment="1">
      <alignment horizontal="left" vertical="center"/>
    </xf>
    <xf numFmtId="165" fontId="26" fillId="0" borderId="34" xfId="0" applyNumberFormat="1" applyFont="1" applyBorder="1" applyAlignment="1">
      <alignment horizontal="left" vertical="center"/>
    </xf>
    <xf numFmtId="0" fontId="26" fillId="2" borderId="34" xfId="0" applyNumberFormat="1" applyFont="1" applyFill="1" applyBorder="1" applyAlignment="1">
      <alignment horizontal="left" vertical="center"/>
    </xf>
    <xf numFmtId="165" fontId="26" fillId="2" borderId="34" xfId="0" applyNumberFormat="1" applyFont="1" applyFill="1" applyBorder="1" applyAlignment="1">
      <alignment horizontal="left" vertical="center"/>
    </xf>
    <xf numFmtId="0" fontId="33" fillId="2" borderId="34" xfId="1" applyFill="1" applyBorder="1" applyAlignment="1">
      <alignment horizontal="left" vertical="center"/>
    </xf>
    <xf numFmtId="0" fontId="26" fillId="0" borderId="34" xfId="0" applyFont="1" applyFill="1" applyBorder="1" applyAlignment="1">
      <alignment horizontal="left" vertical="center"/>
    </xf>
    <xf numFmtId="165" fontId="26" fillId="0" borderId="34" xfId="0" applyNumberFormat="1" applyFont="1" applyFill="1" applyBorder="1" applyAlignment="1">
      <alignment horizontal="left" vertical="center"/>
    </xf>
    <xf numFmtId="0" fontId="33" fillId="0" borderId="34" xfId="1" applyFill="1" applyBorder="1" applyAlignment="1">
      <alignment horizontal="left" vertical="center"/>
    </xf>
    <xf numFmtId="49" fontId="26" fillId="0" borderId="34" xfId="0" applyNumberFormat="1" applyFont="1" applyBorder="1" applyAlignment="1">
      <alignment horizontal="left" vertical="center"/>
    </xf>
    <xf numFmtId="49" fontId="26" fillId="2" borderId="34" xfId="0" applyNumberFormat="1" applyFont="1" applyFill="1" applyBorder="1" applyAlignment="1">
      <alignment horizontal="left" vertical="center"/>
    </xf>
    <xf numFmtId="49" fontId="26" fillId="0" borderId="34" xfId="0" applyNumberFormat="1" applyFont="1" applyFill="1" applyBorder="1" applyAlignment="1">
      <alignment horizontal="left" vertical="center"/>
    </xf>
    <xf numFmtId="166" fontId="26" fillId="2" borderId="35" xfId="0" applyNumberFormat="1" applyFont="1" applyFill="1" applyBorder="1" applyAlignment="1">
      <alignment horizontal="left" vertical="center"/>
    </xf>
    <xf numFmtId="166" fontId="26" fillId="0" borderId="34" xfId="0" applyNumberFormat="1" applyFont="1" applyBorder="1" applyAlignment="1">
      <alignment horizontal="left" vertical="center"/>
    </xf>
    <xf numFmtId="166" fontId="26" fillId="2" borderId="34" xfId="0" applyNumberFormat="1" applyFont="1" applyFill="1" applyBorder="1" applyAlignment="1">
      <alignment horizontal="left" vertical="center"/>
    </xf>
    <xf numFmtId="166" fontId="26" fillId="0" borderId="34" xfId="0" applyNumberFormat="1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8" borderId="0" xfId="0" applyFont="1" applyFill="1" applyAlignment="1">
      <alignment horizontal="center" vertical="center"/>
    </xf>
    <xf numFmtId="0" fontId="26" fillId="7" borderId="0" xfId="0" applyFont="1" applyFill="1" applyAlignment="1">
      <alignment horizontal="center" vertical="center"/>
    </xf>
    <xf numFmtId="0" fontId="26" fillId="9" borderId="0" xfId="0" applyFont="1" applyFill="1" applyAlignment="1">
      <alignment horizontal="center" vertical="center"/>
    </xf>
    <xf numFmtId="0" fontId="55" fillId="0" borderId="34" xfId="0" applyFont="1" applyFill="1" applyBorder="1" applyAlignment="1" applyProtection="1">
      <alignment horizontal="left" vertical="center" shrinkToFit="1"/>
    </xf>
    <xf numFmtId="0" fontId="56" fillId="0" borderId="34" xfId="0" applyFont="1" applyFill="1" applyBorder="1" applyAlignment="1" applyProtection="1">
      <alignment horizontal="left" vertical="center" shrinkToFit="1"/>
    </xf>
    <xf numFmtId="0" fontId="54" fillId="6" borderId="36" xfId="0" applyFont="1" applyFill="1" applyBorder="1" applyAlignment="1">
      <alignment horizontal="left" vertical="center"/>
    </xf>
    <xf numFmtId="0" fontId="26" fillId="6" borderId="35" xfId="0" applyFont="1" applyFill="1" applyBorder="1" applyAlignment="1">
      <alignment horizontal="left" vertical="center"/>
    </xf>
    <xf numFmtId="0" fontId="54" fillId="6" borderId="36" xfId="0" applyFont="1" applyFill="1" applyBorder="1" applyAlignment="1">
      <alignment horizontal="left" vertical="center" wrapText="1"/>
    </xf>
    <xf numFmtId="0" fontId="58" fillId="6" borderId="35" xfId="0" applyFont="1" applyFill="1" applyBorder="1" applyAlignment="1">
      <alignment horizontal="left" vertical="center"/>
    </xf>
    <xf numFmtId="0" fontId="25" fillId="0" borderId="29" xfId="0" applyNumberFormat="1" applyFont="1" applyBorder="1" applyAlignment="1" applyProtection="1">
      <alignment horizontal="center" vertical="top"/>
    </xf>
    <xf numFmtId="1" fontId="41" fillId="0" borderId="0" xfId="0" applyNumberFormat="1" applyFont="1" applyAlignment="1" applyProtection="1">
      <alignment horizontal="right" vertical="top"/>
    </xf>
    <xf numFmtId="1" fontId="41" fillId="0" borderId="0" xfId="0" applyNumberFormat="1" applyFont="1" applyAlignment="1" applyProtection="1">
      <alignment horizontal="left" vertical="top"/>
    </xf>
    <xf numFmtId="1" fontId="41" fillId="0" borderId="0" xfId="0" applyNumberFormat="1" applyFont="1" applyBorder="1" applyAlignment="1" applyProtection="1">
      <alignment horizontal="left" vertical="center" shrinkToFit="1"/>
    </xf>
    <xf numFmtId="0" fontId="59" fillId="0" borderId="0" xfId="0" applyFont="1" applyAlignment="1" applyProtection="1">
      <alignment horizontal="center" vertical="top"/>
    </xf>
    <xf numFmtId="0" fontId="33" fillId="0" borderId="34" xfId="1" applyBorder="1" applyAlignment="1">
      <alignment horizontal="left" vertical="center"/>
    </xf>
    <xf numFmtId="0" fontId="9" fillId="0" borderId="0" xfId="0" applyFont="1" applyBorder="1" applyAlignment="1" applyProtection="1">
      <alignment horizontal="left" vertical="top" shrinkToFit="1"/>
      <protection locked="0"/>
    </xf>
    <xf numFmtId="0" fontId="9" fillId="0" borderId="1" xfId="0" applyFont="1" applyBorder="1" applyAlignment="1" applyProtection="1">
      <alignment horizontal="left" vertical="top" shrinkToFit="1"/>
      <protection locked="0"/>
    </xf>
    <xf numFmtId="0" fontId="10" fillId="0" borderId="8" xfId="0" applyFont="1" applyBorder="1" applyAlignment="1" applyProtection="1">
      <alignment horizontal="left" vertical="top" shrinkToFit="1"/>
    </xf>
    <xf numFmtId="0" fontId="10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9" fillId="0" borderId="3" xfId="0" applyFont="1" applyBorder="1" applyAlignment="1" applyProtection="1">
      <alignment horizontal="left" vertical="top" shrinkToFit="1"/>
    </xf>
    <xf numFmtId="0" fontId="12" fillId="0" borderId="3" xfId="0" applyFont="1" applyBorder="1" applyAlignment="1" applyProtection="1">
      <alignment horizontal="left" vertical="top" shrinkToFit="1"/>
    </xf>
    <xf numFmtId="0" fontId="14" fillId="0" borderId="0" xfId="0" applyFont="1" applyBorder="1" applyAlignment="1" applyProtection="1">
      <alignment horizontal="left" vertical="top" shrinkToFit="1"/>
    </xf>
    <xf numFmtId="0" fontId="9" fillId="0" borderId="0" xfId="0" applyFont="1" applyBorder="1" applyAlignment="1" applyProtection="1">
      <alignment horizontal="left" vertical="top" shrinkToFit="1"/>
    </xf>
    <xf numFmtId="0" fontId="27" fillId="0" borderId="1" xfId="0" applyFont="1" applyBorder="1" applyAlignment="1" applyProtection="1">
      <alignment horizontal="left" vertical="top" shrinkToFit="1"/>
      <protection locked="0"/>
    </xf>
    <xf numFmtId="0" fontId="1" fillId="0" borderId="8" xfId="0" applyFont="1" applyBorder="1" applyAlignment="1" applyProtection="1">
      <alignment horizontal="left" vertical="top" shrinkToFit="1"/>
    </xf>
    <xf numFmtId="0" fontId="0" fillId="0" borderId="8" xfId="0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0" fontId="9" fillId="0" borderId="6" xfId="0" applyFont="1" applyBorder="1" applyAlignment="1" applyProtection="1">
      <alignment horizontal="left" vertical="top" shrinkToFit="1"/>
    </xf>
    <xf numFmtId="0" fontId="3" fillId="0" borderId="0" xfId="0" applyFont="1" applyBorder="1" applyAlignment="1" applyProtection="1">
      <alignment horizontal="left" vertical="top" shrinkToFit="1"/>
    </xf>
    <xf numFmtId="0" fontId="10" fillId="0" borderId="0" xfId="0" applyFont="1" applyBorder="1" applyAlignment="1" applyProtection="1">
      <alignment horizontal="left" vertical="top" wrapText="1" shrinkToFit="1"/>
    </xf>
    <xf numFmtId="0" fontId="10" fillId="0" borderId="5" xfId="0" applyFont="1" applyBorder="1" applyAlignment="1" applyProtection="1">
      <alignment horizontal="left" vertical="top" shrinkToFit="1"/>
    </xf>
    <xf numFmtId="0" fontId="27" fillId="0" borderId="10" xfId="0" applyFont="1" applyBorder="1" applyAlignment="1" applyProtection="1">
      <alignment horizontal="left" vertical="center"/>
    </xf>
    <xf numFmtId="0" fontId="50" fillId="0" borderId="0" xfId="0" applyFont="1" applyBorder="1" applyAlignment="1" applyProtection="1">
      <alignment horizontal="left" vertical="top" shrinkToFit="1"/>
      <protection locked="0"/>
    </xf>
    <xf numFmtId="0" fontId="37" fillId="0" borderId="0" xfId="0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 vertical="top" shrinkToFit="1"/>
    </xf>
    <xf numFmtId="0" fontId="9" fillId="0" borderId="0" xfId="0" applyFont="1" applyBorder="1" applyAlignment="1" applyProtection="1">
      <alignment horizontal="left" vertical="top" shrinkToFit="1"/>
      <protection locked="0"/>
    </xf>
    <xf numFmtId="0" fontId="12" fillId="0" borderId="6" xfId="0" applyFont="1" applyBorder="1" applyAlignment="1" applyProtection="1">
      <alignment horizontal="left" vertical="top" shrinkToFit="1"/>
      <protection locked="0"/>
    </xf>
    <xf numFmtId="0" fontId="27" fillId="0" borderId="0" xfId="0" applyFont="1" applyBorder="1" applyAlignment="1" applyProtection="1">
      <alignment horizontal="left" vertical="top" shrinkToFit="1"/>
    </xf>
    <xf numFmtId="0" fontId="28" fillId="0" borderId="0" xfId="0" applyFont="1" applyBorder="1" applyAlignment="1" applyProtection="1">
      <alignment horizontal="left" vertical="top" shrinkToFit="1"/>
    </xf>
    <xf numFmtId="0" fontId="9" fillId="0" borderId="1" xfId="0" applyFont="1" applyBorder="1" applyAlignment="1" applyProtection="1">
      <alignment horizontal="left" vertical="top" shrinkToFit="1"/>
      <protection locked="0"/>
    </xf>
    <xf numFmtId="0" fontId="0" fillId="0" borderId="1" xfId="0" applyBorder="1" applyAlignment="1" applyProtection="1">
      <alignment horizontal="left" vertical="top" shrinkToFit="1"/>
      <protection locked="0"/>
    </xf>
    <xf numFmtId="0" fontId="15" fillId="0" borderId="2" xfId="0" applyFont="1" applyBorder="1" applyAlignment="1" applyProtection="1">
      <alignment horizontal="left" vertical="top" shrinkToFit="1"/>
    </xf>
    <xf numFmtId="0" fontId="16" fillId="0" borderId="3" xfId="0" applyFont="1" applyBorder="1" applyAlignment="1" applyProtection="1">
      <alignment horizontal="left" vertical="top" shrinkToFit="1"/>
    </xf>
    <xf numFmtId="0" fontId="0" fillId="0" borderId="4" xfId="0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right" vertical="top" shrinkToFit="1"/>
    </xf>
    <xf numFmtId="0" fontId="17" fillId="0" borderId="6" xfId="0" applyFont="1" applyBorder="1" applyAlignment="1" applyProtection="1">
      <alignment horizontal="right" vertical="top" shrinkToFit="1"/>
    </xf>
    <xf numFmtId="0" fontId="38" fillId="0" borderId="0" xfId="0" applyFont="1" applyBorder="1" applyAlignment="1" applyProtection="1">
      <alignment horizontal="right" vertical="top" shrinkToFit="1"/>
    </xf>
    <xf numFmtId="0" fontId="39" fillId="0" borderId="6" xfId="0" applyFont="1" applyBorder="1" applyAlignment="1" applyProtection="1">
      <alignment horizontal="right" vertical="top" shrinkToFit="1"/>
    </xf>
    <xf numFmtId="0" fontId="25" fillId="0" borderId="12" xfId="0" applyNumberFormat="1" applyFont="1" applyBorder="1" applyAlignment="1" applyProtection="1">
      <alignment horizontal="left" vertical="top" wrapText="1"/>
      <protection locked="0"/>
    </xf>
    <xf numFmtId="0" fontId="25" fillId="0" borderId="13" xfId="0" applyNumberFormat="1" applyFont="1" applyBorder="1" applyAlignment="1" applyProtection="1">
      <alignment horizontal="left" vertical="top" wrapText="1"/>
      <protection locked="0"/>
    </xf>
    <xf numFmtId="0" fontId="10" fillId="0" borderId="8" xfId="0" applyFont="1" applyBorder="1" applyAlignment="1" applyProtection="1">
      <alignment horizontal="left" vertical="top" shrinkToFit="1"/>
    </xf>
    <xf numFmtId="0" fontId="11" fillId="0" borderId="8" xfId="0" applyFont="1" applyBorder="1" applyAlignment="1" applyProtection="1">
      <alignment horizontal="left" vertical="top" shrinkToFit="1"/>
    </xf>
    <xf numFmtId="0" fontId="15" fillId="0" borderId="14" xfId="0" applyFont="1" applyBorder="1" applyAlignment="1" applyProtection="1">
      <alignment horizontal="left" vertical="top" shrinkToFit="1"/>
    </xf>
    <xf numFmtId="0" fontId="17" fillId="0" borderId="11" xfId="0" applyFont="1" applyBorder="1" applyAlignment="1" applyProtection="1">
      <alignment horizontal="left" vertical="top" shrinkToFit="1"/>
    </xf>
    <xf numFmtId="0" fontId="10" fillId="3" borderId="0" xfId="0" applyFont="1" applyFill="1" applyBorder="1" applyAlignment="1" applyProtection="1">
      <alignment horizontal="left" vertical="top" shrinkToFit="1"/>
      <protection locked="0"/>
    </xf>
    <xf numFmtId="0" fontId="11" fillId="3" borderId="0" xfId="0" applyFont="1" applyFill="1" applyBorder="1" applyAlignment="1" applyProtection="1">
      <alignment horizontal="left" vertical="top" shrinkToFit="1"/>
      <protection locked="0"/>
    </xf>
    <xf numFmtId="0" fontId="11" fillId="3" borderId="6" xfId="0" applyFont="1" applyFill="1" applyBorder="1" applyAlignment="1" applyProtection="1">
      <alignment horizontal="left" vertical="top" shrinkToFit="1"/>
      <protection locked="0"/>
    </xf>
    <xf numFmtId="14" fontId="9" fillId="0" borderId="10" xfId="0" applyNumberFormat="1" applyFont="1" applyBorder="1" applyAlignment="1" applyProtection="1">
      <alignment horizontal="center" vertical="center" shrinkToFit="1"/>
      <protection locked="0"/>
    </xf>
    <xf numFmtId="14" fontId="9" fillId="0" borderId="14" xfId="0" applyNumberFormat="1" applyFont="1" applyBorder="1" applyAlignment="1" applyProtection="1">
      <alignment horizontal="center" vertical="center" shrinkToFit="1"/>
      <protection locked="0"/>
    </xf>
    <xf numFmtId="0" fontId="15" fillId="0" borderId="0" xfId="0" applyFont="1" applyBorder="1" applyAlignment="1" applyProtection="1">
      <alignment horizontal="right" vertical="top" shrinkToFit="1"/>
    </xf>
    <xf numFmtId="0" fontId="15" fillId="0" borderId="0" xfId="0" applyFont="1" applyAlignment="1" applyProtection="1">
      <alignment horizontal="right" vertical="top" shrinkToFit="1"/>
    </xf>
    <xf numFmtId="0" fontId="18" fillId="0" borderId="0" xfId="0" applyFont="1" applyBorder="1" applyAlignment="1" applyProtection="1">
      <alignment horizontal="left" vertical="top" shrinkToFit="1"/>
    </xf>
    <xf numFmtId="0" fontId="10" fillId="0" borderId="0" xfId="0" applyFont="1" applyBorder="1" applyAlignment="1" applyProtection="1">
      <alignment horizontal="left" vertical="top" shrinkToFit="1"/>
    </xf>
    <xf numFmtId="0" fontId="11" fillId="0" borderId="0" xfId="0" applyFont="1" applyBorder="1" applyAlignment="1" applyProtection="1">
      <alignment horizontal="left" vertical="top" shrinkToFit="1"/>
    </xf>
    <xf numFmtId="0" fontId="25" fillId="0" borderId="7" xfId="0" applyFont="1" applyBorder="1" applyAlignment="1" applyProtection="1">
      <alignment horizontal="left" vertical="top"/>
    </xf>
    <xf numFmtId="0" fontId="25" fillId="0" borderId="8" xfId="0" applyFont="1" applyBorder="1" applyAlignment="1" applyProtection="1">
      <alignment horizontal="left" vertical="top"/>
    </xf>
    <xf numFmtId="0" fontId="25" fillId="0" borderId="9" xfId="0" applyFont="1" applyBorder="1" applyAlignment="1" applyProtection="1">
      <alignment horizontal="left" vertical="top"/>
    </xf>
    <xf numFmtId="0" fontId="25" fillId="0" borderId="25" xfId="0" applyNumberFormat="1" applyFont="1" applyBorder="1" applyAlignment="1" applyProtection="1">
      <alignment horizontal="center" vertical="top"/>
    </xf>
    <xf numFmtId="0" fontId="25" fillId="0" borderId="31" xfId="0" applyNumberFormat="1" applyFont="1" applyBorder="1" applyAlignment="1" applyProtection="1">
      <alignment horizontal="center" vertical="top"/>
    </xf>
    <xf numFmtId="0" fontId="10" fillId="0" borderId="30" xfId="0" applyFont="1" applyBorder="1" applyAlignment="1" applyProtection="1">
      <alignment horizontal="right" vertical="top"/>
    </xf>
    <xf numFmtId="0" fontId="10" fillId="0" borderId="8" xfId="0" applyFont="1" applyBorder="1" applyAlignment="1" applyProtection="1">
      <alignment horizontal="right" vertical="top"/>
    </xf>
    <xf numFmtId="165" fontId="25" fillId="0" borderId="5" xfId="0" applyNumberFormat="1" applyFont="1" applyBorder="1" applyAlignment="1" applyProtection="1">
      <alignment horizontal="left" vertical="top"/>
    </xf>
    <xf numFmtId="165" fontId="0" fillId="0" borderId="0" xfId="0" applyNumberFormat="1" applyBorder="1" applyAlignment="1" applyProtection="1">
      <alignment horizontal="left" vertical="top"/>
    </xf>
    <xf numFmtId="165" fontId="0" fillId="0" borderId="6" xfId="0" applyNumberFormat="1" applyBorder="1" applyAlignment="1" applyProtection="1">
      <alignment horizontal="left" vertical="top"/>
    </xf>
    <xf numFmtId="0" fontId="9" fillId="3" borderId="11" xfId="0" applyFont="1" applyFill="1" applyBorder="1" applyAlignment="1" applyProtection="1">
      <alignment horizontal="left" vertical="top" shrinkToFit="1"/>
      <protection locked="0"/>
    </xf>
    <xf numFmtId="0" fontId="9" fillId="3" borderId="1" xfId="0" applyFont="1" applyFill="1" applyBorder="1" applyAlignment="1" applyProtection="1">
      <alignment horizontal="left" vertical="top" shrinkToFit="1"/>
      <protection locked="0"/>
    </xf>
    <xf numFmtId="0" fontId="12" fillId="3" borderId="1" xfId="0" applyFont="1" applyFill="1" applyBorder="1" applyAlignment="1" applyProtection="1">
      <alignment horizontal="left" vertical="top" shrinkToFit="1"/>
      <protection locked="0"/>
    </xf>
    <xf numFmtId="0" fontId="12" fillId="0" borderId="0" xfId="0" applyFont="1" applyBorder="1" applyAlignment="1" applyProtection="1">
      <alignment horizontal="left" vertical="top" shrinkToFit="1"/>
    </xf>
    <xf numFmtId="0" fontId="15" fillId="0" borderId="3" xfId="0" applyFont="1" applyBorder="1" applyAlignment="1" applyProtection="1">
      <alignment horizontal="left" vertical="top" shrinkToFit="1"/>
    </xf>
    <xf numFmtId="0" fontId="16" fillId="0" borderId="4" xfId="0" applyFont="1" applyBorder="1" applyAlignment="1" applyProtection="1">
      <alignment horizontal="left" vertical="top" shrinkToFit="1"/>
    </xf>
    <xf numFmtId="0" fontId="9" fillId="0" borderId="3" xfId="0" applyFont="1" applyBorder="1" applyAlignment="1" applyProtection="1">
      <alignment horizontal="left" vertical="top" shrinkToFit="1"/>
    </xf>
    <xf numFmtId="0" fontId="12" fillId="0" borderId="3" xfId="0" applyFont="1" applyBorder="1" applyAlignment="1" applyProtection="1">
      <alignment horizontal="left" vertical="top" shrinkToFit="1"/>
    </xf>
    <xf numFmtId="0" fontId="27" fillId="3" borderId="1" xfId="0" applyFont="1" applyFill="1" applyBorder="1" applyAlignment="1" applyProtection="1">
      <alignment horizontal="left" vertical="top" shrinkToFi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0" fontId="9" fillId="0" borderId="0" xfId="0" applyFont="1" applyBorder="1" applyAlignment="1" applyProtection="1">
      <alignment horizontal="left" vertical="top" shrinkToFit="1"/>
    </xf>
    <xf numFmtId="0" fontId="27" fillId="0" borderId="1" xfId="0" applyFont="1" applyBorder="1" applyAlignment="1" applyProtection="1">
      <alignment horizontal="left" vertical="top" shrinkToFit="1"/>
      <protection locked="0"/>
    </xf>
    <xf numFmtId="0" fontId="28" fillId="0" borderId="1" xfId="0" applyFont="1" applyBorder="1" applyAlignment="1" applyProtection="1">
      <alignment horizontal="left" vertical="top" shrinkToFit="1"/>
      <protection locked="0"/>
    </xf>
    <xf numFmtId="0" fontId="1" fillId="0" borderId="8" xfId="0" applyFont="1" applyBorder="1" applyAlignment="1" applyProtection="1">
      <alignment horizontal="left" vertical="top" shrinkToFit="1"/>
    </xf>
    <xf numFmtId="0" fontId="0" fillId="0" borderId="8" xfId="0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0" fontId="10" fillId="0" borderId="6" xfId="0" applyFont="1" applyBorder="1" applyAlignment="1" applyProtection="1">
      <alignment horizontal="left" vertical="top" shrinkToFit="1"/>
    </xf>
    <xf numFmtId="0" fontId="9" fillId="0" borderId="6" xfId="0" applyFont="1" applyBorder="1" applyAlignment="1" applyProtection="1">
      <alignment horizontal="left" vertical="top" shrinkToFit="1"/>
    </xf>
    <xf numFmtId="0" fontId="25" fillId="0" borderId="12" xfId="0" applyFont="1" applyBorder="1" applyAlignment="1" applyProtection="1">
      <alignment horizontal="left" vertical="top" wrapText="1"/>
      <protection locked="0"/>
    </xf>
    <xf numFmtId="0" fontId="25" fillId="0" borderId="13" xfId="0" applyFont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top" shrinkToFit="1"/>
    </xf>
    <xf numFmtId="0" fontId="20" fillId="0" borderId="11" xfId="0" applyFont="1" applyBorder="1" applyAlignment="1" applyProtection="1">
      <alignment horizontal="left" vertical="top" shrinkToFit="1"/>
    </xf>
    <xf numFmtId="0" fontId="25" fillId="3" borderId="2" xfId="0" applyFont="1" applyFill="1" applyBorder="1" applyAlignment="1" applyProtection="1">
      <alignment horizontal="left" vertical="top"/>
      <protection locked="0"/>
    </xf>
    <xf numFmtId="0" fontId="0" fillId="3" borderId="3" xfId="0" applyFill="1" applyBorder="1" applyAlignment="1" applyProtection="1">
      <alignment horizontal="left" vertical="top"/>
      <protection locked="0"/>
    </xf>
    <xf numFmtId="0" fontId="0" fillId="3" borderId="4" xfId="0" applyFill="1" applyBorder="1" applyAlignment="1" applyProtection="1">
      <alignment horizontal="left" vertical="top"/>
      <protection locked="0"/>
    </xf>
    <xf numFmtId="0" fontId="9" fillId="0" borderId="2" xfId="0" applyNumberFormat="1" applyFont="1" applyBorder="1" applyAlignment="1" applyProtection="1">
      <alignment horizontal="center" vertical="center" shrinkToFit="1"/>
      <protection locked="0"/>
    </xf>
    <xf numFmtId="0" fontId="0" fillId="0" borderId="3" xfId="0" applyNumberFormat="1" applyBorder="1" applyAlignment="1" applyProtection="1">
      <alignment horizontal="center" vertical="center" shrinkToFit="1"/>
      <protection locked="0"/>
    </xf>
    <xf numFmtId="0" fontId="0" fillId="0" borderId="4" xfId="0" applyNumberFormat="1" applyBorder="1" applyAlignment="1" applyProtection="1">
      <alignment horizontal="center" vertical="center" shrinkToFit="1"/>
      <protection locked="0"/>
    </xf>
    <xf numFmtId="0" fontId="0" fillId="0" borderId="5" xfId="0" applyNumberFormat="1" applyBorder="1" applyAlignment="1" applyProtection="1">
      <alignment horizontal="center" vertical="center" shrinkToFit="1"/>
      <protection locked="0"/>
    </xf>
    <xf numFmtId="0" fontId="0" fillId="0" borderId="0" xfId="0" applyNumberFormat="1" applyAlignment="1" applyProtection="1">
      <alignment horizontal="center" vertical="center" shrinkToFit="1"/>
      <protection locked="0"/>
    </xf>
    <xf numFmtId="0" fontId="0" fillId="0" borderId="6" xfId="0" applyNumberFormat="1" applyBorder="1" applyAlignment="1" applyProtection="1">
      <alignment horizontal="center" vertical="center" shrinkToFit="1"/>
      <protection locked="0"/>
    </xf>
    <xf numFmtId="0" fontId="0" fillId="0" borderId="7" xfId="0" applyNumberFormat="1" applyBorder="1" applyAlignment="1" applyProtection="1">
      <alignment horizontal="center" vertical="center" shrinkToFit="1"/>
      <protection locked="0"/>
    </xf>
    <xf numFmtId="0" fontId="0" fillId="0" borderId="8" xfId="0" applyNumberFormat="1" applyBorder="1" applyAlignment="1" applyProtection="1">
      <alignment horizontal="center" vertical="center" shrinkToFit="1"/>
      <protection locked="0"/>
    </xf>
    <xf numFmtId="0" fontId="0" fillId="0" borderId="9" xfId="0" applyNumberFormat="1" applyBorder="1" applyAlignment="1" applyProtection="1">
      <alignment horizontal="center" vertical="center" shrinkToFit="1"/>
      <protection locked="0"/>
    </xf>
    <xf numFmtId="0" fontId="22" fillId="0" borderId="0" xfId="0" applyFont="1" applyBorder="1" applyAlignment="1" applyProtection="1">
      <alignment horizontal="center" vertical="center" wrapText="1" shrinkToFit="1"/>
    </xf>
    <xf numFmtId="0" fontId="23" fillId="0" borderId="0" xfId="0" applyFont="1" applyBorder="1" applyAlignment="1" applyProtection="1">
      <alignment horizontal="center" vertical="center" shrinkToFit="1"/>
    </xf>
    <xf numFmtId="0" fontId="3" fillId="0" borderId="0" xfId="0" applyFont="1" applyBorder="1" applyAlignment="1" applyProtection="1">
      <alignment horizontal="left" vertical="top" shrinkToFit="1"/>
    </xf>
    <xf numFmtId="0" fontId="6" fillId="3" borderId="1" xfId="0" applyFont="1" applyFill="1" applyBorder="1" applyAlignment="1" applyProtection="1">
      <alignment horizontal="left" vertical="top" shrinkToFit="1"/>
      <protection locked="0"/>
    </xf>
    <xf numFmtId="0" fontId="10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wrapText="1" shrinkToFit="1"/>
    </xf>
    <xf numFmtId="0" fontId="10" fillId="0" borderId="0" xfId="0" applyNumberFormat="1" applyFont="1" applyBorder="1" applyAlignment="1" applyProtection="1">
      <alignment horizontal="left" vertical="top" wrapText="1" shrinkToFit="1"/>
    </xf>
    <xf numFmtId="0" fontId="0" fillId="0" borderId="0" xfId="0" applyNumberFormat="1" applyBorder="1" applyAlignment="1" applyProtection="1">
      <alignment horizontal="left" vertical="top" wrapText="1" shrinkToFit="1"/>
    </xf>
    <xf numFmtId="0" fontId="9" fillId="0" borderId="10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10" fillId="0" borderId="5" xfId="0" applyFont="1" applyBorder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 shrinkToFit="1"/>
    </xf>
    <xf numFmtId="0" fontId="10" fillId="0" borderId="5" xfId="0" applyFon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6" xfId="0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shrinkToFit="1"/>
      <protection locked="0"/>
    </xf>
    <xf numFmtId="0" fontId="21" fillId="0" borderId="4" xfId="0" applyFont="1" applyBorder="1" applyAlignment="1" applyProtection="1">
      <alignment horizontal="left" vertical="top" shrinkToFit="1"/>
    </xf>
    <xf numFmtId="0" fontId="0" fillId="3" borderId="1" xfId="0" applyFill="1" applyBorder="1" applyAlignment="1" applyProtection="1">
      <alignment horizontal="left" vertical="top" shrinkToFit="1"/>
      <protection locked="0"/>
    </xf>
    <xf numFmtId="14" fontId="9" fillId="0" borderId="8" xfId="0" applyNumberFormat="1" applyFont="1" applyBorder="1" applyAlignment="1" applyProtection="1">
      <alignment horizontal="left" vertical="top"/>
    </xf>
    <xf numFmtId="14" fontId="0" fillId="0" borderId="8" xfId="0" applyNumberFormat="1" applyBorder="1" applyAlignment="1" applyProtection="1">
      <alignment horizontal="left" vertical="top"/>
    </xf>
    <xf numFmtId="0" fontId="27" fillId="0" borderId="10" xfId="0" applyFont="1" applyBorder="1" applyAlignment="1" applyProtection="1">
      <alignment horizontal="left" vertical="center"/>
    </xf>
    <xf numFmtId="0" fontId="24" fillId="0" borderId="14" xfId="0" applyFont="1" applyBorder="1" applyAlignment="1" applyProtection="1">
      <alignment horizontal="left" vertical="center"/>
    </xf>
    <xf numFmtId="0" fontId="24" fillId="0" borderId="11" xfId="0" applyFont="1" applyBorder="1" applyAlignment="1" applyProtection="1">
      <alignment horizontal="left" vertical="center"/>
    </xf>
    <xf numFmtId="0" fontId="35" fillId="0" borderId="8" xfId="0" applyFont="1" applyBorder="1" applyAlignment="1" applyProtection="1">
      <alignment horizontal="right" vertical="center" shrinkToFit="1"/>
    </xf>
    <xf numFmtId="0" fontId="0" fillId="0" borderId="8" xfId="0" applyBorder="1" applyAlignment="1" applyProtection="1">
      <alignment shrinkToFit="1"/>
    </xf>
    <xf numFmtId="0" fontId="34" fillId="0" borderId="0" xfId="0" applyFont="1" applyAlignment="1" applyProtection="1">
      <alignment horizontal="right" vertical="top"/>
    </xf>
    <xf numFmtId="0" fontId="0" fillId="0" borderId="0" xfId="0" applyAlignment="1" applyProtection="1">
      <alignment horizontal="right" vertical="top"/>
    </xf>
    <xf numFmtId="0" fontId="25" fillId="3" borderId="10" xfId="0" applyFont="1" applyFill="1" applyBorder="1" applyAlignment="1" applyProtection="1">
      <alignment horizontal="left" vertical="center" wrapText="1"/>
      <protection locked="0"/>
    </xf>
    <xf numFmtId="0" fontId="26" fillId="3" borderId="11" xfId="0" applyFont="1" applyFill="1" applyBorder="1" applyAlignment="1" applyProtection="1">
      <alignment horizontal="left" vertical="center" wrapText="1"/>
      <protection locked="0"/>
    </xf>
    <xf numFmtId="0" fontId="25" fillId="0" borderId="10" xfId="0" applyNumberFormat="1" applyFont="1" applyBorder="1" applyAlignment="1" applyProtection="1">
      <alignment horizontal="left" vertical="center" wrapText="1"/>
    </xf>
    <xf numFmtId="0" fontId="25" fillId="0" borderId="11" xfId="0" applyNumberFormat="1" applyFont="1" applyBorder="1" applyAlignment="1" applyProtection="1">
      <alignment horizontal="left" vertical="center" wrapText="1"/>
    </xf>
    <xf numFmtId="0" fontId="25" fillId="0" borderId="2" xfId="0" applyFont="1" applyBorder="1" applyAlignment="1" applyProtection="1">
      <alignment horizontal="left" vertical="top" wrapText="1"/>
    </xf>
    <xf numFmtId="0" fontId="25" fillId="0" borderId="4" xfId="0" applyFont="1" applyBorder="1" applyAlignment="1" applyProtection="1">
      <alignment horizontal="left" vertical="top" wrapText="1"/>
    </xf>
    <xf numFmtId="0" fontId="25" fillId="0" borderId="7" xfId="0" applyFont="1" applyBorder="1" applyAlignment="1" applyProtection="1">
      <alignment horizontal="left" vertical="top" wrapText="1"/>
    </xf>
    <xf numFmtId="0" fontId="25" fillId="0" borderId="9" xfId="0" applyFont="1" applyBorder="1" applyAlignment="1" applyProtection="1">
      <alignment horizontal="left" vertical="top" wrapText="1"/>
    </xf>
    <xf numFmtId="0" fontId="25" fillId="0" borderId="5" xfId="0" applyFont="1" applyBorder="1" applyAlignment="1" applyProtection="1">
      <alignment horizontal="left" vertical="center" wrapText="1"/>
    </xf>
    <xf numFmtId="0" fontId="25" fillId="0" borderId="6" xfId="0" applyFont="1" applyBorder="1" applyAlignment="1" applyProtection="1">
      <alignment horizontal="left" vertical="center" wrapText="1"/>
    </xf>
    <xf numFmtId="0" fontId="25" fillId="0" borderId="10" xfId="0" applyFont="1" applyBorder="1" applyAlignment="1" applyProtection="1">
      <alignment horizontal="left" vertical="center" wrapText="1"/>
    </xf>
    <xf numFmtId="0" fontId="25" fillId="0" borderId="11" xfId="0" applyFont="1" applyBorder="1" applyAlignment="1" applyProtection="1">
      <alignment horizontal="left" vertical="center" wrapText="1"/>
    </xf>
    <xf numFmtId="165" fontId="25" fillId="0" borderId="5" xfId="0" applyNumberFormat="1" applyFont="1" applyBorder="1" applyAlignment="1" applyProtection="1">
      <alignment horizontal="left" vertical="center" wrapText="1"/>
    </xf>
    <xf numFmtId="165" fontId="25" fillId="0" borderId="6" xfId="0" applyNumberFormat="1" applyFont="1" applyBorder="1" applyAlignment="1" applyProtection="1">
      <alignment horizontal="left" vertical="center" wrapText="1"/>
    </xf>
    <xf numFmtId="165" fontId="25" fillId="0" borderId="7" xfId="0" applyNumberFormat="1" applyFont="1" applyBorder="1" applyAlignment="1" applyProtection="1">
      <alignment horizontal="left" vertical="center" wrapText="1"/>
    </xf>
    <xf numFmtId="165" fontId="25" fillId="0" borderId="9" xfId="0" applyNumberFormat="1" applyFont="1" applyBorder="1" applyAlignment="1" applyProtection="1">
      <alignment horizontal="left" vertical="center" wrapText="1"/>
    </xf>
    <xf numFmtId="0" fontId="42" fillId="0" borderId="0" xfId="0" applyFont="1" applyBorder="1" applyAlignment="1" applyProtection="1">
      <alignment horizontal="right" vertical="center" shrinkToFit="1"/>
    </xf>
    <xf numFmtId="0" fontId="43" fillId="0" borderId="0" xfId="0" applyFont="1" applyAlignment="1" applyProtection="1">
      <alignment horizontal="right" vertical="center" shrinkToFit="1"/>
    </xf>
    <xf numFmtId="0" fontId="43" fillId="0" borderId="33" xfId="0" applyFont="1" applyBorder="1" applyAlignment="1" applyProtection="1">
      <alignment horizontal="right" vertical="center" shrinkToFit="1"/>
    </xf>
    <xf numFmtId="0" fontId="15" fillId="0" borderId="14" xfId="0" applyFont="1" applyBorder="1" applyAlignment="1" applyProtection="1">
      <alignment horizontal="left" vertical="top"/>
    </xf>
    <xf numFmtId="0" fontId="0" fillId="0" borderId="11" xfId="0" applyBorder="1" applyAlignment="1" applyProtection="1">
      <alignment horizontal="left" vertical="top"/>
    </xf>
    <xf numFmtId="0" fontId="0" fillId="0" borderId="14" xfId="0" applyBorder="1" applyAlignment="1" applyProtection="1">
      <alignment horizontal="left" vertical="top"/>
    </xf>
    <xf numFmtId="0" fontId="10" fillId="0" borderId="14" xfId="0" applyFont="1" applyBorder="1" applyAlignment="1" applyProtection="1">
      <alignment horizontal="left" vertical="top" shrinkToFit="1"/>
    </xf>
    <xf numFmtId="0" fontId="6" fillId="0" borderId="14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29" fillId="0" borderId="3" xfId="0" applyFont="1" applyBorder="1" applyAlignment="1" applyProtection="1">
      <alignment horizontal="left" vertical="top" wrapText="1"/>
    </xf>
    <xf numFmtId="0" fontId="47" fillId="0" borderId="3" xfId="0" applyFont="1" applyBorder="1" applyAlignment="1" applyProtection="1">
      <alignment horizontal="left" vertical="top" wrapText="1"/>
    </xf>
    <xf numFmtId="0" fontId="48" fillId="0" borderId="0" xfId="0" applyFont="1" applyBorder="1" applyAlignment="1" applyProtection="1">
      <alignment horizontal="left"/>
    </xf>
    <xf numFmtId="0" fontId="49" fillId="0" borderId="0" xfId="0" applyFont="1" applyBorder="1" applyAlignment="1" applyProtection="1">
      <alignment horizontal="left"/>
    </xf>
    <xf numFmtId="164" fontId="53" fillId="0" borderId="8" xfId="0" applyNumberFormat="1" applyFont="1" applyBorder="1" applyAlignment="1" applyProtection="1">
      <alignment horizontal="center" vertical="top" shrinkToFit="1"/>
    </xf>
    <xf numFmtId="164" fontId="52" fillId="0" borderId="8" xfId="0" applyNumberFormat="1" applyFont="1" applyBorder="1" applyAlignment="1" applyProtection="1">
      <alignment horizontal="center" vertical="top" shrinkToFit="1"/>
    </xf>
    <xf numFmtId="14" fontId="9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left" vertical="top" shrinkToFit="1"/>
      <protection locked="0"/>
    </xf>
    <xf numFmtId="0" fontId="15" fillId="0" borderId="26" xfId="0" applyFont="1" applyBorder="1" applyAlignment="1" applyProtection="1">
      <alignment horizontal="left" vertical="top" shrinkToFit="1"/>
    </xf>
    <xf numFmtId="0" fontId="0" fillId="0" borderId="27" xfId="0" applyBorder="1" applyAlignment="1" applyProtection="1">
      <alignment horizontal="left" vertical="top" shrinkToFit="1"/>
    </xf>
    <xf numFmtId="0" fontId="0" fillId="0" borderId="28" xfId="0" applyBorder="1" applyAlignment="1" applyProtection="1">
      <alignment horizontal="left" vertical="top" shrinkToFit="1"/>
    </xf>
    <xf numFmtId="0" fontId="15" fillId="0" borderId="10" xfId="0" applyFont="1" applyBorder="1" applyAlignment="1" applyProtection="1">
      <alignment horizontal="left" vertical="top" shrinkToFit="1"/>
    </xf>
    <xf numFmtId="0" fontId="0" fillId="0" borderId="14" xfId="0" applyBorder="1" applyAlignment="1" applyProtection="1">
      <alignment horizontal="left" vertical="top" shrinkToFit="1"/>
    </xf>
    <xf numFmtId="0" fontId="0" fillId="0" borderId="11" xfId="0" applyBorder="1" applyAlignment="1" applyProtection="1">
      <alignment horizontal="left" vertical="top" shrinkToFit="1"/>
    </xf>
    <xf numFmtId="0" fontId="44" fillId="0" borderId="16" xfId="0" applyFont="1" applyBorder="1" applyAlignment="1" applyProtection="1">
      <alignment horizontal="right" vertical="center" shrinkToFit="1"/>
    </xf>
    <xf numFmtId="0" fontId="45" fillId="0" borderId="16" xfId="0" applyFont="1" applyBorder="1" applyAlignment="1" applyProtection="1">
      <alignment horizontal="right" vertical="center" shrinkToFit="1"/>
    </xf>
    <xf numFmtId="0" fontId="16" fillId="0" borderId="11" xfId="0" applyFont="1" applyBorder="1" applyAlignment="1" applyProtection="1">
      <alignment horizontal="left" vertical="top" shrinkToFit="1"/>
    </xf>
    <xf numFmtId="0" fontId="27" fillId="0" borderId="10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57" fillId="4" borderId="37" xfId="0" applyFont="1" applyFill="1" applyBorder="1" applyAlignment="1">
      <alignment horizontal="left" vertical="center"/>
    </xf>
    <xf numFmtId="0" fontId="60" fillId="0" borderId="37" xfId="0" applyFont="1" applyBorder="1" applyAlignment="1">
      <alignment horizontal="left" vertical="center"/>
    </xf>
    <xf numFmtId="0" fontId="57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0066"/>
      <color rgb="FFFF7C80"/>
      <color rgb="FF66CCFF"/>
      <color rgb="FFFF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I$5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259080</xdr:colOff>
          <xdr:row>74</xdr:row>
          <xdr:rowOff>15240</xdr:rowOff>
        </xdr:from>
        <xdr:to>
          <xdr:col>9</xdr:col>
          <xdr:colOff>15240</xdr:colOff>
          <xdr:row>76</xdr:row>
          <xdr:rowOff>91440</xdr:rowOff>
        </xdr:to>
        <xdr:sp macro="" textlink="">
          <xdr:nvSpPr>
            <xdr:cNvPr id="1027" name="Button 3" descr="SAUVEGARDE&#10;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DUPLICATE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74</xdr:row>
          <xdr:rowOff>22860</xdr:rowOff>
        </xdr:from>
        <xdr:to>
          <xdr:col>4</xdr:col>
          <xdr:colOff>22860</xdr:colOff>
          <xdr:row>76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129540</xdr:rowOff>
        </xdr:from>
        <xdr:to>
          <xdr:col>8</xdr:col>
          <xdr:colOff>822960</xdr:colOff>
          <xdr:row>6</xdr:row>
          <xdr:rowOff>99060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Client Facturé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60960</xdr:colOff>
          <xdr:row>1</xdr:row>
          <xdr:rowOff>342900</xdr:rowOff>
        </xdr:from>
        <xdr:to>
          <xdr:col>22</xdr:col>
          <xdr:colOff>762000</xdr:colOff>
          <xdr:row>2</xdr:row>
          <xdr:rowOff>129540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Century Gothic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60960</xdr:colOff>
          <xdr:row>3</xdr:row>
          <xdr:rowOff>38100</xdr:rowOff>
        </xdr:from>
        <xdr:to>
          <xdr:col>22</xdr:col>
          <xdr:colOff>762000</xdr:colOff>
          <xdr:row>4</xdr:row>
          <xdr:rowOff>22860</xdr:rowOff>
        </xdr:to>
        <xdr:sp macro="" textlink="">
          <xdr:nvSpPr>
            <xdr:cNvPr id="1033" name="Button 9" descr="SAUVEGARDE&#10;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Century Gothic"/>
                </a:rPr>
                <a:t>COPIE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60960</xdr:colOff>
          <xdr:row>0</xdr:row>
          <xdr:rowOff>236220</xdr:rowOff>
        </xdr:from>
        <xdr:to>
          <xdr:col>22</xdr:col>
          <xdr:colOff>762000</xdr:colOff>
          <xdr:row>1</xdr:row>
          <xdr:rowOff>121920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FF00"/>
                  </a:solidFill>
                  <a:latin typeface="Century Gothic"/>
                </a:rPr>
                <a:t>DESCRIPTIONS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60960</xdr:colOff>
          <xdr:row>1</xdr:row>
          <xdr:rowOff>152400</xdr:rowOff>
        </xdr:from>
        <xdr:to>
          <xdr:col>22</xdr:col>
          <xdr:colOff>762000</xdr:colOff>
          <xdr:row>1</xdr:row>
          <xdr:rowOff>312420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FF0000"/>
                  </a:solidFill>
                  <a:latin typeface="Century Gothic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60960</xdr:colOff>
          <xdr:row>0</xdr:row>
          <xdr:rowOff>38100</xdr:rowOff>
        </xdr:from>
        <xdr:to>
          <xdr:col>22</xdr:col>
          <xdr:colOff>762000</xdr:colOff>
          <xdr:row>0</xdr:row>
          <xdr:rowOff>198120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CCFF"/>
                  </a:solidFill>
                  <a:latin typeface="Century Gothic"/>
                </a:rPr>
                <a:t>SAISIE CLIENTS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510540</xdr:colOff>
          <xdr:row>0</xdr:row>
          <xdr:rowOff>167640</xdr:rowOff>
        </xdr:from>
        <xdr:to>
          <xdr:col>9</xdr:col>
          <xdr:colOff>1226820</xdr:colOff>
          <xdr:row>0</xdr:row>
          <xdr:rowOff>434340</xdr:rowOff>
        </xdr:to>
        <xdr:sp macro="" textlink="">
          <xdr:nvSpPr>
            <xdr:cNvPr id="4097" name="Button 1" descr="Retour Bon Interventi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entury Gothic"/>
                </a:rPr>
                <a:t>Retour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1013460</xdr:colOff>
          <xdr:row>0</xdr:row>
          <xdr:rowOff>144780</xdr:rowOff>
        </xdr:from>
        <xdr:to>
          <xdr:col>9</xdr:col>
          <xdr:colOff>655320</xdr:colOff>
          <xdr:row>0</xdr:row>
          <xdr:rowOff>411480</xdr:rowOff>
        </xdr:to>
        <xdr:sp macro="" textlink="">
          <xdr:nvSpPr>
            <xdr:cNvPr id="5122" name="Button 2" descr="Retour Bon Intervention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entury Gothic"/>
                </a:rPr>
                <a:t>Retour Bon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1554480</xdr:colOff>
          <xdr:row>0</xdr:row>
          <xdr:rowOff>152400</xdr:rowOff>
        </xdr:from>
        <xdr:to>
          <xdr:col>2</xdr:col>
          <xdr:colOff>1607820</xdr:colOff>
          <xdr:row>0</xdr:row>
          <xdr:rowOff>419100</xdr:rowOff>
        </xdr:to>
        <xdr:sp macro="" textlink="">
          <xdr:nvSpPr>
            <xdr:cNvPr id="6145" name="Button 1" descr="Retour Bon Intervention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entury Gothic"/>
                </a:rPr>
                <a:t>Retour Bon Intervention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test2@testfr.fr" TargetMode="External"/><Relationship Id="rId1" Type="http://schemas.openxmlformats.org/officeDocument/2006/relationships/hyperlink" Target="mailto:test1@testfr.fr" TargetMode="External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hyperlink" Target="mailto:michel.durand@tech.fr" TargetMode="External"/><Relationship Id="rId4" Type="http://schemas.openxmlformats.org/officeDocument/2006/relationships/ctrlProp" Target="../ctrlProps/ctrlProp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N74"/>
  <sheetViews>
    <sheetView showGridLines="0" tabSelected="1" showRuler="0" showWhiteSpace="0" view="pageLayout" topLeftCell="B1" zoomScale="145" zoomScaleNormal="115" zoomScaleSheetLayoutView="115" zoomScalePageLayoutView="145" workbookViewId="0">
      <selection activeCell="P9" sqref="P9:V9"/>
    </sheetView>
  </sheetViews>
  <sheetFormatPr baseColWidth="10" defaultRowHeight="8.4" x14ac:dyDescent="0.3"/>
  <cols>
    <col min="1" max="2" width="1.21875" style="146" customWidth="1"/>
    <col min="3" max="3" width="9.21875" style="146" customWidth="1"/>
    <col min="4" max="5" width="7.33203125" style="146" customWidth="1"/>
    <col min="6" max="6" width="0.6640625" style="146" customWidth="1"/>
    <col min="7" max="7" width="0.88671875" style="146" customWidth="1"/>
    <col min="8" max="8" width="0.6640625" style="146" customWidth="1"/>
    <col min="9" max="9" width="11.88671875" style="146" customWidth="1"/>
    <col min="10" max="10" width="13.77734375" style="146" customWidth="1"/>
    <col min="11" max="11" width="0.6640625" style="146" customWidth="1"/>
    <col min="12" max="12" width="0.88671875" style="146" customWidth="1"/>
    <col min="13" max="13" width="0.6640625" style="146" customWidth="1"/>
    <col min="14" max="15" width="6.77734375" style="146" customWidth="1"/>
    <col min="16" max="16" width="6.33203125" style="146" customWidth="1"/>
    <col min="17" max="17" width="3" style="146" customWidth="1"/>
    <col min="18" max="18" width="2.88671875" style="146" customWidth="1"/>
    <col min="19" max="19" width="6.77734375" style="146" customWidth="1"/>
    <col min="20" max="20" width="6.33203125" style="146" customWidth="1"/>
    <col min="21" max="21" width="3" style="146" customWidth="1"/>
    <col min="22" max="22" width="2" style="146" customWidth="1"/>
    <col min="23" max="663" width="11.5546875" style="146"/>
    <col min="664" max="664" width="11.5546875" style="146" customWidth="1"/>
    <col min="665" max="16384" width="11.5546875" style="146"/>
  </cols>
  <sheetData>
    <row r="1" spans="2:664" ht="21.6" customHeight="1" x14ac:dyDescent="0.3">
      <c r="N1" s="257" t="s">
        <v>96</v>
      </c>
      <c r="O1" s="258"/>
      <c r="P1" s="258"/>
      <c r="Q1" s="258"/>
      <c r="R1" s="258"/>
      <c r="S1" s="129">
        <f>SUM(P4)</f>
        <v>43840</v>
      </c>
      <c r="T1" s="130">
        <v>32</v>
      </c>
      <c r="U1" s="3"/>
      <c r="V1" s="4"/>
      <c r="YN1" s="5"/>
    </row>
    <row r="2" spans="2:664" ht="29.4" customHeight="1" x14ac:dyDescent="0.3">
      <c r="F2" s="154" t="s">
        <v>113</v>
      </c>
      <c r="G2" s="155"/>
      <c r="H2" s="155"/>
      <c r="I2" s="155"/>
      <c r="J2" s="155"/>
      <c r="K2" s="155"/>
      <c r="L2" s="155"/>
      <c r="M2" s="155"/>
      <c r="N2" s="155"/>
      <c r="O2" s="155"/>
      <c r="P2" s="88"/>
      <c r="Q2" s="88"/>
      <c r="R2" s="6"/>
      <c r="S2" s="6"/>
      <c r="T2" s="132"/>
      <c r="U2" s="6"/>
    </row>
    <row r="3" spans="2:664" ht="10.65" customHeight="1" x14ac:dyDescent="0.3">
      <c r="B3" s="7"/>
      <c r="C3" s="7"/>
      <c r="D3" s="7"/>
      <c r="E3" s="7"/>
      <c r="F3" s="7"/>
      <c r="G3" s="7"/>
      <c r="M3" s="7"/>
      <c r="N3" s="86"/>
      <c r="O3" s="87"/>
      <c r="P3" s="288"/>
      <c r="Q3" s="289"/>
      <c r="R3" s="87"/>
      <c r="S3" s="87"/>
      <c r="T3" s="87"/>
      <c r="U3" s="87"/>
      <c r="V3" s="87"/>
    </row>
    <row r="4" spans="2:664" ht="13.95" customHeight="1" x14ac:dyDescent="0.3">
      <c r="B4" s="8"/>
      <c r="C4" s="278" t="s">
        <v>0</v>
      </c>
      <c r="D4" s="279"/>
      <c r="E4" s="7"/>
      <c r="F4" s="7"/>
      <c r="G4" s="7"/>
      <c r="H4" s="8"/>
      <c r="I4" s="278" t="s">
        <v>4</v>
      </c>
      <c r="J4" s="280"/>
      <c r="K4" s="9"/>
      <c r="M4" s="7"/>
      <c r="N4" s="165" t="s">
        <v>102</v>
      </c>
      <c r="O4" s="166"/>
      <c r="P4" s="290">
        <v>43840</v>
      </c>
      <c r="Q4" s="290"/>
      <c r="R4" s="182" t="s">
        <v>103</v>
      </c>
      <c r="S4" s="182"/>
      <c r="T4" s="178"/>
      <c r="U4" s="179"/>
      <c r="V4" s="9"/>
    </row>
    <row r="5" spans="2:664" ht="5.4" customHeight="1" x14ac:dyDescent="0.3">
      <c r="B5" s="10"/>
      <c r="C5" s="11"/>
      <c r="D5" s="7"/>
      <c r="E5" s="12"/>
      <c r="F5" s="13"/>
      <c r="G5" s="7"/>
      <c r="H5" s="10"/>
      <c r="I5" s="153" t="b">
        <v>0</v>
      </c>
      <c r="J5" s="7"/>
      <c r="K5" s="14"/>
      <c r="M5" s="7"/>
      <c r="N5" s="11"/>
      <c r="O5" s="11"/>
      <c r="P5" s="7"/>
      <c r="Q5" s="7"/>
      <c r="R5" s="7"/>
      <c r="S5" s="7"/>
    </row>
    <row r="6" spans="2:664" ht="19.8" customHeight="1" x14ac:dyDescent="0.3">
      <c r="B6" s="10"/>
      <c r="C6" s="75" t="s">
        <v>0</v>
      </c>
      <c r="D6" s="259" t="s">
        <v>134</v>
      </c>
      <c r="E6" s="260"/>
      <c r="F6" s="14"/>
      <c r="G6" s="7"/>
      <c r="H6" s="10"/>
      <c r="I6" s="137" t="s">
        <v>4</v>
      </c>
      <c r="J6" s="169" t="str">
        <f>IF(I5=TRUE,D6,"")</f>
        <v/>
      </c>
      <c r="K6" s="14"/>
      <c r="M6" s="7"/>
      <c r="N6" s="167" t="s">
        <v>95</v>
      </c>
      <c r="O6" s="168"/>
      <c r="P6" s="1"/>
      <c r="Q6" s="15" t="s">
        <v>5</v>
      </c>
      <c r="R6" s="180" t="s">
        <v>94</v>
      </c>
      <c r="S6" s="181"/>
      <c r="T6" s="2"/>
      <c r="U6" s="16" t="s">
        <v>5</v>
      </c>
    </row>
    <row r="7" spans="2:664" ht="14.4" customHeight="1" x14ac:dyDescent="0.3">
      <c r="B7" s="10"/>
      <c r="C7" s="75" t="s">
        <v>116</v>
      </c>
      <c r="D7" s="261" t="str">
        <f>IF(D6="","",VLOOKUP($D$6,Clients_Facturé!B4:I103,2,0))</f>
        <v>1</v>
      </c>
      <c r="E7" s="262"/>
      <c r="F7" s="14"/>
      <c r="G7" s="7"/>
      <c r="H7" s="10"/>
      <c r="I7" s="137"/>
      <c r="J7" s="170"/>
      <c r="K7" s="14"/>
      <c r="M7" s="7"/>
      <c r="N7" s="17"/>
      <c r="O7" s="17"/>
      <c r="P7" s="275" t="s">
        <v>114</v>
      </c>
      <c r="Q7" s="276"/>
      <c r="R7" s="276"/>
      <c r="S7" s="277"/>
      <c r="T7" s="73" t="str">
        <f>IF(T62="","",T62)</f>
        <v/>
      </c>
      <c r="U7" s="18" t="s">
        <v>5</v>
      </c>
    </row>
    <row r="8" spans="2:664" ht="10.95" customHeight="1" x14ac:dyDescent="0.3">
      <c r="B8" s="10"/>
      <c r="C8" s="212" t="s">
        <v>1</v>
      </c>
      <c r="D8" s="263" t="str">
        <f>IF(D6="","",VLOOKUP($D$6,Clients_Facturé!B4:I103,3,0))</f>
        <v>1 RUE TEST</v>
      </c>
      <c r="E8" s="264"/>
      <c r="F8" s="14"/>
      <c r="G8" s="7"/>
      <c r="H8" s="10"/>
      <c r="I8" s="212" t="s">
        <v>1</v>
      </c>
      <c r="J8" s="214" t="str">
        <f>IF(I5=TRUE,D8,"")</f>
        <v/>
      </c>
      <c r="K8" s="14"/>
      <c r="M8" s="8"/>
      <c r="N8" s="216" t="s">
        <v>10</v>
      </c>
      <c r="O8" s="216"/>
      <c r="P8" s="217"/>
      <c r="Q8" s="7"/>
      <c r="R8" s="7"/>
      <c r="S8" s="7"/>
      <c r="T8" s="7"/>
      <c r="U8" s="7"/>
      <c r="V8" s="7"/>
    </row>
    <row r="9" spans="2:664" ht="10.199999999999999" customHeight="1" x14ac:dyDescent="0.3">
      <c r="B9" s="10"/>
      <c r="C9" s="212"/>
      <c r="D9" s="265"/>
      <c r="E9" s="266"/>
      <c r="F9" s="14"/>
      <c r="G9" s="7"/>
      <c r="H9" s="10"/>
      <c r="I9" s="213"/>
      <c r="J9" s="215"/>
      <c r="K9" s="14"/>
      <c r="M9" s="10"/>
      <c r="N9" s="183" t="s">
        <v>11</v>
      </c>
      <c r="O9" s="184"/>
      <c r="P9" s="218" t="s">
        <v>144</v>
      </c>
      <c r="Q9" s="219"/>
      <c r="R9" s="219"/>
      <c r="S9" s="219"/>
      <c r="T9" s="219"/>
      <c r="U9" s="219"/>
      <c r="V9" s="220"/>
    </row>
    <row r="10" spans="2:664" ht="11.4" customHeight="1" x14ac:dyDescent="0.3">
      <c r="B10" s="10"/>
      <c r="C10" s="75" t="s">
        <v>2</v>
      </c>
      <c r="D10" s="267">
        <f>IF(D6="","",VLOOKUP($D$6,Clients_Facturé!B4:I103,4,0))</f>
        <v>11111</v>
      </c>
      <c r="E10" s="268"/>
      <c r="F10" s="14"/>
      <c r="G10" s="7"/>
      <c r="H10" s="10"/>
      <c r="I10" s="75" t="s">
        <v>2</v>
      </c>
      <c r="J10" s="76" t="str">
        <f>IF(I5=TRUE,D10,"")</f>
        <v/>
      </c>
      <c r="K10" s="14"/>
      <c r="M10" s="10"/>
      <c r="N10" s="183" t="s">
        <v>7</v>
      </c>
      <c r="O10" s="184"/>
      <c r="P10" s="192">
        <f>VLOOKUP($P$9,Descriptions!B4:F53,2,0)</f>
        <v>606060606</v>
      </c>
      <c r="Q10" s="193"/>
      <c r="R10" s="193"/>
      <c r="S10" s="193"/>
      <c r="T10" s="193"/>
      <c r="U10" s="193"/>
      <c r="V10" s="194"/>
    </row>
    <row r="11" spans="2:664" ht="22.2" customHeight="1" x14ac:dyDescent="0.3">
      <c r="B11" s="10"/>
      <c r="C11" s="75" t="s">
        <v>3</v>
      </c>
      <c r="D11" s="269" t="str">
        <f>IF(D6="","",VLOOKUP($D$6,Clients_Facturé!B4:I103,5,0))</f>
        <v>VTEST1</v>
      </c>
      <c r="E11" s="270"/>
      <c r="F11" s="14"/>
      <c r="G11" s="7"/>
      <c r="H11" s="10"/>
      <c r="I11" s="75" t="s">
        <v>3</v>
      </c>
      <c r="J11" s="85" t="str">
        <f>IF(I5=TRUE,D11,"")</f>
        <v/>
      </c>
      <c r="K11" s="14"/>
      <c r="M11" s="10"/>
      <c r="N11" s="183" t="s">
        <v>12</v>
      </c>
      <c r="O11" s="184"/>
      <c r="P11" s="185" t="str">
        <f>VLOOKUP($P$9,Descriptions!B4:F53,3,0)</f>
        <v>michel.durand@tech.fr</v>
      </c>
      <c r="Q11" s="186"/>
      <c r="R11" s="186"/>
      <c r="S11" s="186"/>
      <c r="T11" s="186"/>
      <c r="U11" s="186"/>
      <c r="V11" s="187"/>
    </row>
    <row r="12" spans="2:664" ht="10.95" customHeight="1" x14ac:dyDescent="0.3">
      <c r="B12" s="10"/>
      <c r="C12" s="75" t="s">
        <v>8</v>
      </c>
      <c r="D12" s="271">
        <f>IF(D6="","",VLOOKUP($D$6,Clients_Facturé!B4:I103,6,0))</f>
        <v>101010101</v>
      </c>
      <c r="E12" s="272"/>
      <c r="F12" s="14"/>
      <c r="G12" s="7"/>
      <c r="H12" s="10"/>
      <c r="I12" s="75" t="s">
        <v>8</v>
      </c>
      <c r="J12" s="93" t="str">
        <f>IF(I5=TRUE,D12,"")</f>
        <v/>
      </c>
      <c r="K12" s="14"/>
      <c r="M12" s="19"/>
      <c r="N12" s="171" t="s">
        <v>111</v>
      </c>
      <c r="O12" s="172"/>
      <c r="P12" s="128">
        <f>VLOOKUP($P$9,Descriptions!B4:F53,4,0)</f>
        <v>16</v>
      </c>
      <c r="Q12" s="190" t="s">
        <v>112</v>
      </c>
      <c r="R12" s="191"/>
      <c r="S12" s="191"/>
      <c r="T12" s="191"/>
      <c r="U12" s="188">
        <f>VLOOKUP($P$9,Descriptions!B4:F53,5,0)</f>
        <v>2</v>
      </c>
      <c r="V12" s="189"/>
    </row>
    <row r="13" spans="2:664" ht="22.05" customHeight="1" x14ac:dyDescent="0.3">
      <c r="B13" s="10"/>
      <c r="C13" s="20" t="s">
        <v>6</v>
      </c>
      <c r="D13" s="269" t="str">
        <f>IF(D6="","",VLOOKUP($D$6,Clients_Facturé!B4:I103,7,0))</f>
        <v>TESTA1</v>
      </c>
      <c r="E13" s="270"/>
      <c r="F13" s="14"/>
      <c r="G13" s="7"/>
      <c r="H13" s="10"/>
      <c r="I13" s="150" t="s">
        <v>9</v>
      </c>
      <c r="J13" s="76"/>
      <c r="K13" s="14"/>
      <c r="M13" s="7"/>
      <c r="N13" s="17"/>
      <c r="O13" s="17"/>
      <c r="P13" s="7"/>
      <c r="Q13" s="21"/>
      <c r="R13" s="22"/>
      <c r="S13" s="21"/>
      <c r="T13" s="22"/>
      <c r="U13" s="21"/>
      <c r="V13" s="144"/>
    </row>
    <row r="14" spans="2:664" ht="10.95" customHeight="1" x14ac:dyDescent="0.3">
      <c r="B14" s="10"/>
      <c r="C14" s="75" t="s">
        <v>7</v>
      </c>
      <c r="D14" s="273">
        <f>IF(D6="","",VLOOKUP($D$6,Clients_Facturé!B4:I103,8,0))</f>
        <v>606060601</v>
      </c>
      <c r="E14" s="274"/>
      <c r="F14" s="14"/>
      <c r="G14" s="7"/>
      <c r="H14" s="10"/>
      <c r="I14" s="75" t="s">
        <v>7</v>
      </c>
      <c r="J14" s="76"/>
      <c r="K14" s="14"/>
      <c r="M14" s="8"/>
      <c r="N14" s="173" t="s">
        <v>13</v>
      </c>
      <c r="O14" s="174"/>
      <c r="P14" s="195"/>
      <c r="Q14" s="196"/>
      <c r="R14" s="196"/>
      <c r="S14" s="196"/>
      <c r="T14" s="196"/>
      <c r="U14" s="196"/>
      <c r="V14" s="197"/>
    </row>
    <row r="15" spans="2:664" ht="4.05" customHeight="1" x14ac:dyDescent="0.3">
      <c r="B15" s="19"/>
      <c r="C15" s="144"/>
      <c r="D15" s="144"/>
      <c r="E15" s="144"/>
      <c r="F15" s="23"/>
      <c r="H15" s="19"/>
      <c r="I15" s="144"/>
      <c r="J15" s="144"/>
      <c r="K15" s="23"/>
    </row>
    <row r="16" spans="2:664" ht="4.05" customHeight="1" x14ac:dyDescent="0.3"/>
    <row r="17" spans="2:22" ht="13.95" customHeight="1" x14ac:dyDescent="0.3">
      <c r="B17" s="24"/>
      <c r="C17" s="199" t="s">
        <v>67</v>
      </c>
      <c r="D17" s="200"/>
      <c r="E17" s="25"/>
      <c r="G17" s="26"/>
      <c r="H17" s="27"/>
      <c r="I17" s="28" t="s">
        <v>45</v>
      </c>
      <c r="J17" s="7"/>
      <c r="O17" s="162" t="s">
        <v>20</v>
      </c>
      <c r="P17" s="163"/>
      <c r="Q17" s="164"/>
    </row>
    <row r="18" spans="2:22" ht="2.4" customHeight="1" x14ac:dyDescent="0.3">
      <c r="B18" s="24"/>
      <c r="C18" s="139"/>
      <c r="D18" s="139"/>
      <c r="E18" s="12"/>
      <c r="F18" s="12"/>
      <c r="G18" s="12"/>
      <c r="H18" s="12"/>
      <c r="I18" s="24"/>
      <c r="J18" s="12"/>
      <c r="K18" s="13"/>
      <c r="L18" s="7"/>
      <c r="M18" s="7"/>
      <c r="N18" s="7"/>
      <c r="O18" s="24"/>
      <c r="P18" s="12"/>
      <c r="Q18" s="12"/>
      <c r="R18" s="12"/>
      <c r="S18" s="12"/>
      <c r="T18" s="12"/>
      <c r="U18" s="12"/>
      <c r="V18" s="13"/>
    </row>
    <row r="19" spans="2:22" ht="10.95" customHeight="1" x14ac:dyDescent="0.3">
      <c r="B19" s="10"/>
      <c r="C19" s="183" t="s">
        <v>66</v>
      </c>
      <c r="D19" s="184"/>
      <c r="E19" s="143"/>
      <c r="F19" s="158" t="s">
        <v>14</v>
      </c>
      <c r="G19" s="159"/>
      <c r="H19" s="159"/>
      <c r="I19" s="151" t="s">
        <v>97</v>
      </c>
      <c r="J19" s="77"/>
      <c r="K19" s="14"/>
      <c r="L19" s="29"/>
      <c r="M19" s="29"/>
      <c r="N19" s="29"/>
      <c r="O19" s="151" t="s">
        <v>21</v>
      </c>
      <c r="P19" s="143"/>
      <c r="Q19" s="134" t="s">
        <v>16</v>
      </c>
      <c r="R19" s="7"/>
      <c r="S19" s="137" t="s">
        <v>24</v>
      </c>
      <c r="T19" s="143"/>
      <c r="U19" s="156" t="s">
        <v>18</v>
      </c>
      <c r="V19" s="157"/>
    </row>
    <row r="20" spans="2:22" ht="10.95" customHeight="1" x14ac:dyDescent="0.3">
      <c r="B20" s="10"/>
      <c r="C20" s="183" t="s">
        <v>63</v>
      </c>
      <c r="D20" s="184"/>
      <c r="E20" s="143"/>
      <c r="F20" s="158" t="s">
        <v>14</v>
      </c>
      <c r="G20" s="159"/>
      <c r="H20" s="159"/>
      <c r="I20" s="151" t="s">
        <v>98</v>
      </c>
      <c r="J20" s="77"/>
      <c r="K20" s="14"/>
      <c r="L20" s="29"/>
      <c r="M20" s="29"/>
      <c r="N20" s="29"/>
      <c r="O20" s="151" t="s">
        <v>22</v>
      </c>
      <c r="P20" s="143"/>
      <c r="Q20" s="134"/>
      <c r="R20" s="7"/>
      <c r="S20" s="137" t="s">
        <v>25</v>
      </c>
      <c r="T20" s="143"/>
      <c r="U20" s="156" t="s">
        <v>19</v>
      </c>
      <c r="V20" s="157"/>
    </row>
    <row r="21" spans="2:22" ht="10.95" customHeight="1" x14ac:dyDescent="0.3">
      <c r="B21" s="10"/>
      <c r="C21" s="183" t="s">
        <v>64</v>
      </c>
      <c r="D21" s="184"/>
      <c r="E21" s="143"/>
      <c r="F21" s="158" t="s">
        <v>14</v>
      </c>
      <c r="G21" s="159"/>
      <c r="H21" s="159"/>
      <c r="I21" s="151" t="s">
        <v>99</v>
      </c>
      <c r="J21" s="77"/>
      <c r="K21" s="14"/>
      <c r="L21" s="29"/>
      <c r="M21" s="29"/>
      <c r="N21" s="29"/>
      <c r="O21" s="151" t="s">
        <v>15</v>
      </c>
      <c r="P21" s="143"/>
      <c r="Q21" s="134" t="s">
        <v>17</v>
      </c>
      <c r="R21" s="7"/>
      <c r="S21" s="141" t="s">
        <v>26</v>
      </c>
      <c r="T21" s="143"/>
      <c r="U21" s="156"/>
      <c r="V21" s="157"/>
    </row>
    <row r="22" spans="2:22" ht="10.95" customHeight="1" x14ac:dyDescent="0.3">
      <c r="B22" s="10"/>
      <c r="C22" s="183" t="s">
        <v>65</v>
      </c>
      <c r="D22" s="184"/>
      <c r="E22" s="143"/>
      <c r="F22" s="158" t="s">
        <v>14</v>
      </c>
      <c r="G22" s="159"/>
      <c r="H22" s="159"/>
      <c r="I22" s="151" t="s">
        <v>100</v>
      </c>
      <c r="J22" s="77"/>
      <c r="K22" s="14"/>
      <c r="L22" s="29"/>
      <c r="M22" s="29"/>
      <c r="N22" s="29"/>
      <c r="O22" s="151" t="s">
        <v>23</v>
      </c>
      <c r="P22" s="143"/>
      <c r="Q22" s="134" t="s">
        <v>17</v>
      </c>
      <c r="R22" s="7"/>
      <c r="S22" s="141" t="s">
        <v>26</v>
      </c>
      <c r="T22" s="143"/>
      <c r="U22" s="156"/>
      <c r="V22" s="157"/>
    </row>
    <row r="23" spans="2:22" ht="3" customHeight="1" x14ac:dyDescent="0.3">
      <c r="B23" s="19"/>
      <c r="C23" s="208"/>
      <c r="D23" s="209"/>
      <c r="E23" s="145"/>
      <c r="F23" s="144"/>
      <c r="G23" s="144"/>
      <c r="H23" s="144"/>
      <c r="I23" s="19"/>
      <c r="J23" s="144"/>
      <c r="K23" s="23"/>
      <c r="L23" s="7"/>
      <c r="M23" s="7"/>
      <c r="N23" s="7"/>
      <c r="O23" s="19"/>
      <c r="P23" s="144"/>
      <c r="Q23" s="144"/>
      <c r="R23" s="144"/>
      <c r="S23" s="144"/>
      <c r="T23" s="144"/>
      <c r="U23" s="144"/>
      <c r="V23" s="23"/>
    </row>
    <row r="24" spans="2:22" ht="4.05" customHeight="1" x14ac:dyDescent="0.3">
      <c r="C24" s="210"/>
      <c r="D24" s="211"/>
      <c r="E24" s="147"/>
    </row>
    <row r="25" spans="2:22" ht="13.95" customHeight="1" x14ac:dyDescent="0.3">
      <c r="B25" s="24"/>
      <c r="C25" s="199" t="s">
        <v>27</v>
      </c>
      <c r="D25" s="200"/>
      <c r="E25" s="29"/>
      <c r="F25" s="7"/>
      <c r="G25" s="7"/>
      <c r="H25" s="7"/>
      <c r="I25" s="7"/>
      <c r="J25" s="7"/>
      <c r="K25" s="7"/>
      <c r="L25" s="7"/>
      <c r="M25" s="24"/>
      <c r="N25" s="199" t="s">
        <v>70</v>
      </c>
      <c r="O25" s="163"/>
      <c r="P25" s="164"/>
      <c r="Q25" s="7"/>
      <c r="R25" s="7"/>
      <c r="S25" s="7"/>
      <c r="T25" s="7"/>
      <c r="U25" s="7"/>
    </row>
    <row r="26" spans="2:22" ht="2.4" customHeight="1" x14ac:dyDescent="0.3">
      <c r="B26" s="24"/>
      <c r="C26" s="201"/>
      <c r="D26" s="202"/>
      <c r="E26" s="30"/>
      <c r="F26" s="12"/>
      <c r="G26" s="12"/>
      <c r="H26" s="12"/>
      <c r="I26" s="12"/>
      <c r="J26" s="12"/>
      <c r="K26" s="13"/>
      <c r="L26" s="7"/>
      <c r="M26" s="24"/>
      <c r="N26" s="12"/>
      <c r="O26" s="12"/>
      <c r="P26" s="12"/>
      <c r="Q26" s="12"/>
      <c r="R26" s="12"/>
      <c r="S26" s="12"/>
      <c r="T26" s="12"/>
      <c r="U26" s="12"/>
      <c r="V26" s="13"/>
    </row>
    <row r="27" spans="2:22" ht="10.95" customHeight="1" x14ac:dyDescent="0.3">
      <c r="B27" s="10"/>
      <c r="C27" s="183" t="s">
        <v>28</v>
      </c>
      <c r="D27" s="198"/>
      <c r="E27" s="203"/>
      <c r="F27" s="203"/>
      <c r="G27" s="203"/>
      <c r="H27" s="203"/>
      <c r="I27" s="203"/>
      <c r="J27" s="203"/>
      <c r="K27" s="31"/>
      <c r="L27" s="32"/>
      <c r="M27" s="33"/>
      <c r="N27" s="204" t="s">
        <v>32</v>
      </c>
      <c r="O27" s="205"/>
      <c r="P27" s="205"/>
      <c r="Q27" s="206"/>
      <c r="R27" s="207"/>
      <c r="S27" s="207"/>
      <c r="T27" s="175" t="s">
        <v>130</v>
      </c>
      <c r="U27" s="176"/>
      <c r="V27" s="177"/>
    </row>
    <row r="28" spans="2:22" ht="10.95" customHeight="1" x14ac:dyDescent="0.3">
      <c r="B28" s="10"/>
      <c r="C28" s="183" t="s">
        <v>29</v>
      </c>
      <c r="D28" s="198"/>
      <c r="E28" s="203"/>
      <c r="F28" s="203"/>
      <c r="G28" s="203"/>
      <c r="H28" s="203"/>
      <c r="I28" s="203"/>
      <c r="J28" s="203"/>
      <c r="K28" s="31"/>
      <c r="L28" s="32"/>
      <c r="M28" s="33"/>
      <c r="N28" s="204" t="s">
        <v>33</v>
      </c>
      <c r="O28" s="205"/>
      <c r="P28" s="205"/>
      <c r="Q28" s="206"/>
      <c r="R28" s="207"/>
      <c r="S28" s="207"/>
      <c r="T28" s="175" t="s">
        <v>130</v>
      </c>
      <c r="U28" s="176"/>
      <c r="V28" s="177"/>
    </row>
    <row r="29" spans="2:22" ht="10.95" customHeight="1" x14ac:dyDescent="0.3">
      <c r="B29" s="10"/>
      <c r="C29" s="183" t="s">
        <v>30</v>
      </c>
      <c r="D29" s="198"/>
      <c r="E29" s="203"/>
      <c r="F29" s="203"/>
      <c r="G29" s="203"/>
      <c r="H29" s="203"/>
      <c r="I29" s="203"/>
      <c r="J29" s="203"/>
      <c r="K29" s="31"/>
      <c r="L29" s="32"/>
      <c r="M29" s="33"/>
      <c r="N29" s="204" t="s">
        <v>34</v>
      </c>
      <c r="O29" s="205"/>
      <c r="P29" s="205"/>
      <c r="Q29" s="206"/>
      <c r="R29" s="207"/>
      <c r="S29" s="207"/>
      <c r="T29" s="175" t="s">
        <v>130</v>
      </c>
      <c r="U29" s="176"/>
      <c r="V29" s="177"/>
    </row>
    <row r="30" spans="2:22" ht="10.95" customHeight="1" x14ac:dyDescent="0.3">
      <c r="B30" s="10"/>
      <c r="C30" s="183" t="s">
        <v>31</v>
      </c>
      <c r="D30" s="198"/>
      <c r="E30" s="203"/>
      <c r="F30" s="203"/>
      <c r="G30" s="203"/>
      <c r="H30" s="203"/>
      <c r="I30" s="203"/>
      <c r="J30" s="203"/>
      <c r="K30" s="31"/>
      <c r="L30" s="32"/>
      <c r="M30" s="33"/>
      <c r="N30" s="204" t="s">
        <v>35</v>
      </c>
      <c r="O30" s="205"/>
      <c r="P30" s="205"/>
      <c r="Q30" s="206"/>
      <c r="R30" s="207"/>
      <c r="S30" s="207"/>
      <c r="T30" s="175" t="s">
        <v>130</v>
      </c>
      <c r="U30" s="176"/>
      <c r="V30" s="177"/>
    </row>
    <row r="31" spans="2:22" ht="10.95" customHeight="1" x14ac:dyDescent="0.3">
      <c r="B31" s="10"/>
      <c r="C31" s="183" t="s">
        <v>36</v>
      </c>
      <c r="D31" s="198"/>
      <c r="E31" s="203"/>
      <c r="F31" s="203"/>
      <c r="G31" s="203"/>
      <c r="H31" s="203"/>
      <c r="I31" s="203"/>
      <c r="J31" s="203"/>
      <c r="K31" s="14"/>
      <c r="L31" s="7"/>
      <c r="M31" s="10"/>
      <c r="N31" s="204" t="s">
        <v>38</v>
      </c>
      <c r="O31" s="205"/>
      <c r="P31" s="205"/>
      <c r="Q31" s="206"/>
      <c r="R31" s="207"/>
      <c r="S31" s="207"/>
      <c r="T31" s="175" t="s">
        <v>130</v>
      </c>
      <c r="U31" s="176"/>
      <c r="V31" s="177"/>
    </row>
    <row r="32" spans="2:22" ht="10.95" customHeight="1" x14ac:dyDescent="0.3">
      <c r="B32" s="10"/>
      <c r="C32" s="183" t="s">
        <v>37</v>
      </c>
      <c r="D32" s="198"/>
      <c r="E32" s="203"/>
      <c r="F32" s="203"/>
      <c r="G32" s="203"/>
      <c r="H32" s="203"/>
      <c r="I32" s="203"/>
      <c r="J32" s="203"/>
      <c r="K32" s="14"/>
      <c r="L32" s="7"/>
      <c r="M32" s="10"/>
      <c r="N32" s="204" t="s">
        <v>39</v>
      </c>
      <c r="O32" s="205"/>
      <c r="P32" s="205"/>
      <c r="Q32" s="160"/>
      <c r="R32" s="291"/>
      <c r="S32" s="291"/>
      <c r="T32" s="175" t="s">
        <v>130</v>
      </c>
      <c r="U32" s="176"/>
      <c r="V32" s="177"/>
    </row>
    <row r="33" spans="1:22" ht="3.6" customHeight="1" x14ac:dyDescent="0.3">
      <c r="B33" s="19"/>
      <c r="C33" s="144"/>
      <c r="D33" s="34"/>
      <c r="E33" s="34"/>
      <c r="F33" s="144"/>
      <c r="G33" s="144"/>
      <c r="H33" s="144"/>
      <c r="I33" s="144"/>
      <c r="J33" s="144"/>
      <c r="K33" s="23"/>
      <c r="L33" s="7"/>
      <c r="M33" s="19"/>
      <c r="N33" s="144"/>
      <c r="O33" s="144"/>
      <c r="P33" s="144"/>
      <c r="Q33" s="144"/>
      <c r="R33" s="144"/>
      <c r="S33" s="144"/>
      <c r="T33" s="144"/>
      <c r="U33" s="144"/>
      <c r="V33" s="23"/>
    </row>
    <row r="34" spans="1:22" ht="4.05" customHeight="1" x14ac:dyDescent="0.3">
      <c r="B34" s="7"/>
      <c r="C34" s="7"/>
      <c r="D34" s="35"/>
      <c r="E34" s="35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2" ht="13.95" customHeight="1" x14ac:dyDescent="0.3">
      <c r="B35" s="8"/>
      <c r="C35" s="173" t="s">
        <v>72</v>
      </c>
      <c r="D35" s="300"/>
      <c r="E35" s="35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2" ht="3.6" customHeight="1" x14ac:dyDescent="0.3">
      <c r="A36" s="36"/>
      <c r="B36" s="37"/>
      <c r="C36" s="142"/>
      <c r="D36" s="138"/>
      <c r="E36" s="140"/>
      <c r="F36" s="139"/>
      <c r="G36" s="139"/>
      <c r="H36" s="139"/>
      <c r="I36" s="139"/>
      <c r="J36" s="139"/>
      <c r="K36" s="139"/>
      <c r="L36" s="38"/>
      <c r="M36" s="139"/>
      <c r="N36" s="139"/>
      <c r="O36" s="139"/>
      <c r="P36" s="139"/>
      <c r="Q36" s="139"/>
      <c r="R36" s="139"/>
      <c r="S36" s="139"/>
      <c r="T36" s="139"/>
      <c r="U36" s="139"/>
      <c r="V36" s="39"/>
    </row>
    <row r="37" spans="1:22" ht="10.95" customHeight="1" x14ac:dyDescent="0.3">
      <c r="A37" s="36"/>
      <c r="B37" s="37"/>
      <c r="C37" s="183" t="s">
        <v>73</v>
      </c>
      <c r="D37" s="184"/>
      <c r="E37" s="160"/>
      <c r="F37" s="247"/>
      <c r="G37" s="247"/>
      <c r="H37" s="247"/>
      <c r="I37" s="247"/>
      <c r="J37" s="247"/>
      <c r="K37" s="142"/>
      <c r="L37" s="242" t="s">
        <v>78</v>
      </c>
      <c r="M37" s="211"/>
      <c r="N37" s="211"/>
      <c r="O37" s="243"/>
      <c r="P37" s="160"/>
      <c r="Q37" s="161"/>
      <c r="R37" s="161"/>
      <c r="S37" s="161"/>
      <c r="T37" s="161"/>
      <c r="U37" s="161"/>
      <c r="V37" s="148"/>
    </row>
    <row r="38" spans="1:22" ht="10.95" customHeight="1" x14ac:dyDescent="0.3">
      <c r="A38" s="36"/>
      <c r="B38" s="37"/>
      <c r="C38" s="183" t="s">
        <v>74</v>
      </c>
      <c r="D38" s="184"/>
      <c r="E38" s="196"/>
      <c r="F38" s="233"/>
      <c r="G38" s="233"/>
      <c r="H38" s="233"/>
      <c r="I38" s="233"/>
      <c r="J38" s="233"/>
      <c r="K38" s="142"/>
      <c r="L38" s="242" t="s">
        <v>79</v>
      </c>
      <c r="M38" s="211"/>
      <c r="N38" s="211"/>
      <c r="O38" s="243"/>
      <c r="P38" s="196"/>
      <c r="Q38" s="249"/>
      <c r="R38" s="249"/>
      <c r="S38" s="249"/>
      <c r="T38" s="249"/>
      <c r="U38" s="249"/>
      <c r="V38" s="148"/>
    </row>
    <row r="39" spans="1:22" ht="10.95" customHeight="1" x14ac:dyDescent="0.3">
      <c r="A39" s="36"/>
      <c r="B39" s="37"/>
      <c r="C39" s="183" t="s">
        <v>75</v>
      </c>
      <c r="D39" s="184"/>
      <c r="E39" s="160"/>
      <c r="F39" s="247"/>
      <c r="G39" s="247"/>
      <c r="H39" s="247"/>
      <c r="I39" s="247"/>
      <c r="J39" s="247"/>
      <c r="K39" s="142"/>
      <c r="L39" s="244" t="s">
        <v>80</v>
      </c>
      <c r="M39" s="245"/>
      <c r="N39" s="245"/>
      <c r="O39" s="246"/>
      <c r="P39" s="160"/>
      <c r="Q39" s="161"/>
      <c r="R39" s="161"/>
      <c r="S39" s="161"/>
      <c r="T39" s="161"/>
      <c r="U39" s="161"/>
      <c r="V39" s="148"/>
    </row>
    <row r="40" spans="1:22" ht="10.95" customHeight="1" x14ac:dyDescent="0.3">
      <c r="A40" s="36"/>
      <c r="B40" s="37"/>
      <c r="C40" s="183" t="s">
        <v>76</v>
      </c>
      <c r="D40" s="184"/>
      <c r="E40" s="160"/>
      <c r="F40" s="247"/>
      <c r="G40" s="247"/>
      <c r="H40" s="247"/>
      <c r="I40" s="247"/>
      <c r="J40" s="247"/>
      <c r="K40" s="142"/>
      <c r="L40" s="242" t="s">
        <v>81</v>
      </c>
      <c r="M40" s="211"/>
      <c r="N40" s="211"/>
      <c r="O40" s="243"/>
      <c r="P40" s="160"/>
      <c r="Q40" s="161"/>
      <c r="R40" s="161"/>
      <c r="S40" s="161"/>
      <c r="T40" s="161"/>
      <c r="U40" s="161"/>
      <c r="V40" s="148"/>
    </row>
    <row r="41" spans="1:22" ht="22.05" customHeight="1" x14ac:dyDescent="0.3">
      <c r="A41" s="36"/>
      <c r="B41" s="37"/>
      <c r="C41" s="183" t="s">
        <v>77</v>
      </c>
      <c r="D41" s="184"/>
      <c r="E41" s="302"/>
      <c r="F41" s="304"/>
      <c r="G41" s="304"/>
      <c r="H41" s="304"/>
      <c r="I41" s="304"/>
      <c r="J41" s="304"/>
      <c r="K41" s="142"/>
      <c r="L41" s="242" t="s">
        <v>82</v>
      </c>
      <c r="M41" s="211"/>
      <c r="N41" s="211"/>
      <c r="O41" s="243"/>
      <c r="P41" s="302"/>
      <c r="Q41" s="303"/>
      <c r="R41" s="303"/>
      <c r="S41" s="303"/>
      <c r="T41" s="303"/>
      <c r="U41" s="303"/>
      <c r="V41" s="148"/>
    </row>
    <row r="42" spans="1:22" ht="3" customHeight="1" x14ac:dyDescent="0.3">
      <c r="A42" s="36"/>
      <c r="B42" s="40"/>
      <c r="C42" s="41"/>
      <c r="D42" s="41"/>
      <c r="E42" s="41"/>
      <c r="F42" s="41"/>
      <c r="G42" s="41"/>
      <c r="H42" s="41"/>
      <c r="I42" s="41"/>
      <c r="J42" s="41"/>
      <c r="K42" s="41"/>
      <c r="L42" s="40"/>
      <c r="M42" s="41"/>
      <c r="N42" s="41"/>
      <c r="O42" s="41"/>
      <c r="P42" s="41"/>
      <c r="Q42" s="41"/>
      <c r="R42" s="41"/>
      <c r="S42" s="41"/>
      <c r="T42" s="41"/>
      <c r="U42" s="41"/>
      <c r="V42" s="42"/>
    </row>
    <row r="43" spans="1:22" ht="4.05" customHeight="1" x14ac:dyDescent="0.3">
      <c r="A43" s="36"/>
      <c r="B43" s="36"/>
      <c r="C43" s="36"/>
      <c r="D43" s="36"/>
      <c r="E43" s="36"/>
      <c r="F43" s="36"/>
      <c r="G43" s="36"/>
      <c r="H43" s="36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36"/>
      <c r="V43" s="36"/>
    </row>
    <row r="44" spans="1:22" ht="14.4" x14ac:dyDescent="0.3">
      <c r="A44" s="36"/>
      <c r="B44" s="38"/>
      <c r="C44" s="199" t="s">
        <v>71</v>
      </c>
      <c r="D44" s="248"/>
      <c r="E44" s="43"/>
      <c r="F44" s="43"/>
      <c r="G44" s="43"/>
      <c r="H44" s="43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36"/>
      <c r="V44" s="36"/>
    </row>
    <row r="45" spans="1:22" ht="4.2" customHeight="1" x14ac:dyDescent="0.3">
      <c r="A45" s="36"/>
      <c r="B45" s="38"/>
      <c r="C45" s="44"/>
      <c r="D45" s="44"/>
      <c r="E45" s="44"/>
      <c r="F45" s="44"/>
      <c r="G45" s="44"/>
      <c r="H45" s="44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39"/>
    </row>
    <row r="46" spans="1:22" s="48" customFormat="1" ht="105" customHeight="1" x14ac:dyDescent="0.3">
      <c r="A46" s="45"/>
      <c r="B46" s="46"/>
      <c r="C46" s="236" t="s">
        <v>83</v>
      </c>
      <c r="D46" s="237"/>
      <c r="E46" s="241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39"/>
      <c r="T46" s="239"/>
      <c r="U46" s="240"/>
      <c r="V46" s="47"/>
    </row>
    <row r="47" spans="1:22" s="5" customFormat="1" ht="169.8" customHeight="1" x14ac:dyDescent="0.3">
      <c r="A47" s="49"/>
      <c r="B47" s="50"/>
      <c r="C47" s="234" t="s">
        <v>84</v>
      </c>
      <c r="D47" s="235"/>
      <c r="E47" s="301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39"/>
      <c r="T47" s="239"/>
      <c r="U47" s="240"/>
      <c r="V47" s="51"/>
    </row>
    <row r="48" spans="1:22" ht="3.6" customHeight="1" x14ac:dyDescent="0.3">
      <c r="A48" s="142"/>
      <c r="B48" s="40"/>
      <c r="C48" s="136"/>
      <c r="D48" s="145"/>
      <c r="E48" s="52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42"/>
    </row>
    <row r="49" spans="1:22" ht="3.6" customHeight="1" x14ac:dyDescent="0.3">
      <c r="A49" s="142"/>
      <c r="B49" s="142"/>
      <c r="C49" s="137"/>
      <c r="D49" s="29"/>
      <c r="E49" s="14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142"/>
    </row>
    <row r="50" spans="1:22" ht="13.2" customHeight="1" x14ac:dyDescent="0.3">
      <c r="A50" s="142"/>
      <c r="B50" s="53"/>
      <c r="C50" s="281" t="s">
        <v>85</v>
      </c>
      <c r="D50" s="282"/>
      <c r="E50" s="282"/>
      <c r="F50" s="282"/>
      <c r="G50" s="282"/>
      <c r="H50" s="283"/>
      <c r="I50" s="135"/>
      <c r="J50" s="137" t="s">
        <v>93</v>
      </c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142"/>
    </row>
    <row r="51" spans="1:22" ht="28.2" customHeight="1" x14ac:dyDescent="0.3">
      <c r="A51" s="142"/>
      <c r="B51" s="142"/>
      <c r="C51" s="137"/>
      <c r="D51" s="149"/>
      <c r="E51" s="149"/>
      <c r="F51" s="149"/>
      <c r="G51" s="149"/>
      <c r="H51" s="149"/>
      <c r="I51" s="142"/>
      <c r="J51" s="142"/>
      <c r="K51" s="142"/>
      <c r="L51" s="142"/>
      <c r="M51" s="142"/>
      <c r="N51" s="142"/>
      <c r="O51" s="255" t="s">
        <v>96</v>
      </c>
      <c r="P51" s="256"/>
      <c r="Q51" s="256"/>
      <c r="R51" s="256"/>
      <c r="S51" s="78">
        <f>SUM(S1)</f>
        <v>43840</v>
      </c>
      <c r="T51" s="131">
        <f>SUM(T1)</f>
        <v>32</v>
      </c>
      <c r="U51" s="54"/>
      <c r="V51" s="142"/>
    </row>
    <row r="52" spans="1:22" ht="3.6" customHeight="1" x14ac:dyDescent="0.3">
      <c r="A52" s="142"/>
      <c r="B52" s="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39"/>
    </row>
    <row r="53" spans="1:22" ht="205.8" customHeight="1" x14ac:dyDescent="0.3">
      <c r="A53" s="142"/>
      <c r="B53" s="37"/>
      <c r="C53" s="183" t="s">
        <v>86</v>
      </c>
      <c r="D53" s="232"/>
      <c r="E53" s="238"/>
      <c r="F53" s="239"/>
      <c r="G53" s="239"/>
      <c r="H53" s="239"/>
      <c r="I53" s="239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40"/>
      <c r="V53" s="148"/>
    </row>
    <row r="54" spans="1:22" ht="3.6" customHeight="1" x14ac:dyDescent="0.3">
      <c r="A54" s="142"/>
      <c r="B54" s="40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2"/>
    </row>
    <row r="55" spans="1:22" ht="3.6" customHeight="1" x14ac:dyDescent="0.3">
      <c r="A55" s="36"/>
      <c r="B55" s="36"/>
      <c r="C55" s="36"/>
      <c r="D55" s="36"/>
      <c r="E55" s="36"/>
      <c r="F55" s="36"/>
      <c r="G55" s="36"/>
      <c r="H55" s="36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36"/>
      <c r="V55" s="36"/>
    </row>
    <row r="56" spans="1:22" ht="14.4" x14ac:dyDescent="0.3">
      <c r="A56" s="36"/>
      <c r="B56" s="295" t="s">
        <v>87</v>
      </c>
      <c r="C56" s="296"/>
      <c r="D56" s="296"/>
      <c r="E56" s="297"/>
      <c r="F56" s="36"/>
      <c r="G56" s="36"/>
      <c r="H56" s="36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36"/>
      <c r="V56" s="36"/>
    </row>
    <row r="57" spans="1:22" ht="3" customHeight="1" x14ac:dyDescent="0.3">
      <c r="A57" s="36"/>
      <c r="B57" s="38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39"/>
    </row>
    <row r="58" spans="1:22" ht="84.9" customHeight="1" x14ac:dyDescent="0.3">
      <c r="A58" s="36"/>
      <c r="B58" s="37"/>
      <c r="C58" s="183" t="s">
        <v>88</v>
      </c>
      <c r="D58" s="232"/>
      <c r="E58" s="238"/>
      <c r="F58" s="239"/>
      <c r="G58" s="239"/>
      <c r="H58" s="239"/>
      <c r="I58" s="239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40"/>
      <c r="V58" s="148"/>
    </row>
    <row r="59" spans="1:22" ht="70.8" customHeight="1" x14ac:dyDescent="0.3">
      <c r="A59" s="36"/>
      <c r="B59" s="37"/>
      <c r="C59" s="183" t="s">
        <v>89</v>
      </c>
      <c r="D59" s="232"/>
      <c r="E59" s="238"/>
      <c r="F59" s="239"/>
      <c r="G59" s="239"/>
      <c r="H59" s="239"/>
      <c r="I59" s="239"/>
      <c r="J59" s="239"/>
      <c r="K59" s="239"/>
      <c r="L59" s="239"/>
      <c r="M59" s="239"/>
      <c r="N59" s="239"/>
      <c r="O59" s="239"/>
      <c r="P59" s="239"/>
      <c r="Q59" s="239"/>
      <c r="R59" s="239"/>
      <c r="S59" s="239"/>
      <c r="T59" s="239"/>
      <c r="U59" s="240"/>
      <c r="V59" s="148"/>
    </row>
    <row r="60" spans="1:22" ht="3.6" customHeight="1" x14ac:dyDescent="0.3">
      <c r="A60" s="36"/>
      <c r="B60" s="40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2"/>
    </row>
    <row r="61" spans="1:22" ht="3.6" customHeight="1" x14ac:dyDescent="0.3">
      <c r="A61" s="36"/>
      <c r="B61" s="36"/>
      <c r="C61" s="36"/>
      <c r="D61" s="36"/>
      <c r="E61" s="36"/>
      <c r="F61" s="36"/>
      <c r="G61" s="36"/>
      <c r="H61" s="36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36"/>
      <c r="V61" s="36"/>
    </row>
    <row r="62" spans="1:22" ht="14.4" x14ac:dyDescent="0.3">
      <c r="A62" s="36"/>
      <c r="B62" s="292" t="s">
        <v>90</v>
      </c>
      <c r="C62" s="293"/>
      <c r="D62" s="293"/>
      <c r="E62" s="293"/>
      <c r="F62" s="293"/>
      <c r="G62" s="293"/>
      <c r="H62" s="294"/>
      <c r="I62" s="55"/>
      <c r="J62" s="56"/>
      <c r="K62" s="56"/>
      <c r="L62" s="56"/>
      <c r="M62" s="56"/>
      <c r="N62" s="298" t="s">
        <v>114</v>
      </c>
      <c r="O62" s="299"/>
      <c r="P62" s="299"/>
      <c r="Q62" s="299"/>
      <c r="R62" s="299"/>
      <c r="S62" s="57" t="s">
        <v>95</v>
      </c>
      <c r="T62" s="74"/>
      <c r="U62" s="18" t="s">
        <v>5</v>
      </c>
      <c r="V62" s="36"/>
    </row>
    <row r="63" spans="1:22" ht="3" customHeight="1" x14ac:dyDescent="0.3">
      <c r="A63" s="36"/>
      <c r="B63" s="58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60"/>
    </row>
    <row r="64" spans="1:22" ht="70.8" customHeight="1" x14ac:dyDescent="0.3">
      <c r="A64" s="36"/>
      <c r="B64" s="61"/>
      <c r="C64" s="234" t="s">
        <v>108</v>
      </c>
      <c r="D64" s="232"/>
      <c r="E64" s="238"/>
      <c r="F64" s="239"/>
      <c r="G64" s="239"/>
      <c r="H64" s="239"/>
      <c r="I64" s="239"/>
      <c r="J64" s="239"/>
      <c r="K64" s="239"/>
      <c r="L64" s="239"/>
      <c r="M64" s="239"/>
      <c r="N64" s="239"/>
      <c r="O64" s="239"/>
      <c r="P64" s="239"/>
      <c r="Q64" s="239"/>
      <c r="R64" s="239"/>
      <c r="S64" s="239"/>
      <c r="T64" s="239"/>
      <c r="U64" s="240"/>
      <c r="V64" s="62"/>
    </row>
    <row r="65" spans="1:22" ht="70.8" customHeight="1" x14ac:dyDescent="0.3">
      <c r="A65" s="36"/>
      <c r="B65" s="61"/>
      <c r="C65" s="183" t="s">
        <v>91</v>
      </c>
      <c r="D65" s="232"/>
      <c r="E65" s="238"/>
      <c r="F65" s="239"/>
      <c r="G65" s="239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40"/>
      <c r="V65" s="62"/>
    </row>
    <row r="66" spans="1:22" ht="84.9" customHeight="1" x14ac:dyDescent="0.3">
      <c r="A66" s="36"/>
      <c r="B66" s="61"/>
      <c r="C66" s="183" t="s">
        <v>92</v>
      </c>
      <c r="D66" s="232"/>
      <c r="E66" s="238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240"/>
      <c r="V66" s="62"/>
    </row>
    <row r="67" spans="1:22" ht="3" customHeight="1" x14ac:dyDescent="0.3">
      <c r="A67" s="36"/>
      <c r="B67" s="63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5"/>
    </row>
    <row r="68" spans="1:22" ht="10.8" customHeight="1" x14ac:dyDescent="0.3">
      <c r="A68" s="36"/>
      <c r="B68" s="36"/>
      <c r="C68" s="230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T68" s="231"/>
      <c r="U68" s="231"/>
      <c r="V68" s="36"/>
    </row>
    <row r="69" spans="1:22" s="5" customFormat="1" ht="14.4" x14ac:dyDescent="0.3">
      <c r="A69" s="66"/>
      <c r="B69" s="67"/>
      <c r="C69" s="284" t="s">
        <v>109</v>
      </c>
      <c r="D69" s="285"/>
      <c r="E69" s="68"/>
      <c r="F69" s="68"/>
      <c r="G69" s="68"/>
      <c r="H69" s="68"/>
      <c r="I69" s="68"/>
      <c r="J69" s="69"/>
      <c r="K69" s="221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3"/>
    </row>
    <row r="70" spans="1:22" ht="14.4" x14ac:dyDescent="0.3">
      <c r="A70" s="36"/>
      <c r="B70" s="37"/>
      <c r="C70" s="152" t="str">
        <f>D13</f>
        <v>TESTA1</v>
      </c>
      <c r="D70" s="80"/>
      <c r="E70" s="81"/>
      <c r="F70" s="82"/>
      <c r="G70" s="82"/>
      <c r="H70" s="82"/>
      <c r="I70" s="83"/>
      <c r="J70" s="70" t="s">
        <v>110</v>
      </c>
      <c r="K70" s="224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6"/>
    </row>
    <row r="71" spans="1:22" ht="16.2" customHeight="1" x14ac:dyDescent="0.3">
      <c r="A71" s="36"/>
      <c r="B71" s="37"/>
      <c r="C71" s="286" t="s">
        <v>120</v>
      </c>
      <c r="D71" s="287"/>
      <c r="E71" s="287"/>
      <c r="F71" s="287"/>
      <c r="G71" s="287"/>
      <c r="H71" s="287"/>
      <c r="I71" s="287"/>
      <c r="J71" s="148"/>
      <c r="K71" s="224"/>
      <c r="L71" s="225"/>
      <c r="M71" s="225"/>
      <c r="N71" s="225"/>
      <c r="O71" s="225"/>
      <c r="P71" s="225"/>
      <c r="Q71" s="225"/>
      <c r="R71" s="225"/>
      <c r="S71" s="225"/>
      <c r="T71" s="225"/>
      <c r="U71" s="225"/>
      <c r="V71" s="226"/>
    </row>
    <row r="72" spans="1:22" ht="14.4" customHeight="1" x14ac:dyDescent="0.3">
      <c r="A72" s="36"/>
      <c r="B72" s="37"/>
      <c r="C72" s="252" t="str">
        <f>IF(D6="","",VLOOKUP($D$6,Clients_Facturé!B4:J103,9,0))</f>
        <v>test1@testfr.fr</v>
      </c>
      <c r="D72" s="253"/>
      <c r="E72" s="253"/>
      <c r="F72" s="253"/>
      <c r="G72" s="253"/>
      <c r="H72" s="253"/>
      <c r="I72" s="254"/>
      <c r="J72" s="148"/>
      <c r="K72" s="224"/>
      <c r="L72" s="225"/>
      <c r="M72" s="225"/>
      <c r="N72" s="225"/>
      <c r="O72" s="225"/>
      <c r="P72" s="225"/>
      <c r="Q72" s="225"/>
      <c r="R72" s="225"/>
      <c r="S72" s="225"/>
      <c r="T72" s="225"/>
      <c r="U72" s="225"/>
      <c r="V72" s="226"/>
    </row>
    <row r="73" spans="1:22" ht="4.2" customHeight="1" x14ac:dyDescent="0.2">
      <c r="A73" s="36"/>
      <c r="B73" s="37"/>
      <c r="C73" s="71"/>
      <c r="D73" s="79"/>
      <c r="E73" s="79"/>
      <c r="F73" s="79"/>
      <c r="G73" s="79"/>
      <c r="H73" s="79"/>
      <c r="I73" s="72"/>
      <c r="J73" s="148"/>
      <c r="K73" s="224"/>
      <c r="L73" s="225"/>
      <c r="M73" s="225"/>
      <c r="N73" s="225"/>
      <c r="O73" s="225"/>
      <c r="P73" s="225"/>
      <c r="Q73" s="225"/>
      <c r="R73" s="225"/>
      <c r="S73" s="225"/>
      <c r="T73" s="225"/>
      <c r="U73" s="225"/>
      <c r="V73" s="226"/>
    </row>
    <row r="74" spans="1:22" ht="12" customHeight="1" x14ac:dyDescent="0.3">
      <c r="A74" s="36"/>
      <c r="B74" s="40"/>
      <c r="C74" s="84" t="s">
        <v>117</v>
      </c>
      <c r="D74" s="250">
        <f>IF(T4,T4,P4)</f>
        <v>43840</v>
      </c>
      <c r="E74" s="251"/>
      <c r="F74" s="41"/>
      <c r="G74" s="41"/>
      <c r="H74" s="41"/>
      <c r="I74" s="41"/>
      <c r="J74" s="42"/>
      <c r="K74" s="227"/>
      <c r="L74" s="228"/>
      <c r="M74" s="228"/>
      <c r="N74" s="228"/>
      <c r="O74" s="228"/>
      <c r="P74" s="228"/>
      <c r="Q74" s="228"/>
      <c r="R74" s="228"/>
      <c r="S74" s="228"/>
      <c r="T74" s="228"/>
      <c r="U74" s="228"/>
      <c r="V74" s="229"/>
    </row>
  </sheetData>
  <sheetProtection selectLockedCells="1"/>
  <mergeCells count="134">
    <mergeCell ref="P4:Q4"/>
    <mergeCell ref="E31:J31"/>
    <mergeCell ref="E32:J32"/>
    <mergeCell ref="N28:P28"/>
    <mergeCell ref="Q31:S31"/>
    <mergeCell ref="Q32:S32"/>
    <mergeCell ref="Q29:S29"/>
    <mergeCell ref="C28:D28"/>
    <mergeCell ref="B62:H62"/>
    <mergeCell ref="B56:E56"/>
    <mergeCell ref="N62:R62"/>
    <mergeCell ref="C35:D35"/>
    <mergeCell ref="C37:D37"/>
    <mergeCell ref="E59:U59"/>
    <mergeCell ref="E53:U53"/>
    <mergeCell ref="P40:U40"/>
    <mergeCell ref="E47:U47"/>
    <mergeCell ref="P41:U41"/>
    <mergeCell ref="E41:J41"/>
    <mergeCell ref="L41:O41"/>
    <mergeCell ref="P37:U37"/>
    <mergeCell ref="E37:J37"/>
    <mergeCell ref="L37:O37"/>
    <mergeCell ref="N27:P27"/>
    <mergeCell ref="C72:I72"/>
    <mergeCell ref="O51:R5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C50:H50"/>
    <mergeCell ref="Q30:S30"/>
    <mergeCell ref="N29:P29"/>
    <mergeCell ref="E40:J40"/>
    <mergeCell ref="C69:D69"/>
    <mergeCell ref="C65:D65"/>
    <mergeCell ref="C59:D59"/>
    <mergeCell ref="C58:D58"/>
    <mergeCell ref="C71:I71"/>
    <mergeCell ref="P3:Q3"/>
    <mergeCell ref="K69:V74"/>
    <mergeCell ref="C68:U68"/>
    <mergeCell ref="C66:D66"/>
    <mergeCell ref="C38:D38"/>
    <mergeCell ref="C39:D39"/>
    <mergeCell ref="C40:D40"/>
    <mergeCell ref="C41:D41"/>
    <mergeCell ref="E38:J38"/>
    <mergeCell ref="C53:D53"/>
    <mergeCell ref="C47:D47"/>
    <mergeCell ref="C46:D46"/>
    <mergeCell ref="E66:U66"/>
    <mergeCell ref="E46:U46"/>
    <mergeCell ref="E58:U58"/>
    <mergeCell ref="L38:O38"/>
    <mergeCell ref="L39:O39"/>
    <mergeCell ref="L40:O40"/>
    <mergeCell ref="E39:J39"/>
    <mergeCell ref="E64:U64"/>
    <mergeCell ref="E65:U65"/>
    <mergeCell ref="C44:D44"/>
    <mergeCell ref="P38:U38"/>
    <mergeCell ref="C64:D64"/>
    <mergeCell ref="D74:E74"/>
    <mergeCell ref="C8:C9"/>
    <mergeCell ref="I8:I9"/>
    <mergeCell ref="J8:J9"/>
    <mergeCell ref="N8:P8"/>
    <mergeCell ref="P9:V9"/>
    <mergeCell ref="U21:V21"/>
    <mergeCell ref="C19:D19"/>
    <mergeCell ref="C20:D20"/>
    <mergeCell ref="U22:V22"/>
    <mergeCell ref="N9:O9"/>
    <mergeCell ref="N10:O10"/>
    <mergeCell ref="C17:D17"/>
    <mergeCell ref="C23:D23"/>
    <mergeCell ref="C24:D24"/>
    <mergeCell ref="C32:D32"/>
    <mergeCell ref="N31:P31"/>
    <mergeCell ref="N32:P32"/>
    <mergeCell ref="Q27:S27"/>
    <mergeCell ref="N25:P25"/>
    <mergeCell ref="F19:H19"/>
    <mergeCell ref="F20:H20"/>
    <mergeCell ref="F21:H21"/>
    <mergeCell ref="C21:D21"/>
    <mergeCell ref="C22:D22"/>
    <mergeCell ref="T30:V30"/>
    <mergeCell ref="T31:V31"/>
    <mergeCell ref="C27:D27"/>
    <mergeCell ref="C25:D25"/>
    <mergeCell ref="C26:D26"/>
    <mergeCell ref="E27:J27"/>
    <mergeCell ref="C30:D30"/>
    <mergeCell ref="N30:P30"/>
    <mergeCell ref="E28:J28"/>
    <mergeCell ref="E29:J29"/>
    <mergeCell ref="E30:J30"/>
    <mergeCell ref="Q28:S28"/>
    <mergeCell ref="C31:D31"/>
    <mergeCell ref="C29:D29"/>
    <mergeCell ref="F2:O2"/>
    <mergeCell ref="U20:V20"/>
    <mergeCell ref="F22:H22"/>
    <mergeCell ref="P39:U39"/>
    <mergeCell ref="O17:Q17"/>
    <mergeCell ref="U19:V19"/>
    <mergeCell ref="N4:O4"/>
    <mergeCell ref="N6:O6"/>
    <mergeCell ref="J6:J7"/>
    <mergeCell ref="N12:O12"/>
    <mergeCell ref="N14:O14"/>
    <mergeCell ref="T28:V28"/>
    <mergeCell ref="T29:V29"/>
    <mergeCell ref="T32:V32"/>
    <mergeCell ref="T4:U4"/>
    <mergeCell ref="R6:S6"/>
    <mergeCell ref="R4:S4"/>
    <mergeCell ref="N11:O11"/>
    <mergeCell ref="P11:V11"/>
    <mergeCell ref="U12:V12"/>
    <mergeCell ref="Q12:T12"/>
    <mergeCell ref="P10:V10"/>
    <mergeCell ref="P14:V14"/>
    <mergeCell ref="T27:V27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locked="0" defaultSize="0" print="0" autoFill="0" autoPict="0" macro="[0]!copyBon_Intervention" altText="SAUVEGARDE_x000a_">
                <anchor moveWithCells="1" sizeWithCells="1">
                  <from>
                    <xdr:col>4</xdr:col>
                    <xdr:colOff>259080</xdr:colOff>
                    <xdr:row>74</xdr:row>
                    <xdr:rowOff>15240</xdr:rowOff>
                  </from>
                  <to>
                    <xdr:col>9</xdr:col>
                    <xdr:colOff>15240</xdr:colOff>
                    <xdr:row>76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locked="0" defaultSize="0" print="0" autoFill="0" autoPict="0" macro="[0]!pdfmacro">
                <anchor moveWithCells="1" sizeWithCells="1">
                  <from>
                    <xdr:col>1</xdr:col>
                    <xdr:colOff>7620</xdr:colOff>
                    <xdr:row>74</xdr:row>
                    <xdr:rowOff>22860</xdr:rowOff>
                  </from>
                  <to>
                    <xdr:col>4</xdr:col>
                    <xdr:colOff>22860</xdr:colOff>
                    <xdr:row>76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locked="0" defaultSize="0" autoFill="0" autoLine="0" autoPict="0">
                <anchor moveWithCells="1">
                  <from>
                    <xdr:col>8</xdr:col>
                    <xdr:colOff>0</xdr:colOff>
                    <xdr:row>5</xdr:row>
                    <xdr:rowOff>129540</xdr:rowOff>
                  </from>
                  <to>
                    <xdr:col>8</xdr:col>
                    <xdr:colOff>822960</xdr:colOff>
                    <xdr:row>6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pdfmacro">
                <anchor moveWithCells="1" sizeWithCells="1">
                  <from>
                    <xdr:col>22</xdr:col>
                    <xdr:colOff>60960</xdr:colOff>
                    <xdr:row>1</xdr:row>
                    <xdr:rowOff>342900</xdr:rowOff>
                  </from>
                  <to>
                    <xdr:col>22</xdr:col>
                    <xdr:colOff>762000</xdr:colOff>
                    <xdr:row>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copyBon_Intervention" altText="SAUVEGARDE_x000a_">
                <anchor moveWithCells="1" sizeWithCells="1">
                  <from>
                    <xdr:col>22</xdr:col>
                    <xdr:colOff>60960</xdr:colOff>
                    <xdr:row>3</xdr:row>
                    <xdr:rowOff>38100</xdr:rowOff>
                  </from>
                  <to>
                    <xdr:col>22</xdr:col>
                    <xdr:colOff>762000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SelectDescriptions">
                <anchor moveWithCells="1" sizeWithCells="1">
                  <from>
                    <xdr:col>22</xdr:col>
                    <xdr:colOff>60960</xdr:colOff>
                    <xdr:row>0</xdr:row>
                    <xdr:rowOff>236220</xdr:rowOff>
                  </from>
                  <to>
                    <xdr:col>22</xdr:col>
                    <xdr:colOff>762000</xdr:colOff>
                    <xdr:row>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SelectProduits">
                <anchor moveWithCells="1" sizeWithCells="1">
                  <from>
                    <xdr:col>22</xdr:col>
                    <xdr:colOff>60960</xdr:colOff>
                    <xdr:row>1</xdr:row>
                    <xdr:rowOff>152400</xdr:rowOff>
                  </from>
                  <to>
                    <xdr:col>22</xdr:col>
                    <xdr:colOff>762000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locked="0" defaultSize="0" print="0" autoFill="0" autoPict="0" macro="[0]!SelectClientsFacturé">
                <anchor moveWithCells="1" sizeWithCells="1">
                  <from>
                    <xdr:col>22</xdr:col>
                    <xdr:colOff>60960</xdr:colOff>
                    <xdr:row>0</xdr:row>
                    <xdr:rowOff>38100</xdr:rowOff>
                  </from>
                  <to>
                    <xdr:col>22</xdr:col>
                    <xdr:colOff>762000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Descriptions!$J$3:$J$53</xm:f>
          </x14:formula1>
          <xm:sqref>T32:V32</xm:sqref>
        </x14:dataValidation>
        <x14:dataValidation type="list" allowBlank="1" showInputMessage="1" showErrorMessage="1">
          <x14:formula1>
            <xm:f>Descriptions!$I$3:$I$53</xm:f>
          </x14:formula1>
          <xm:sqref>E32:J32</xm:sqref>
        </x14:dataValidation>
        <x14:dataValidation type="list" allowBlank="1" showInputMessage="1" showErrorMessage="1">
          <x14:formula1>
            <xm:f>Descriptions!$H$3:$H$53</xm:f>
          </x14:formula1>
          <xm:sqref>J22</xm:sqref>
        </x14:dataValidation>
        <x14:dataValidation type="list" allowBlank="1" showInputMessage="1" showErrorMessage="1">
          <x14:formula1>
            <xm:f>Descriptions!$G$3:$G$53</xm:f>
          </x14:formula1>
          <xm:sqref>P14:V14</xm:sqref>
        </x14:dataValidation>
        <x14:dataValidation type="list" allowBlank="1" showInputMessage="1" showErrorMessage="1">
          <x14:formula1>
            <xm:f>Descriptions!$B$4:$B$53</xm:f>
          </x14:formula1>
          <xm:sqref>P9:V9</xm:sqref>
        </x14:dataValidation>
        <x14:dataValidation type="list" allowBlank="1" showInputMessage="1" showErrorMessage="1">
          <x14:formula1>
            <xm:f>Clients_Facturé!$B$3:$B$103</xm:f>
          </x14:formula1>
          <xm:sqref>D6:E6</xm:sqref>
        </x14:dataValidation>
        <x14:dataValidation type="list" allowBlank="1" showInputMessage="1" showErrorMessage="1">
          <x14:formula1>
            <xm:f>Produits!$B$3:$B$203</xm:f>
          </x14:formula1>
          <xm:sqref>E38:J38</xm:sqref>
        </x14:dataValidation>
        <x14:dataValidation type="list" allowBlank="1" showInputMessage="1" showErrorMessage="1">
          <x14:formula1>
            <xm:f>Produits!$C$3:$C$203</xm:f>
          </x14:formula1>
          <xm:sqref>P38:U38</xm:sqref>
        </x14:dataValidation>
        <x14:dataValidation type="list" allowBlank="1" showInputMessage="1" showErrorMessage="1">
          <x14:formula1>
            <xm:f>Descriptions!$J$3:$J$53</xm:f>
          </x14:formula1>
          <xm:sqref>T27:V27 T28:V28 T29:V29 T30:V30 T31:V31</xm:sqref>
        </x14:dataValidation>
        <x14:dataValidation type="list" allowBlank="1" showInputMessage="1" showErrorMessage="1">
          <x14:formula1>
            <xm:f>Descriptions!$I$3:$I$53</xm:f>
          </x14:formula1>
          <xm:sqref>E27:J27 E28:J28 E29:J29 E30:J30 E31:J31</xm:sqref>
        </x14:dataValidation>
        <x14:dataValidation type="list" allowBlank="1" showInputMessage="1" showErrorMessage="1">
          <x14:formula1>
            <xm:f>Descriptions!$H$3:$H$53</xm:f>
          </x14:formula1>
          <xm:sqref>J19 J20 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0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3.8" x14ac:dyDescent="0.3"/>
  <cols>
    <col min="1" max="1" width="4.33203125" style="89" bestFit="1" customWidth="1"/>
    <col min="2" max="2" width="15.109375" style="118" bestFit="1" customWidth="1"/>
    <col min="3" max="3" width="9.44140625" style="118" bestFit="1" customWidth="1"/>
    <col min="4" max="4" width="22.33203125" style="118" bestFit="1" customWidth="1"/>
    <col min="5" max="5" width="7.33203125" style="118" bestFit="1" customWidth="1"/>
    <col min="6" max="6" width="9.88671875" style="118" bestFit="1" customWidth="1"/>
    <col min="7" max="7" width="14.33203125" style="118" bestFit="1" customWidth="1"/>
    <col min="8" max="8" width="14.21875" style="118" bestFit="1" customWidth="1"/>
    <col min="9" max="9" width="14.33203125" style="118" bestFit="1" customWidth="1"/>
    <col min="10" max="10" width="20.21875" style="118" bestFit="1" customWidth="1"/>
    <col min="11" max="11" width="37.88671875" style="118" customWidth="1"/>
    <col min="12" max="16384" width="11.5546875" style="118"/>
  </cols>
  <sheetData>
    <row r="1" spans="1:10" ht="43.8" customHeight="1" x14ac:dyDescent="0.3">
      <c r="A1" s="120"/>
      <c r="B1" s="305" t="s">
        <v>115</v>
      </c>
      <c r="C1" s="306"/>
      <c r="D1" s="306"/>
      <c r="E1" s="306"/>
      <c r="F1" s="306"/>
      <c r="G1" s="306"/>
      <c r="H1" s="306"/>
      <c r="I1" s="306"/>
      <c r="J1" s="306"/>
    </row>
    <row r="2" spans="1:10" ht="27.6" x14ac:dyDescent="0.3">
      <c r="A2" s="120"/>
      <c r="B2" s="94" t="s">
        <v>0</v>
      </c>
      <c r="C2" s="94" t="s">
        <v>116</v>
      </c>
      <c r="D2" s="94" t="s">
        <v>1</v>
      </c>
      <c r="E2" s="96" t="s">
        <v>121</v>
      </c>
      <c r="F2" s="94" t="s">
        <v>3</v>
      </c>
      <c r="G2" s="94" t="s">
        <v>8</v>
      </c>
      <c r="H2" s="96" t="s">
        <v>122</v>
      </c>
      <c r="I2" s="94" t="s">
        <v>7</v>
      </c>
      <c r="J2" s="96" t="s">
        <v>131</v>
      </c>
    </row>
    <row r="3" spans="1:10" ht="7.8" customHeight="1" x14ac:dyDescent="0.3">
      <c r="A3" s="120"/>
      <c r="B3" s="95"/>
      <c r="C3" s="95"/>
      <c r="D3" s="95"/>
      <c r="E3" s="95"/>
      <c r="F3" s="95"/>
      <c r="G3" s="95"/>
      <c r="H3" s="95"/>
      <c r="I3" s="95"/>
      <c r="J3" s="95"/>
    </row>
    <row r="4" spans="1:10" ht="14.4" x14ac:dyDescent="0.3">
      <c r="A4" s="90">
        <v>1</v>
      </c>
      <c r="B4" s="97" t="s">
        <v>134</v>
      </c>
      <c r="C4" s="98" t="s">
        <v>132</v>
      </c>
      <c r="D4" s="97" t="s">
        <v>135</v>
      </c>
      <c r="E4" s="114">
        <v>11111</v>
      </c>
      <c r="F4" s="97" t="s">
        <v>139</v>
      </c>
      <c r="G4" s="99">
        <v>101010101</v>
      </c>
      <c r="H4" s="97" t="s">
        <v>141</v>
      </c>
      <c r="I4" s="99">
        <v>606060601</v>
      </c>
      <c r="J4" s="100" t="s">
        <v>136</v>
      </c>
    </row>
    <row r="5" spans="1:10" ht="14.4" x14ac:dyDescent="0.3">
      <c r="A5" s="91">
        <v>2</v>
      </c>
      <c r="B5" s="102" t="s">
        <v>137</v>
      </c>
      <c r="C5" s="111" t="s">
        <v>133</v>
      </c>
      <c r="D5" s="102" t="s">
        <v>138</v>
      </c>
      <c r="E5" s="115">
        <v>22222</v>
      </c>
      <c r="F5" s="102" t="s">
        <v>140</v>
      </c>
      <c r="G5" s="104">
        <v>202020202</v>
      </c>
      <c r="H5" s="102" t="s">
        <v>142</v>
      </c>
      <c r="I5" s="104">
        <v>606060602</v>
      </c>
      <c r="J5" s="133" t="s">
        <v>143</v>
      </c>
    </row>
    <row r="6" spans="1:10" ht="14.4" x14ac:dyDescent="0.3">
      <c r="A6" s="90">
        <v>3</v>
      </c>
      <c r="B6" s="101"/>
      <c r="C6" s="112"/>
      <c r="D6" s="101"/>
      <c r="E6" s="116"/>
      <c r="F6" s="101"/>
      <c r="G6" s="106"/>
      <c r="H6" s="101"/>
      <c r="I6" s="106"/>
      <c r="J6" s="107"/>
    </row>
    <row r="7" spans="1:10" x14ac:dyDescent="0.3">
      <c r="A7" s="91">
        <v>4</v>
      </c>
      <c r="B7" s="102"/>
      <c r="C7" s="111"/>
      <c r="D7" s="102"/>
      <c r="E7" s="115"/>
      <c r="F7" s="102"/>
      <c r="G7" s="104"/>
      <c r="H7" s="102"/>
      <c r="I7" s="104"/>
      <c r="J7" s="102"/>
    </row>
    <row r="8" spans="1:10" ht="14.4" x14ac:dyDescent="0.3">
      <c r="A8" s="90">
        <v>5</v>
      </c>
      <c r="B8" s="101"/>
      <c r="C8" s="112"/>
      <c r="D8" s="101"/>
      <c r="E8" s="116"/>
      <c r="F8" s="101"/>
      <c r="G8" s="106"/>
      <c r="H8" s="101"/>
      <c r="I8" s="106"/>
      <c r="J8" s="107"/>
    </row>
    <row r="9" spans="1:10" x14ac:dyDescent="0.3">
      <c r="A9" s="91">
        <v>6</v>
      </c>
      <c r="B9" s="102"/>
      <c r="C9" s="111"/>
      <c r="D9" s="102"/>
      <c r="E9" s="115"/>
      <c r="F9" s="102"/>
      <c r="G9" s="104"/>
      <c r="H9" s="102"/>
      <c r="I9" s="104"/>
      <c r="J9" s="102"/>
    </row>
    <row r="10" spans="1:10" ht="14.4" x14ac:dyDescent="0.3">
      <c r="A10" s="90">
        <v>7</v>
      </c>
      <c r="B10" s="101"/>
      <c r="C10" s="112"/>
      <c r="D10" s="101"/>
      <c r="E10" s="116"/>
      <c r="F10" s="101"/>
      <c r="G10" s="106"/>
      <c r="H10" s="101"/>
      <c r="I10" s="106"/>
      <c r="J10" s="107"/>
    </row>
    <row r="11" spans="1:10" x14ac:dyDescent="0.3">
      <c r="A11" s="91">
        <v>8</v>
      </c>
      <c r="B11" s="102"/>
      <c r="C11" s="111"/>
      <c r="D11" s="102"/>
      <c r="E11" s="115"/>
      <c r="F11" s="102"/>
      <c r="G11" s="104"/>
      <c r="H11" s="102"/>
      <c r="I11" s="104"/>
      <c r="J11" s="102"/>
    </row>
    <row r="12" spans="1:10" ht="14.4" x14ac:dyDescent="0.3">
      <c r="A12" s="90">
        <v>9</v>
      </c>
      <c r="B12" s="101"/>
      <c r="C12" s="112"/>
      <c r="D12" s="101"/>
      <c r="E12" s="116"/>
      <c r="F12" s="101"/>
      <c r="G12" s="106"/>
      <c r="H12" s="101"/>
      <c r="I12" s="106"/>
      <c r="J12" s="107"/>
    </row>
    <row r="13" spans="1:10" x14ac:dyDescent="0.3">
      <c r="A13" s="91">
        <v>10</v>
      </c>
      <c r="B13" s="102"/>
      <c r="C13" s="111"/>
      <c r="D13" s="102"/>
      <c r="E13" s="115"/>
      <c r="F13" s="102"/>
      <c r="G13" s="104"/>
      <c r="H13" s="102"/>
      <c r="I13" s="104"/>
      <c r="J13" s="102"/>
    </row>
    <row r="14" spans="1:10" ht="14.4" x14ac:dyDescent="0.3">
      <c r="A14" s="90">
        <v>11</v>
      </c>
      <c r="B14" s="101"/>
      <c r="C14" s="112"/>
      <c r="D14" s="101"/>
      <c r="E14" s="116"/>
      <c r="F14" s="101"/>
      <c r="G14" s="106"/>
      <c r="H14" s="101"/>
      <c r="I14" s="106"/>
      <c r="J14" s="107"/>
    </row>
    <row r="15" spans="1:10" x14ac:dyDescent="0.3">
      <c r="A15" s="91">
        <v>12</v>
      </c>
      <c r="B15" s="102"/>
      <c r="C15" s="111"/>
      <c r="D15" s="102"/>
      <c r="E15" s="115"/>
      <c r="F15" s="102"/>
      <c r="G15" s="104"/>
      <c r="H15" s="102"/>
      <c r="I15" s="104"/>
      <c r="J15" s="102"/>
    </row>
    <row r="16" spans="1:10" ht="14.4" x14ac:dyDescent="0.3">
      <c r="A16" s="90">
        <v>13</v>
      </c>
      <c r="B16" s="101"/>
      <c r="C16" s="112"/>
      <c r="D16" s="101"/>
      <c r="E16" s="116"/>
      <c r="F16" s="101"/>
      <c r="G16" s="106"/>
      <c r="H16" s="101"/>
      <c r="I16" s="106"/>
      <c r="J16" s="107"/>
    </row>
    <row r="17" spans="1:10" x14ac:dyDescent="0.3">
      <c r="A17" s="91">
        <v>14</v>
      </c>
      <c r="B17" s="102"/>
      <c r="C17" s="111"/>
      <c r="D17" s="102"/>
      <c r="E17" s="115"/>
      <c r="F17" s="102"/>
      <c r="G17" s="104"/>
      <c r="H17" s="102"/>
      <c r="I17" s="104"/>
      <c r="J17" s="102"/>
    </row>
    <row r="18" spans="1:10" ht="14.4" x14ac:dyDescent="0.3">
      <c r="A18" s="90">
        <v>15</v>
      </c>
      <c r="B18" s="101"/>
      <c r="C18" s="112"/>
      <c r="D18" s="101"/>
      <c r="E18" s="116"/>
      <c r="F18" s="101"/>
      <c r="G18" s="106"/>
      <c r="H18" s="101"/>
      <c r="I18" s="106"/>
      <c r="J18" s="107"/>
    </row>
    <row r="19" spans="1:10" x14ac:dyDescent="0.3">
      <c r="A19" s="91">
        <v>16</v>
      </c>
      <c r="B19" s="102"/>
      <c r="C19" s="111"/>
      <c r="D19" s="102"/>
      <c r="E19" s="115"/>
      <c r="F19" s="102"/>
      <c r="G19" s="104"/>
      <c r="H19" s="102"/>
      <c r="I19" s="104"/>
      <c r="J19" s="102"/>
    </row>
    <row r="20" spans="1:10" ht="14.4" x14ac:dyDescent="0.3">
      <c r="A20" s="90">
        <v>17</v>
      </c>
      <c r="B20" s="101"/>
      <c r="C20" s="112"/>
      <c r="D20" s="101"/>
      <c r="E20" s="116"/>
      <c r="F20" s="101"/>
      <c r="G20" s="106"/>
      <c r="H20" s="101"/>
      <c r="I20" s="106"/>
      <c r="J20" s="107"/>
    </row>
    <row r="21" spans="1:10" x14ac:dyDescent="0.3">
      <c r="A21" s="91">
        <v>18</v>
      </c>
      <c r="B21" s="102"/>
      <c r="C21" s="111"/>
      <c r="D21" s="102"/>
      <c r="E21" s="115"/>
      <c r="F21" s="102"/>
      <c r="G21" s="104"/>
      <c r="H21" s="102"/>
      <c r="I21" s="104"/>
      <c r="J21" s="102"/>
    </row>
    <row r="22" spans="1:10" ht="14.4" x14ac:dyDescent="0.3">
      <c r="A22" s="90">
        <v>19</v>
      </c>
      <c r="B22" s="101"/>
      <c r="C22" s="112"/>
      <c r="D22" s="101"/>
      <c r="E22" s="116"/>
      <c r="F22" s="101"/>
      <c r="G22" s="106"/>
      <c r="H22" s="101"/>
      <c r="I22" s="106"/>
      <c r="J22" s="107"/>
    </row>
    <row r="23" spans="1:10" x14ac:dyDescent="0.3">
      <c r="A23" s="91">
        <v>20</v>
      </c>
      <c r="B23" s="102"/>
      <c r="C23" s="111"/>
      <c r="D23" s="102"/>
      <c r="E23" s="115"/>
      <c r="F23" s="102"/>
      <c r="G23" s="104"/>
      <c r="H23" s="102"/>
      <c r="I23" s="104"/>
      <c r="J23" s="102"/>
    </row>
    <row r="24" spans="1:10" ht="14.4" x14ac:dyDescent="0.3">
      <c r="A24" s="90">
        <v>21</v>
      </c>
      <c r="B24" s="101"/>
      <c r="C24" s="112"/>
      <c r="D24" s="101"/>
      <c r="E24" s="116"/>
      <c r="F24" s="101"/>
      <c r="G24" s="106"/>
      <c r="H24" s="101"/>
      <c r="I24" s="106"/>
      <c r="J24" s="107"/>
    </row>
    <row r="25" spans="1:10" x14ac:dyDescent="0.3">
      <c r="A25" s="91">
        <v>22</v>
      </c>
      <c r="B25" s="102"/>
      <c r="C25" s="111"/>
      <c r="D25" s="102"/>
      <c r="E25" s="115"/>
      <c r="F25" s="102"/>
      <c r="G25" s="104"/>
      <c r="H25" s="102"/>
      <c r="I25" s="104"/>
      <c r="J25" s="102"/>
    </row>
    <row r="26" spans="1:10" ht="14.4" x14ac:dyDescent="0.3">
      <c r="A26" s="90">
        <v>23</v>
      </c>
      <c r="B26" s="101"/>
      <c r="C26" s="112"/>
      <c r="D26" s="101"/>
      <c r="E26" s="116"/>
      <c r="F26" s="101"/>
      <c r="G26" s="106"/>
      <c r="H26" s="101"/>
      <c r="I26" s="106"/>
      <c r="J26" s="107"/>
    </row>
    <row r="27" spans="1:10" x14ac:dyDescent="0.3">
      <c r="A27" s="91">
        <v>24</v>
      </c>
      <c r="B27" s="102"/>
      <c r="C27" s="111"/>
      <c r="D27" s="102"/>
      <c r="E27" s="115"/>
      <c r="F27" s="102"/>
      <c r="G27" s="104"/>
      <c r="H27" s="102"/>
      <c r="I27" s="104"/>
      <c r="J27" s="102"/>
    </row>
    <row r="28" spans="1:10" ht="14.4" x14ac:dyDescent="0.3">
      <c r="A28" s="90">
        <v>25</v>
      </c>
      <c r="B28" s="101"/>
      <c r="C28" s="112"/>
      <c r="D28" s="101"/>
      <c r="E28" s="116"/>
      <c r="F28" s="101"/>
      <c r="G28" s="106"/>
      <c r="H28" s="101"/>
      <c r="I28" s="106"/>
      <c r="J28" s="107"/>
    </row>
    <row r="29" spans="1:10" x14ac:dyDescent="0.3">
      <c r="A29" s="91">
        <v>26</v>
      </c>
      <c r="B29" s="102"/>
      <c r="C29" s="111"/>
      <c r="D29" s="102"/>
      <c r="E29" s="115"/>
      <c r="F29" s="102"/>
      <c r="G29" s="104"/>
      <c r="H29" s="102"/>
      <c r="I29" s="104"/>
      <c r="J29" s="102"/>
    </row>
    <row r="30" spans="1:10" ht="14.4" x14ac:dyDescent="0.3">
      <c r="A30" s="90">
        <v>27</v>
      </c>
      <c r="B30" s="101"/>
      <c r="C30" s="112"/>
      <c r="D30" s="101"/>
      <c r="E30" s="116"/>
      <c r="F30" s="101"/>
      <c r="G30" s="106"/>
      <c r="H30" s="101"/>
      <c r="I30" s="106"/>
      <c r="J30" s="107"/>
    </row>
    <row r="31" spans="1:10" x14ac:dyDescent="0.3">
      <c r="A31" s="91">
        <v>28</v>
      </c>
      <c r="B31" s="102"/>
      <c r="C31" s="111"/>
      <c r="D31" s="102"/>
      <c r="E31" s="115"/>
      <c r="F31" s="102"/>
      <c r="G31" s="104"/>
      <c r="H31" s="102"/>
      <c r="I31" s="104"/>
      <c r="J31" s="102"/>
    </row>
    <row r="32" spans="1:10" ht="14.4" x14ac:dyDescent="0.3">
      <c r="A32" s="90">
        <v>29</v>
      </c>
      <c r="B32" s="101"/>
      <c r="C32" s="112"/>
      <c r="D32" s="101"/>
      <c r="E32" s="116"/>
      <c r="F32" s="101"/>
      <c r="G32" s="106"/>
      <c r="H32" s="101"/>
      <c r="I32" s="106"/>
      <c r="J32" s="107"/>
    </row>
    <row r="33" spans="1:10" x14ac:dyDescent="0.3">
      <c r="A33" s="91">
        <v>30</v>
      </c>
      <c r="B33" s="102"/>
      <c r="C33" s="111"/>
      <c r="D33" s="102"/>
      <c r="E33" s="115"/>
      <c r="F33" s="102"/>
      <c r="G33" s="104"/>
      <c r="H33" s="102"/>
      <c r="I33" s="104"/>
      <c r="J33" s="102"/>
    </row>
    <row r="34" spans="1:10" ht="14.4" x14ac:dyDescent="0.3">
      <c r="A34" s="90">
        <v>31</v>
      </c>
      <c r="B34" s="101"/>
      <c r="C34" s="112"/>
      <c r="D34" s="101"/>
      <c r="E34" s="116"/>
      <c r="F34" s="101"/>
      <c r="G34" s="106"/>
      <c r="H34" s="101"/>
      <c r="I34" s="106"/>
      <c r="J34" s="107"/>
    </row>
    <row r="35" spans="1:10" x14ac:dyDescent="0.3">
      <c r="A35" s="91">
        <v>32</v>
      </c>
      <c r="B35" s="102"/>
      <c r="C35" s="111"/>
      <c r="D35" s="102"/>
      <c r="E35" s="115"/>
      <c r="F35" s="102"/>
      <c r="G35" s="104"/>
      <c r="H35" s="102"/>
      <c r="I35" s="104"/>
      <c r="J35" s="102"/>
    </row>
    <row r="36" spans="1:10" ht="14.4" x14ac:dyDescent="0.3">
      <c r="A36" s="90">
        <v>33</v>
      </c>
      <c r="B36" s="101"/>
      <c r="C36" s="112"/>
      <c r="D36" s="101"/>
      <c r="E36" s="116"/>
      <c r="F36" s="101"/>
      <c r="G36" s="106"/>
      <c r="H36" s="101"/>
      <c r="I36" s="106"/>
      <c r="J36" s="107"/>
    </row>
    <row r="37" spans="1:10" x14ac:dyDescent="0.3">
      <c r="A37" s="91">
        <v>34</v>
      </c>
      <c r="B37" s="102"/>
      <c r="C37" s="111"/>
      <c r="D37" s="102"/>
      <c r="E37" s="115"/>
      <c r="F37" s="102"/>
      <c r="G37" s="104"/>
      <c r="H37" s="102"/>
      <c r="I37" s="104"/>
      <c r="J37" s="102"/>
    </row>
    <row r="38" spans="1:10" ht="14.4" x14ac:dyDescent="0.3">
      <c r="A38" s="90">
        <v>35</v>
      </c>
      <c r="B38" s="101"/>
      <c r="C38" s="112"/>
      <c r="D38" s="101"/>
      <c r="E38" s="116"/>
      <c r="F38" s="101"/>
      <c r="G38" s="106"/>
      <c r="H38" s="101"/>
      <c r="I38" s="106"/>
      <c r="J38" s="107"/>
    </row>
    <row r="39" spans="1:10" x14ac:dyDescent="0.3">
      <c r="A39" s="91">
        <v>36</v>
      </c>
      <c r="B39" s="102"/>
      <c r="C39" s="111"/>
      <c r="D39" s="102"/>
      <c r="E39" s="115"/>
      <c r="F39" s="102"/>
      <c r="G39" s="104"/>
      <c r="H39" s="102"/>
      <c r="I39" s="104"/>
      <c r="J39" s="102"/>
    </row>
    <row r="40" spans="1:10" ht="14.4" x14ac:dyDescent="0.3">
      <c r="A40" s="90">
        <v>37</v>
      </c>
      <c r="B40" s="101"/>
      <c r="C40" s="112"/>
      <c r="D40" s="101"/>
      <c r="E40" s="116"/>
      <c r="F40" s="101"/>
      <c r="G40" s="106"/>
      <c r="H40" s="101"/>
      <c r="I40" s="106"/>
      <c r="J40" s="107"/>
    </row>
    <row r="41" spans="1:10" ht="14.4" x14ac:dyDescent="0.3">
      <c r="A41" s="92">
        <v>38</v>
      </c>
      <c r="B41" s="108"/>
      <c r="C41" s="113"/>
      <c r="D41" s="108"/>
      <c r="E41" s="117"/>
      <c r="F41" s="108"/>
      <c r="G41" s="109"/>
      <c r="H41" s="108"/>
      <c r="I41" s="109"/>
      <c r="J41" s="110"/>
    </row>
    <row r="42" spans="1:10" ht="14.4" x14ac:dyDescent="0.3">
      <c r="A42" s="90">
        <v>39</v>
      </c>
      <c r="B42" s="101"/>
      <c r="C42" s="112"/>
      <c r="D42" s="101"/>
      <c r="E42" s="116"/>
      <c r="F42" s="101"/>
      <c r="G42" s="106"/>
      <c r="H42" s="101"/>
      <c r="I42" s="106"/>
      <c r="J42" s="107"/>
    </row>
    <row r="43" spans="1:10" x14ac:dyDescent="0.3">
      <c r="A43" s="91">
        <v>40</v>
      </c>
      <c r="B43" s="102"/>
      <c r="C43" s="111"/>
      <c r="D43" s="102"/>
      <c r="E43" s="115"/>
      <c r="F43" s="102"/>
      <c r="G43" s="104"/>
      <c r="H43" s="102"/>
      <c r="I43" s="104"/>
      <c r="J43" s="102"/>
    </row>
    <row r="44" spans="1:10" ht="14.4" x14ac:dyDescent="0.3">
      <c r="A44" s="90">
        <v>41</v>
      </c>
      <c r="B44" s="101"/>
      <c r="C44" s="112"/>
      <c r="D44" s="101"/>
      <c r="E44" s="116"/>
      <c r="F44" s="101"/>
      <c r="G44" s="106"/>
      <c r="H44" s="101"/>
      <c r="I44" s="106"/>
      <c r="J44" s="107"/>
    </row>
    <row r="45" spans="1:10" x14ac:dyDescent="0.3">
      <c r="A45" s="91">
        <v>42</v>
      </c>
      <c r="B45" s="102"/>
      <c r="C45" s="111"/>
      <c r="D45" s="102"/>
      <c r="E45" s="115"/>
      <c r="F45" s="102"/>
      <c r="G45" s="104"/>
      <c r="H45" s="102"/>
      <c r="I45" s="104"/>
      <c r="J45" s="102"/>
    </row>
    <row r="46" spans="1:10" ht="14.4" x14ac:dyDescent="0.3">
      <c r="A46" s="90">
        <v>43</v>
      </c>
      <c r="B46" s="101"/>
      <c r="C46" s="112"/>
      <c r="D46" s="101"/>
      <c r="E46" s="116"/>
      <c r="F46" s="101"/>
      <c r="G46" s="106"/>
      <c r="H46" s="101"/>
      <c r="I46" s="106"/>
      <c r="J46" s="107"/>
    </row>
    <row r="47" spans="1:10" x14ac:dyDescent="0.3">
      <c r="A47" s="91">
        <v>44</v>
      </c>
      <c r="B47" s="102"/>
      <c r="C47" s="111"/>
      <c r="D47" s="102"/>
      <c r="E47" s="115"/>
      <c r="F47" s="102"/>
      <c r="G47" s="104"/>
      <c r="H47" s="102"/>
      <c r="I47" s="104"/>
      <c r="J47" s="102"/>
    </row>
    <row r="48" spans="1:10" ht="14.4" x14ac:dyDescent="0.3">
      <c r="A48" s="90">
        <v>45</v>
      </c>
      <c r="B48" s="101"/>
      <c r="C48" s="112"/>
      <c r="D48" s="101"/>
      <c r="E48" s="116"/>
      <c r="F48" s="101"/>
      <c r="G48" s="106"/>
      <c r="H48" s="101"/>
      <c r="I48" s="106"/>
      <c r="J48" s="107"/>
    </row>
    <row r="49" spans="1:10" x14ac:dyDescent="0.3">
      <c r="A49" s="91">
        <v>46</v>
      </c>
      <c r="B49" s="102"/>
      <c r="C49" s="111"/>
      <c r="D49" s="102"/>
      <c r="E49" s="115"/>
      <c r="F49" s="102"/>
      <c r="G49" s="104"/>
      <c r="H49" s="102"/>
      <c r="I49" s="104"/>
      <c r="J49" s="102"/>
    </row>
    <row r="50" spans="1:10" ht="14.4" x14ac:dyDescent="0.3">
      <c r="A50" s="90">
        <v>47</v>
      </c>
      <c r="B50" s="101"/>
      <c r="C50" s="112"/>
      <c r="D50" s="101"/>
      <c r="E50" s="116"/>
      <c r="F50" s="101"/>
      <c r="G50" s="106"/>
      <c r="H50" s="101"/>
      <c r="I50" s="106"/>
      <c r="J50" s="107"/>
    </row>
    <row r="51" spans="1:10" x14ac:dyDescent="0.3">
      <c r="A51" s="91">
        <v>48</v>
      </c>
      <c r="B51" s="102"/>
      <c r="C51" s="111"/>
      <c r="D51" s="102"/>
      <c r="E51" s="115"/>
      <c r="F51" s="102"/>
      <c r="G51" s="104"/>
      <c r="H51" s="102"/>
      <c r="I51" s="104"/>
      <c r="J51" s="102"/>
    </row>
    <row r="52" spans="1:10" ht="14.4" x14ac:dyDescent="0.3">
      <c r="A52" s="90">
        <v>49</v>
      </c>
      <c r="B52" s="101"/>
      <c r="C52" s="112"/>
      <c r="D52" s="101"/>
      <c r="E52" s="116"/>
      <c r="F52" s="101"/>
      <c r="G52" s="106"/>
      <c r="H52" s="101"/>
      <c r="I52" s="106"/>
      <c r="J52" s="107"/>
    </row>
    <row r="53" spans="1:10" x14ac:dyDescent="0.3">
      <c r="A53" s="91">
        <v>50</v>
      </c>
      <c r="B53" s="102"/>
      <c r="C53" s="111"/>
      <c r="D53" s="102"/>
      <c r="E53" s="115"/>
      <c r="F53" s="102"/>
      <c r="G53" s="104"/>
      <c r="H53" s="102"/>
      <c r="I53" s="104"/>
      <c r="J53" s="102"/>
    </row>
    <row r="54" spans="1:10" ht="14.4" x14ac:dyDescent="0.3">
      <c r="A54" s="90">
        <v>51</v>
      </c>
      <c r="B54" s="101"/>
      <c r="C54" s="112"/>
      <c r="D54" s="101"/>
      <c r="E54" s="116"/>
      <c r="F54" s="101"/>
      <c r="G54" s="106"/>
      <c r="H54" s="101"/>
      <c r="I54" s="106"/>
      <c r="J54" s="107"/>
    </row>
    <row r="55" spans="1:10" x14ac:dyDescent="0.3">
      <c r="A55" s="91">
        <v>52</v>
      </c>
      <c r="B55" s="102"/>
      <c r="C55" s="111"/>
      <c r="D55" s="102"/>
      <c r="E55" s="115"/>
      <c r="F55" s="102"/>
      <c r="G55" s="104"/>
      <c r="H55" s="102"/>
      <c r="I55" s="104"/>
      <c r="J55" s="102"/>
    </row>
    <row r="56" spans="1:10" ht="14.4" x14ac:dyDescent="0.3">
      <c r="A56" s="90">
        <v>53</v>
      </c>
      <c r="B56" s="101"/>
      <c r="C56" s="112"/>
      <c r="D56" s="101"/>
      <c r="E56" s="116"/>
      <c r="F56" s="101"/>
      <c r="G56" s="106"/>
      <c r="H56" s="101"/>
      <c r="I56" s="106"/>
      <c r="J56" s="107"/>
    </row>
    <row r="57" spans="1:10" x14ac:dyDescent="0.3">
      <c r="A57" s="91">
        <v>54</v>
      </c>
      <c r="B57" s="102"/>
      <c r="C57" s="111"/>
      <c r="D57" s="102"/>
      <c r="E57" s="115"/>
      <c r="F57" s="102"/>
      <c r="G57" s="104"/>
      <c r="H57" s="102"/>
      <c r="I57" s="104"/>
      <c r="J57" s="102"/>
    </row>
    <row r="58" spans="1:10" ht="14.4" x14ac:dyDescent="0.3">
      <c r="A58" s="90">
        <v>55</v>
      </c>
      <c r="B58" s="101"/>
      <c r="C58" s="112"/>
      <c r="D58" s="101"/>
      <c r="E58" s="116"/>
      <c r="F58" s="101"/>
      <c r="G58" s="106"/>
      <c r="H58" s="101"/>
      <c r="I58" s="106"/>
      <c r="J58" s="107"/>
    </row>
    <row r="59" spans="1:10" x14ac:dyDescent="0.3">
      <c r="A59" s="91">
        <v>56</v>
      </c>
      <c r="B59" s="102"/>
      <c r="C59" s="111"/>
      <c r="D59" s="102"/>
      <c r="E59" s="115"/>
      <c r="F59" s="102"/>
      <c r="G59" s="104"/>
      <c r="H59" s="102"/>
      <c r="I59" s="104"/>
      <c r="J59" s="102"/>
    </row>
    <row r="60" spans="1:10" ht="14.4" x14ac:dyDescent="0.3">
      <c r="A60" s="90">
        <v>57</v>
      </c>
      <c r="B60" s="101"/>
      <c r="C60" s="112"/>
      <c r="D60" s="101"/>
      <c r="E60" s="116"/>
      <c r="F60" s="101"/>
      <c r="G60" s="106"/>
      <c r="H60" s="101"/>
      <c r="I60" s="106"/>
      <c r="J60" s="107"/>
    </row>
    <row r="61" spans="1:10" x14ac:dyDescent="0.3">
      <c r="A61" s="91">
        <v>58</v>
      </c>
      <c r="B61" s="102"/>
      <c r="C61" s="111"/>
      <c r="D61" s="102"/>
      <c r="E61" s="115"/>
      <c r="F61" s="102"/>
      <c r="G61" s="104"/>
      <c r="H61" s="102"/>
      <c r="I61" s="104"/>
      <c r="J61" s="102"/>
    </row>
    <row r="62" spans="1:10" ht="14.4" x14ac:dyDescent="0.3">
      <c r="A62" s="90">
        <v>59</v>
      </c>
      <c r="B62" s="101"/>
      <c r="C62" s="112"/>
      <c r="D62" s="101"/>
      <c r="E62" s="116"/>
      <c r="F62" s="101"/>
      <c r="G62" s="106"/>
      <c r="H62" s="101"/>
      <c r="I62" s="106"/>
      <c r="J62" s="107"/>
    </row>
    <row r="63" spans="1:10" x14ac:dyDescent="0.3">
      <c r="A63" s="91">
        <v>60</v>
      </c>
      <c r="B63" s="102"/>
      <c r="C63" s="111"/>
      <c r="D63" s="102"/>
      <c r="E63" s="115"/>
      <c r="F63" s="102"/>
      <c r="G63" s="104"/>
      <c r="H63" s="102"/>
      <c r="I63" s="104"/>
      <c r="J63" s="102"/>
    </row>
    <row r="64" spans="1:10" ht="14.4" x14ac:dyDescent="0.3">
      <c r="A64" s="90">
        <v>61</v>
      </c>
      <c r="B64" s="101"/>
      <c r="C64" s="112"/>
      <c r="D64" s="101"/>
      <c r="E64" s="116"/>
      <c r="F64" s="101"/>
      <c r="G64" s="106"/>
      <c r="H64" s="101"/>
      <c r="I64" s="106"/>
      <c r="J64" s="107"/>
    </row>
    <row r="65" spans="1:10" x14ac:dyDescent="0.3">
      <c r="A65" s="91">
        <v>62</v>
      </c>
      <c r="B65" s="102"/>
      <c r="C65" s="111"/>
      <c r="D65" s="102"/>
      <c r="E65" s="115"/>
      <c r="F65" s="102"/>
      <c r="G65" s="104"/>
      <c r="H65" s="102"/>
      <c r="I65" s="104"/>
      <c r="J65" s="102"/>
    </row>
    <row r="66" spans="1:10" ht="14.4" x14ac:dyDescent="0.3">
      <c r="A66" s="90">
        <v>63</v>
      </c>
      <c r="B66" s="101"/>
      <c r="C66" s="112"/>
      <c r="D66" s="101"/>
      <c r="E66" s="116"/>
      <c r="F66" s="101"/>
      <c r="G66" s="106"/>
      <c r="H66" s="101"/>
      <c r="I66" s="106"/>
      <c r="J66" s="107"/>
    </row>
    <row r="67" spans="1:10" x14ac:dyDescent="0.3">
      <c r="A67" s="91">
        <v>64</v>
      </c>
      <c r="B67" s="102"/>
      <c r="C67" s="111"/>
      <c r="D67" s="102"/>
      <c r="E67" s="115"/>
      <c r="F67" s="102"/>
      <c r="G67" s="104"/>
      <c r="H67" s="102"/>
      <c r="I67" s="104"/>
      <c r="J67" s="102"/>
    </row>
    <row r="68" spans="1:10" ht="14.4" x14ac:dyDescent="0.3">
      <c r="A68" s="90">
        <v>65</v>
      </c>
      <c r="B68" s="101"/>
      <c r="C68" s="112"/>
      <c r="D68" s="101"/>
      <c r="E68" s="116"/>
      <c r="F68" s="101"/>
      <c r="G68" s="106"/>
      <c r="H68" s="101"/>
      <c r="I68" s="106"/>
      <c r="J68" s="107"/>
    </row>
    <row r="69" spans="1:10" x14ac:dyDescent="0.3">
      <c r="A69" s="91">
        <v>66</v>
      </c>
      <c r="B69" s="102"/>
      <c r="C69" s="111"/>
      <c r="D69" s="102"/>
      <c r="E69" s="115"/>
      <c r="F69" s="102"/>
      <c r="G69" s="104"/>
      <c r="H69" s="102"/>
      <c r="I69" s="104"/>
      <c r="J69" s="102"/>
    </row>
    <row r="70" spans="1:10" ht="14.4" x14ac:dyDescent="0.3">
      <c r="A70" s="90">
        <v>67</v>
      </c>
      <c r="B70" s="101"/>
      <c r="C70" s="112"/>
      <c r="D70" s="101"/>
      <c r="E70" s="116"/>
      <c r="F70" s="101"/>
      <c r="G70" s="106"/>
      <c r="H70" s="101"/>
      <c r="I70" s="106"/>
      <c r="J70" s="107"/>
    </row>
    <row r="71" spans="1:10" x14ac:dyDescent="0.3">
      <c r="A71" s="91">
        <v>68</v>
      </c>
      <c r="B71" s="102"/>
      <c r="C71" s="111"/>
      <c r="D71" s="102"/>
      <c r="E71" s="115"/>
      <c r="F71" s="102"/>
      <c r="G71" s="104"/>
      <c r="H71" s="102"/>
      <c r="I71" s="104"/>
      <c r="J71" s="102"/>
    </row>
    <row r="72" spans="1:10" ht="14.4" x14ac:dyDescent="0.3">
      <c r="A72" s="90">
        <v>69</v>
      </c>
      <c r="B72" s="101"/>
      <c r="C72" s="112"/>
      <c r="D72" s="101"/>
      <c r="E72" s="116"/>
      <c r="F72" s="101"/>
      <c r="G72" s="106"/>
      <c r="H72" s="101"/>
      <c r="I72" s="106"/>
      <c r="J72" s="107"/>
    </row>
    <row r="73" spans="1:10" x14ac:dyDescent="0.3">
      <c r="A73" s="91">
        <v>70</v>
      </c>
      <c r="B73" s="102"/>
      <c r="C73" s="111"/>
      <c r="D73" s="102"/>
      <c r="E73" s="115"/>
      <c r="F73" s="102"/>
      <c r="G73" s="104"/>
      <c r="H73" s="102"/>
      <c r="I73" s="104"/>
      <c r="J73" s="102"/>
    </row>
    <row r="74" spans="1:10" ht="14.4" x14ac:dyDescent="0.3">
      <c r="A74" s="90">
        <v>71</v>
      </c>
      <c r="B74" s="101"/>
      <c r="C74" s="112"/>
      <c r="D74" s="101"/>
      <c r="E74" s="116"/>
      <c r="F74" s="101"/>
      <c r="G74" s="106"/>
      <c r="H74" s="101"/>
      <c r="I74" s="106"/>
      <c r="J74" s="107"/>
    </row>
    <row r="75" spans="1:10" x14ac:dyDescent="0.3">
      <c r="A75" s="91">
        <v>72</v>
      </c>
      <c r="B75" s="102"/>
      <c r="C75" s="111"/>
      <c r="D75" s="102"/>
      <c r="E75" s="115"/>
      <c r="F75" s="102"/>
      <c r="G75" s="104"/>
      <c r="H75" s="102"/>
      <c r="I75" s="104"/>
      <c r="J75" s="102"/>
    </row>
    <row r="76" spans="1:10" ht="14.4" x14ac:dyDescent="0.3">
      <c r="A76" s="90">
        <v>73</v>
      </c>
      <c r="B76" s="101"/>
      <c r="C76" s="112"/>
      <c r="D76" s="101"/>
      <c r="E76" s="116"/>
      <c r="F76" s="101"/>
      <c r="G76" s="106"/>
      <c r="H76" s="101"/>
      <c r="I76" s="106"/>
      <c r="J76" s="107"/>
    </row>
    <row r="77" spans="1:10" x14ac:dyDescent="0.3">
      <c r="A77" s="91">
        <v>74</v>
      </c>
      <c r="B77" s="102"/>
      <c r="C77" s="111"/>
      <c r="D77" s="102"/>
      <c r="E77" s="115"/>
      <c r="F77" s="102"/>
      <c r="G77" s="104"/>
      <c r="H77" s="102"/>
      <c r="I77" s="104"/>
      <c r="J77" s="102"/>
    </row>
    <row r="78" spans="1:10" ht="14.4" x14ac:dyDescent="0.3">
      <c r="A78" s="90">
        <v>75</v>
      </c>
      <c r="B78" s="101"/>
      <c r="C78" s="112"/>
      <c r="D78" s="101"/>
      <c r="E78" s="116"/>
      <c r="F78" s="101"/>
      <c r="G78" s="106"/>
      <c r="H78" s="101"/>
      <c r="I78" s="106"/>
      <c r="J78" s="107"/>
    </row>
    <row r="79" spans="1:10" x14ac:dyDescent="0.3">
      <c r="A79" s="91">
        <v>76</v>
      </c>
      <c r="B79" s="102"/>
      <c r="C79" s="111"/>
      <c r="D79" s="102"/>
      <c r="E79" s="115"/>
      <c r="F79" s="102"/>
      <c r="G79" s="104"/>
      <c r="H79" s="102"/>
      <c r="I79" s="104"/>
      <c r="J79" s="102"/>
    </row>
    <row r="80" spans="1:10" ht="14.4" x14ac:dyDescent="0.3">
      <c r="A80" s="90">
        <v>77</v>
      </c>
      <c r="B80" s="101"/>
      <c r="C80" s="112"/>
      <c r="D80" s="101"/>
      <c r="E80" s="116"/>
      <c r="F80" s="101"/>
      <c r="G80" s="106"/>
      <c r="H80" s="101"/>
      <c r="I80" s="106"/>
      <c r="J80" s="107"/>
    </row>
    <row r="81" spans="1:10" x14ac:dyDescent="0.3">
      <c r="A81" s="91">
        <v>78</v>
      </c>
      <c r="B81" s="102"/>
      <c r="C81" s="111"/>
      <c r="D81" s="102"/>
      <c r="E81" s="115"/>
      <c r="F81" s="102"/>
      <c r="G81" s="104"/>
      <c r="H81" s="102"/>
      <c r="I81" s="104"/>
      <c r="J81" s="102"/>
    </row>
    <row r="82" spans="1:10" ht="14.4" x14ac:dyDescent="0.3">
      <c r="A82" s="90">
        <v>79</v>
      </c>
      <c r="B82" s="101"/>
      <c r="C82" s="112"/>
      <c r="D82" s="101"/>
      <c r="E82" s="116"/>
      <c r="F82" s="101"/>
      <c r="G82" s="106"/>
      <c r="H82" s="101"/>
      <c r="I82" s="106"/>
      <c r="J82" s="107"/>
    </row>
    <row r="83" spans="1:10" x14ac:dyDescent="0.3">
      <c r="A83" s="91">
        <v>80</v>
      </c>
      <c r="B83" s="102"/>
      <c r="C83" s="111"/>
      <c r="D83" s="102"/>
      <c r="E83" s="115"/>
      <c r="F83" s="102"/>
      <c r="G83" s="104"/>
      <c r="H83" s="102"/>
      <c r="I83" s="104"/>
      <c r="J83" s="102"/>
    </row>
    <row r="84" spans="1:10" ht="14.4" x14ac:dyDescent="0.3">
      <c r="A84" s="90">
        <v>81</v>
      </c>
      <c r="B84" s="101"/>
      <c r="C84" s="112"/>
      <c r="D84" s="101"/>
      <c r="E84" s="116"/>
      <c r="F84" s="101"/>
      <c r="G84" s="106"/>
      <c r="H84" s="101"/>
      <c r="I84" s="106"/>
      <c r="J84" s="107"/>
    </row>
    <row r="85" spans="1:10" x14ac:dyDescent="0.3">
      <c r="A85" s="91">
        <v>82</v>
      </c>
      <c r="B85" s="102"/>
      <c r="C85" s="111"/>
      <c r="D85" s="102"/>
      <c r="E85" s="115"/>
      <c r="F85" s="102"/>
      <c r="G85" s="104"/>
      <c r="H85" s="102"/>
      <c r="I85" s="104"/>
      <c r="J85" s="102"/>
    </row>
    <row r="86" spans="1:10" ht="14.4" x14ac:dyDescent="0.3">
      <c r="A86" s="90">
        <v>83</v>
      </c>
      <c r="B86" s="101"/>
      <c r="C86" s="112"/>
      <c r="D86" s="101"/>
      <c r="E86" s="116"/>
      <c r="F86" s="101"/>
      <c r="G86" s="106"/>
      <c r="H86" s="101"/>
      <c r="I86" s="106"/>
      <c r="J86" s="107"/>
    </row>
    <row r="87" spans="1:10" x14ac:dyDescent="0.3">
      <c r="A87" s="91">
        <v>84</v>
      </c>
      <c r="B87" s="102"/>
      <c r="C87" s="111"/>
      <c r="D87" s="102"/>
      <c r="E87" s="115"/>
      <c r="F87" s="102"/>
      <c r="G87" s="104"/>
      <c r="H87" s="102"/>
      <c r="I87" s="104"/>
      <c r="J87" s="102"/>
    </row>
    <row r="88" spans="1:10" ht="14.4" x14ac:dyDescent="0.3">
      <c r="A88" s="90">
        <v>85</v>
      </c>
      <c r="B88" s="101"/>
      <c r="C88" s="112"/>
      <c r="D88" s="101"/>
      <c r="E88" s="116"/>
      <c r="F88" s="101"/>
      <c r="G88" s="106"/>
      <c r="H88" s="101"/>
      <c r="I88" s="106"/>
      <c r="J88" s="107"/>
    </row>
    <row r="89" spans="1:10" x14ac:dyDescent="0.3">
      <c r="A89" s="91">
        <v>86</v>
      </c>
      <c r="B89" s="102"/>
      <c r="C89" s="111"/>
      <c r="D89" s="102"/>
      <c r="E89" s="115"/>
      <c r="F89" s="102"/>
      <c r="G89" s="104"/>
      <c r="H89" s="102"/>
      <c r="I89" s="104"/>
      <c r="J89" s="102"/>
    </row>
    <row r="90" spans="1:10" ht="14.4" x14ac:dyDescent="0.3">
      <c r="A90" s="90">
        <v>87</v>
      </c>
      <c r="B90" s="101"/>
      <c r="C90" s="112"/>
      <c r="D90" s="101"/>
      <c r="E90" s="116"/>
      <c r="F90" s="101"/>
      <c r="G90" s="106"/>
      <c r="H90" s="101"/>
      <c r="I90" s="106"/>
      <c r="J90" s="107"/>
    </row>
    <row r="91" spans="1:10" x14ac:dyDescent="0.3">
      <c r="A91" s="91">
        <v>88</v>
      </c>
      <c r="B91" s="102"/>
      <c r="C91" s="111"/>
      <c r="D91" s="102"/>
      <c r="E91" s="115"/>
      <c r="F91" s="102"/>
      <c r="G91" s="104"/>
      <c r="H91" s="102"/>
      <c r="I91" s="104"/>
      <c r="J91" s="102"/>
    </row>
    <row r="92" spans="1:10" ht="14.4" x14ac:dyDescent="0.3">
      <c r="A92" s="90">
        <v>89</v>
      </c>
      <c r="B92" s="101"/>
      <c r="C92" s="112"/>
      <c r="D92" s="101"/>
      <c r="E92" s="116"/>
      <c r="F92" s="101"/>
      <c r="G92" s="106"/>
      <c r="H92" s="101"/>
      <c r="I92" s="106"/>
      <c r="J92" s="107"/>
    </row>
    <row r="93" spans="1:10" x14ac:dyDescent="0.3">
      <c r="A93" s="91">
        <v>90</v>
      </c>
      <c r="B93" s="102"/>
      <c r="C93" s="111"/>
      <c r="D93" s="102"/>
      <c r="E93" s="115"/>
      <c r="F93" s="102"/>
      <c r="G93" s="104"/>
      <c r="H93" s="102"/>
      <c r="I93" s="104"/>
      <c r="J93" s="102"/>
    </row>
    <row r="94" spans="1:10" ht="14.4" x14ac:dyDescent="0.3">
      <c r="A94" s="90">
        <v>91</v>
      </c>
      <c r="B94" s="101"/>
      <c r="C94" s="112"/>
      <c r="D94" s="101"/>
      <c r="E94" s="116"/>
      <c r="F94" s="101"/>
      <c r="G94" s="106"/>
      <c r="H94" s="101"/>
      <c r="I94" s="106"/>
      <c r="J94" s="107"/>
    </row>
    <row r="95" spans="1:10" x14ac:dyDescent="0.3">
      <c r="A95" s="91">
        <v>92</v>
      </c>
      <c r="B95" s="102"/>
      <c r="C95" s="111"/>
      <c r="D95" s="102"/>
      <c r="E95" s="115"/>
      <c r="F95" s="102"/>
      <c r="G95" s="104"/>
      <c r="H95" s="102"/>
      <c r="I95" s="104"/>
      <c r="J95" s="102"/>
    </row>
    <row r="96" spans="1:10" ht="14.4" x14ac:dyDescent="0.3">
      <c r="A96" s="90">
        <v>93</v>
      </c>
      <c r="B96" s="101"/>
      <c r="C96" s="112"/>
      <c r="D96" s="101"/>
      <c r="E96" s="116"/>
      <c r="F96" s="101"/>
      <c r="G96" s="106"/>
      <c r="H96" s="101"/>
      <c r="I96" s="106"/>
      <c r="J96" s="107"/>
    </row>
    <row r="97" spans="1:10" x14ac:dyDescent="0.3">
      <c r="A97" s="91">
        <v>94</v>
      </c>
      <c r="B97" s="102"/>
      <c r="C97" s="111"/>
      <c r="D97" s="102"/>
      <c r="E97" s="115"/>
      <c r="F97" s="102"/>
      <c r="G97" s="104"/>
      <c r="H97" s="102"/>
      <c r="I97" s="104"/>
      <c r="J97" s="102"/>
    </row>
    <row r="98" spans="1:10" ht="14.4" x14ac:dyDescent="0.3">
      <c r="A98" s="90">
        <v>95</v>
      </c>
      <c r="B98" s="101"/>
      <c r="C98" s="112"/>
      <c r="D98" s="101"/>
      <c r="E98" s="116"/>
      <c r="F98" s="101"/>
      <c r="G98" s="106"/>
      <c r="H98" s="101"/>
      <c r="I98" s="106"/>
      <c r="J98" s="107"/>
    </row>
    <row r="99" spans="1:10" x14ac:dyDescent="0.3">
      <c r="A99" s="91">
        <v>96</v>
      </c>
      <c r="B99" s="102"/>
      <c r="C99" s="111"/>
      <c r="D99" s="102"/>
      <c r="E99" s="115"/>
      <c r="F99" s="102"/>
      <c r="G99" s="104"/>
      <c r="H99" s="102"/>
      <c r="I99" s="104"/>
      <c r="J99" s="102"/>
    </row>
    <row r="100" spans="1:10" ht="14.4" x14ac:dyDescent="0.3">
      <c r="A100" s="90">
        <v>97</v>
      </c>
      <c r="B100" s="101"/>
      <c r="C100" s="112"/>
      <c r="D100" s="101"/>
      <c r="E100" s="116"/>
      <c r="F100" s="101"/>
      <c r="G100" s="106"/>
      <c r="H100" s="101"/>
      <c r="I100" s="106"/>
      <c r="J100" s="107"/>
    </row>
    <row r="101" spans="1:10" x14ac:dyDescent="0.3">
      <c r="A101" s="91">
        <v>98</v>
      </c>
      <c r="B101" s="102"/>
      <c r="C101" s="111"/>
      <c r="D101" s="102"/>
      <c r="E101" s="115"/>
      <c r="F101" s="102"/>
      <c r="G101" s="104"/>
      <c r="H101" s="102"/>
      <c r="I101" s="104"/>
      <c r="J101" s="102"/>
    </row>
    <row r="102" spans="1:10" ht="14.4" x14ac:dyDescent="0.3">
      <c r="A102" s="90">
        <v>99</v>
      </c>
      <c r="B102" s="101"/>
      <c r="C102" s="112"/>
      <c r="D102" s="101"/>
      <c r="E102" s="116"/>
      <c r="F102" s="101"/>
      <c r="G102" s="106"/>
      <c r="H102" s="101"/>
      <c r="I102" s="106"/>
      <c r="J102" s="107"/>
    </row>
    <row r="103" spans="1:10" x14ac:dyDescent="0.3">
      <c r="A103" s="91">
        <v>100</v>
      </c>
      <c r="B103" s="102"/>
      <c r="C103" s="111"/>
      <c r="D103" s="102"/>
      <c r="E103" s="115"/>
      <c r="F103" s="102"/>
      <c r="G103" s="104"/>
      <c r="H103" s="102"/>
      <c r="I103" s="104"/>
      <c r="J103" s="102"/>
    </row>
  </sheetData>
  <mergeCells count="1">
    <mergeCell ref="B1:J1"/>
  </mergeCells>
  <hyperlinks>
    <hyperlink ref="J4" r:id="rId1"/>
    <hyperlink ref="J5" r:id="rId2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RetourBonIntervention" altText="Retour Bon Intervention">
                <anchor moveWithCells="1" sizeWithCells="1">
                  <from>
                    <xdr:col>8</xdr:col>
                    <xdr:colOff>510540</xdr:colOff>
                    <xdr:row>0</xdr:row>
                    <xdr:rowOff>167640</xdr:rowOff>
                  </from>
                  <to>
                    <xdr:col>9</xdr:col>
                    <xdr:colOff>1226820</xdr:colOff>
                    <xdr:row>0</xdr:row>
                    <xdr:rowOff>434340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3"/>
  <sheetViews>
    <sheetView workbookViewId="0">
      <pane ySplit="3" topLeftCell="A4" activePane="bottomLeft" state="frozen"/>
      <selection pane="bottomLeft" activeCell="E10" sqref="E10"/>
    </sheetView>
  </sheetViews>
  <sheetFormatPr baseColWidth="10" defaultRowHeight="13.8" x14ac:dyDescent="0.3"/>
  <cols>
    <col min="1" max="1" width="4.5546875" style="89" customWidth="1"/>
    <col min="2" max="2" width="16.6640625" style="118" bestFit="1" customWidth="1"/>
    <col min="3" max="3" width="14.33203125" style="118" bestFit="1" customWidth="1"/>
    <col min="4" max="4" width="20.5546875" style="118" bestFit="1" customWidth="1"/>
    <col min="5" max="5" width="12.44140625" style="118" bestFit="1" customWidth="1"/>
    <col min="6" max="6" width="10.33203125" style="118" bestFit="1" customWidth="1"/>
    <col min="7" max="7" width="15" style="118" bestFit="1" customWidth="1"/>
    <col min="8" max="8" width="15.88671875" style="118" bestFit="1" customWidth="1"/>
    <col min="9" max="9" width="30" style="118" bestFit="1" customWidth="1"/>
    <col min="10" max="10" width="14" style="118" bestFit="1" customWidth="1"/>
    <col min="11" max="16384" width="11.5546875" style="118"/>
  </cols>
  <sheetData>
    <row r="1" spans="1:10" ht="42.6" customHeight="1" x14ac:dyDescent="0.3">
      <c r="A1" s="119"/>
      <c r="B1" s="307" t="s">
        <v>123</v>
      </c>
      <c r="C1" s="308"/>
      <c r="D1" s="308"/>
      <c r="E1" s="308"/>
      <c r="F1" s="308"/>
      <c r="G1" s="308"/>
      <c r="H1" s="308"/>
      <c r="I1" s="308"/>
      <c r="J1" s="308"/>
    </row>
    <row r="2" spans="1:10" ht="31.8" customHeight="1" x14ac:dyDescent="0.3">
      <c r="A2" s="119"/>
      <c r="B2" s="126" t="s">
        <v>126</v>
      </c>
      <c r="C2" s="124" t="s">
        <v>7</v>
      </c>
      <c r="D2" s="124" t="s">
        <v>12</v>
      </c>
      <c r="E2" s="126" t="s">
        <v>124</v>
      </c>
      <c r="F2" s="126" t="s">
        <v>125</v>
      </c>
      <c r="G2" s="126" t="s">
        <v>127</v>
      </c>
      <c r="H2" s="124" t="s">
        <v>45</v>
      </c>
      <c r="I2" s="124" t="s">
        <v>54</v>
      </c>
      <c r="J2" s="126" t="s">
        <v>128</v>
      </c>
    </row>
    <row r="3" spans="1:10" ht="5.4" customHeight="1" x14ac:dyDescent="0.3">
      <c r="A3" s="119"/>
      <c r="B3" s="125"/>
      <c r="C3" s="125"/>
      <c r="D3" s="125"/>
      <c r="E3" s="125"/>
      <c r="F3" s="125"/>
      <c r="G3" s="125"/>
      <c r="H3" s="125"/>
      <c r="I3" s="125"/>
      <c r="J3" s="127" t="s">
        <v>130</v>
      </c>
    </row>
    <row r="4" spans="1:10" ht="14.4" x14ac:dyDescent="0.3">
      <c r="A4" s="90">
        <v>1</v>
      </c>
      <c r="B4" s="97" t="s">
        <v>144</v>
      </c>
      <c r="C4" s="106">
        <v>606060606</v>
      </c>
      <c r="D4" s="107" t="s">
        <v>145</v>
      </c>
      <c r="E4" s="105">
        <v>16</v>
      </c>
      <c r="F4" s="105">
        <v>2</v>
      </c>
      <c r="G4" s="101" t="s">
        <v>40</v>
      </c>
      <c r="H4" s="101" t="s">
        <v>46</v>
      </c>
      <c r="I4" s="101" t="s">
        <v>55</v>
      </c>
      <c r="J4" s="101" t="s">
        <v>16</v>
      </c>
    </row>
    <row r="5" spans="1:10" x14ac:dyDescent="0.3">
      <c r="A5" s="91">
        <v>2</v>
      </c>
      <c r="B5" s="102"/>
      <c r="C5" s="104"/>
      <c r="D5" s="102"/>
      <c r="E5" s="103"/>
      <c r="F5" s="103"/>
      <c r="G5" s="102" t="s">
        <v>41</v>
      </c>
      <c r="H5" s="102" t="s">
        <v>101</v>
      </c>
      <c r="I5" s="102" t="s">
        <v>104</v>
      </c>
      <c r="J5" s="102" t="s">
        <v>19</v>
      </c>
    </row>
    <row r="6" spans="1:10" x14ac:dyDescent="0.3">
      <c r="A6" s="90">
        <v>3</v>
      </c>
      <c r="B6" s="101"/>
      <c r="C6" s="106"/>
      <c r="D6" s="101"/>
      <c r="E6" s="105"/>
      <c r="F6" s="105"/>
      <c r="G6" s="101" t="s">
        <v>42</v>
      </c>
      <c r="H6" s="101" t="s">
        <v>47</v>
      </c>
      <c r="I6" s="101" t="s">
        <v>105</v>
      </c>
      <c r="J6" s="101" t="s">
        <v>17</v>
      </c>
    </row>
    <row r="7" spans="1:10" x14ac:dyDescent="0.3">
      <c r="A7" s="91">
        <v>4</v>
      </c>
      <c r="B7" s="102"/>
      <c r="C7" s="104"/>
      <c r="D7" s="102"/>
      <c r="E7" s="103"/>
      <c r="F7" s="103"/>
      <c r="G7" s="102" t="s">
        <v>43</v>
      </c>
      <c r="H7" s="102" t="s">
        <v>48</v>
      </c>
      <c r="I7" s="102" t="s">
        <v>106</v>
      </c>
      <c r="J7" s="102" t="s">
        <v>69</v>
      </c>
    </row>
    <row r="8" spans="1:10" x14ac:dyDescent="0.3">
      <c r="A8" s="90">
        <v>5</v>
      </c>
      <c r="B8" s="101"/>
      <c r="C8" s="106"/>
      <c r="D8" s="101"/>
      <c r="E8" s="105"/>
      <c r="F8" s="105"/>
      <c r="G8" s="101" t="s">
        <v>44</v>
      </c>
      <c r="H8" s="101" t="s">
        <v>49</v>
      </c>
      <c r="I8" s="101" t="s">
        <v>107</v>
      </c>
      <c r="J8" s="101" t="s">
        <v>68</v>
      </c>
    </row>
    <row r="9" spans="1:10" x14ac:dyDescent="0.3">
      <c r="A9" s="91">
        <v>6</v>
      </c>
      <c r="B9" s="102"/>
      <c r="C9" s="104"/>
      <c r="D9" s="102"/>
      <c r="E9" s="103"/>
      <c r="F9" s="103"/>
      <c r="G9" s="102"/>
      <c r="H9" s="102" t="s">
        <v>50</v>
      </c>
      <c r="I9" s="102" t="s">
        <v>56</v>
      </c>
      <c r="J9" s="102" t="s">
        <v>18</v>
      </c>
    </row>
    <row r="10" spans="1:10" x14ac:dyDescent="0.3">
      <c r="A10" s="90">
        <v>7</v>
      </c>
      <c r="B10" s="101"/>
      <c r="C10" s="106"/>
      <c r="D10" s="101"/>
      <c r="E10" s="105"/>
      <c r="F10" s="105"/>
      <c r="G10" s="101"/>
      <c r="H10" s="101" t="s">
        <v>51</v>
      </c>
      <c r="I10" s="101" t="s">
        <v>118</v>
      </c>
      <c r="J10" s="101"/>
    </row>
    <row r="11" spans="1:10" x14ac:dyDescent="0.3">
      <c r="A11" s="91">
        <v>8</v>
      </c>
      <c r="B11" s="122"/>
      <c r="C11" s="104"/>
      <c r="D11" s="102"/>
      <c r="E11" s="103"/>
      <c r="F11" s="103"/>
      <c r="G11" s="102"/>
      <c r="H11" s="102" t="s">
        <v>52</v>
      </c>
      <c r="I11" s="102" t="s">
        <v>119</v>
      </c>
      <c r="J11" s="102"/>
    </row>
    <row r="12" spans="1:10" x14ac:dyDescent="0.3">
      <c r="A12" s="90">
        <v>9</v>
      </c>
      <c r="B12" s="101"/>
      <c r="C12" s="106"/>
      <c r="D12" s="101"/>
      <c r="E12" s="105"/>
      <c r="F12" s="105"/>
      <c r="G12" s="101"/>
      <c r="H12" s="101" t="s">
        <v>53</v>
      </c>
      <c r="I12" s="101" t="s">
        <v>57</v>
      </c>
      <c r="J12" s="101"/>
    </row>
    <row r="13" spans="1:10" x14ac:dyDescent="0.3">
      <c r="A13" s="91">
        <v>10</v>
      </c>
      <c r="B13" s="123"/>
      <c r="C13" s="104"/>
      <c r="D13" s="102"/>
      <c r="E13" s="103"/>
      <c r="F13" s="103"/>
      <c r="G13" s="102"/>
      <c r="H13" s="102" t="s">
        <v>44</v>
      </c>
      <c r="I13" s="102" t="s">
        <v>58</v>
      </c>
      <c r="J13" s="102"/>
    </row>
    <row r="14" spans="1:10" x14ac:dyDescent="0.3">
      <c r="A14" s="90">
        <v>11</v>
      </c>
      <c r="B14" s="101"/>
      <c r="C14" s="106"/>
      <c r="D14" s="101"/>
      <c r="E14" s="105"/>
      <c r="F14" s="105"/>
      <c r="G14" s="101"/>
      <c r="H14" s="101"/>
      <c r="I14" s="101" t="s">
        <v>59</v>
      </c>
      <c r="J14" s="101"/>
    </row>
    <row r="15" spans="1:10" x14ac:dyDescent="0.3">
      <c r="A15" s="91">
        <v>12</v>
      </c>
      <c r="B15" s="123"/>
      <c r="C15" s="104"/>
      <c r="D15" s="102"/>
      <c r="E15" s="103"/>
      <c r="F15" s="103"/>
      <c r="G15" s="102"/>
      <c r="H15" s="102"/>
      <c r="I15" s="102" t="s">
        <v>60</v>
      </c>
      <c r="J15" s="102"/>
    </row>
    <row r="16" spans="1:10" x14ac:dyDescent="0.3">
      <c r="A16" s="90">
        <v>13</v>
      </c>
      <c r="B16" s="101"/>
      <c r="C16" s="106"/>
      <c r="D16" s="101"/>
      <c r="E16" s="105"/>
      <c r="F16" s="105"/>
      <c r="G16" s="101"/>
      <c r="H16" s="101"/>
      <c r="I16" s="101" t="s">
        <v>61</v>
      </c>
      <c r="J16" s="101"/>
    </row>
    <row r="17" spans="1:10" x14ac:dyDescent="0.3">
      <c r="A17" s="91">
        <v>14</v>
      </c>
      <c r="B17" s="122"/>
      <c r="C17" s="104"/>
      <c r="D17" s="102"/>
      <c r="E17" s="103"/>
      <c r="F17" s="103"/>
      <c r="G17" s="102"/>
      <c r="H17" s="102"/>
      <c r="I17" s="102" t="s">
        <v>62</v>
      </c>
      <c r="J17" s="102"/>
    </row>
    <row r="18" spans="1:10" x14ac:dyDescent="0.3">
      <c r="A18" s="90">
        <v>15</v>
      </c>
      <c r="B18" s="101"/>
      <c r="C18" s="106"/>
      <c r="D18" s="101"/>
      <c r="E18" s="105"/>
      <c r="F18" s="105"/>
      <c r="G18" s="101"/>
      <c r="H18" s="101"/>
      <c r="I18" s="101"/>
      <c r="J18" s="101"/>
    </row>
    <row r="19" spans="1:10" x14ac:dyDescent="0.3">
      <c r="A19" s="91">
        <v>16</v>
      </c>
      <c r="B19" s="122"/>
      <c r="C19" s="104"/>
      <c r="D19" s="102"/>
      <c r="E19" s="103"/>
      <c r="F19" s="103"/>
      <c r="G19" s="102"/>
      <c r="H19" s="102"/>
      <c r="I19" s="102"/>
      <c r="J19" s="102"/>
    </row>
    <row r="20" spans="1:10" x14ac:dyDescent="0.3">
      <c r="A20" s="90">
        <v>17</v>
      </c>
      <c r="B20" s="101"/>
      <c r="C20" s="106"/>
      <c r="D20" s="101"/>
      <c r="E20" s="105"/>
      <c r="F20" s="105"/>
      <c r="G20" s="101"/>
      <c r="H20" s="101"/>
      <c r="I20" s="101"/>
      <c r="J20" s="101"/>
    </row>
    <row r="21" spans="1:10" x14ac:dyDescent="0.3">
      <c r="A21" s="91">
        <v>18</v>
      </c>
      <c r="B21" s="122"/>
      <c r="C21" s="104"/>
      <c r="D21" s="102"/>
      <c r="E21" s="103"/>
      <c r="F21" s="103"/>
      <c r="G21" s="102"/>
      <c r="H21" s="102"/>
      <c r="I21" s="102"/>
      <c r="J21" s="102"/>
    </row>
    <row r="22" spans="1:10" x14ac:dyDescent="0.3">
      <c r="A22" s="90">
        <v>19</v>
      </c>
      <c r="B22" s="101"/>
      <c r="C22" s="106"/>
      <c r="D22" s="101"/>
      <c r="E22" s="105"/>
      <c r="F22" s="105"/>
      <c r="G22" s="101"/>
      <c r="H22" s="101"/>
      <c r="I22" s="101"/>
      <c r="J22" s="101"/>
    </row>
    <row r="23" spans="1:10" x14ac:dyDescent="0.3">
      <c r="A23" s="91">
        <v>20</v>
      </c>
      <c r="B23" s="122"/>
      <c r="C23" s="104"/>
      <c r="D23" s="102"/>
      <c r="E23" s="103"/>
      <c r="F23" s="103"/>
      <c r="G23" s="102"/>
      <c r="H23" s="102"/>
      <c r="I23" s="102"/>
      <c r="J23" s="102"/>
    </row>
    <row r="24" spans="1:10" x14ac:dyDescent="0.3">
      <c r="A24" s="90">
        <v>21</v>
      </c>
      <c r="B24" s="101"/>
      <c r="C24" s="106"/>
      <c r="D24" s="101"/>
      <c r="E24" s="105"/>
      <c r="F24" s="105"/>
      <c r="G24" s="101"/>
      <c r="H24" s="101"/>
      <c r="I24" s="101"/>
      <c r="J24" s="101"/>
    </row>
    <row r="25" spans="1:10" x14ac:dyDescent="0.3">
      <c r="A25" s="91">
        <v>22</v>
      </c>
      <c r="B25" s="122"/>
      <c r="C25" s="104"/>
      <c r="D25" s="102"/>
      <c r="E25" s="103"/>
      <c r="F25" s="103"/>
      <c r="G25" s="102"/>
      <c r="H25" s="102"/>
      <c r="I25" s="102"/>
      <c r="J25" s="102"/>
    </row>
    <row r="26" spans="1:10" x14ac:dyDescent="0.3">
      <c r="A26" s="90">
        <v>23</v>
      </c>
      <c r="B26" s="101"/>
      <c r="C26" s="106"/>
      <c r="D26" s="101"/>
      <c r="E26" s="105"/>
      <c r="F26" s="105"/>
      <c r="G26" s="101"/>
      <c r="H26" s="101"/>
      <c r="I26" s="101"/>
      <c r="J26" s="101"/>
    </row>
    <row r="27" spans="1:10" x14ac:dyDescent="0.3">
      <c r="A27" s="91">
        <v>24</v>
      </c>
      <c r="B27" s="122"/>
      <c r="C27" s="104"/>
      <c r="D27" s="102"/>
      <c r="E27" s="103"/>
      <c r="F27" s="103"/>
      <c r="G27" s="102"/>
      <c r="H27" s="102"/>
      <c r="I27" s="102"/>
      <c r="J27" s="102"/>
    </row>
    <row r="28" spans="1:10" x14ac:dyDescent="0.3">
      <c r="A28" s="90">
        <v>25</v>
      </c>
      <c r="B28" s="101"/>
      <c r="C28" s="106"/>
      <c r="D28" s="101"/>
      <c r="E28" s="105"/>
      <c r="F28" s="105"/>
      <c r="G28" s="101"/>
      <c r="H28" s="101"/>
      <c r="I28" s="101"/>
      <c r="J28" s="101"/>
    </row>
    <row r="29" spans="1:10" x14ac:dyDescent="0.3">
      <c r="A29" s="91">
        <v>26</v>
      </c>
      <c r="B29" s="102"/>
      <c r="C29" s="104"/>
      <c r="D29" s="102"/>
      <c r="E29" s="103"/>
      <c r="F29" s="103"/>
      <c r="G29" s="102"/>
      <c r="H29" s="102"/>
      <c r="I29" s="102"/>
      <c r="J29" s="102"/>
    </row>
    <row r="30" spans="1:10" x14ac:dyDescent="0.3">
      <c r="A30" s="90">
        <v>27</v>
      </c>
      <c r="B30" s="101"/>
      <c r="C30" s="106"/>
      <c r="D30" s="101"/>
      <c r="E30" s="105"/>
      <c r="F30" s="105"/>
      <c r="G30" s="101"/>
      <c r="H30" s="101"/>
      <c r="I30" s="101"/>
      <c r="J30" s="101"/>
    </row>
    <row r="31" spans="1:10" x14ac:dyDescent="0.3">
      <c r="A31" s="91">
        <v>28</v>
      </c>
      <c r="B31" s="102"/>
      <c r="C31" s="104"/>
      <c r="D31" s="102"/>
      <c r="E31" s="103"/>
      <c r="F31" s="103"/>
      <c r="G31" s="102"/>
      <c r="H31" s="102"/>
      <c r="I31" s="102"/>
      <c r="J31" s="102"/>
    </row>
    <row r="32" spans="1:10" x14ac:dyDescent="0.3">
      <c r="A32" s="90">
        <v>29</v>
      </c>
      <c r="B32" s="101"/>
      <c r="C32" s="106"/>
      <c r="D32" s="101"/>
      <c r="E32" s="105"/>
      <c r="F32" s="105"/>
      <c r="G32" s="101"/>
      <c r="H32" s="101"/>
      <c r="I32" s="101"/>
      <c r="J32" s="101"/>
    </row>
    <row r="33" spans="1:10" x14ac:dyDescent="0.3">
      <c r="A33" s="91">
        <v>30</v>
      </c>
      <c r="B33" s="102"/>
      <c r="C33" s="104"/>
      <c r="D33" s="102"/>
      <c r="E33" s="103"/>
      <c r="F33" s="103"/>
      <c r="G33" s="102"/>
      <c r="H33" s="102"/>
      <c r="I33" s="102"/>
      <c r="J33" s="102"/>
    </row>
    <row r="34" spans="1:10" x14ac:dyDescent="0.3">
      <c r="A34" s="90">
        <v>31</v>
      </c>
      <c r="B34" s="101"/>
      <c r="C34" s="106"/>
      <c r="D34" s="101"/>
      <c r="E34" s="105"/>
      <c r="F34" s="105"/>
      <c r="G34" s="101"/>
      <c r="H34" s="101"/>
      <c r="I34" s="101"/>
      <c r="J34" s="101"/>
    </row>
    <row r="35" spans="1:10" x14ac:dyDescent="0.3">
      <c r="A35" s="91">
        <v>32</v>
      </c>
      <c r="B35" s="102"/>
      <c r="C35" s="104"/>
      <c r="D35" s="102"/>
      <c r="E35" s="103"/>
      <c r="F35" s="103"/>
      <c r="G35" s="102"/>
      <c r="H35" s="102"/>
      <c r="I35" s="102"/>
      <c r="J35" s="102"/>
    </row>
    <row r="36" spans="1:10" x14ac:dyDescent="0.3">
      <c r="A36" s="90">
        <v>33</v>
      </c>
      <c r="B36" s="101"/>
      <c r="C36" s="106"/>
      <c r="D36" s="101"/>
      <c r="E36" s="105"/>
      <c r="F36" s="105"/>
      <c r="G36" s="101"/>
      <c r="H36" s="101"/>
      <c r="I36" s="101"/>
      <c r="J36" s="101"/>
    </row>
    <row r="37" spans="1:10" x14ac:dyDescent="0.3">
      <c r="A37" s="91">
        <v>34</v>
      </c>
      <c r="B37" s="102"/>
      <c r="C37" s="104"/>
      <c r="D37" s="102"/>
      <c r="E37" s="103"/>
      <c r="F37" s="103"/>
      <c r="G37" s="102"/>
      <c r="H37" s="102"/>
      <c r="I37" s="102"/>
      <c r="J37" s="102"/>
    </row>
    <row r="38" spans="1:10" x14ac:dyDescent="0.3">
      <c r="A38" s="90">
        <v>35</v>
      </c>
      <c r="B38" s="101"/>
      <c r="C38" s="106"/>
      <c r="D38" s="101"/>
      <c r="E38" s="105"/>
      <c r="F38" s="105"/>
      <c r="G38" s="101"/>
      <c r="H38" s="101"/>
      <c r="I38" s="101"/>
      <c r="J38" s="101"/>
    </row>
    <row r="39" spans="1:10" x14ac:dyDescent="0.3">
      <c r="A39" s="91">
        <v>36</v>
      </c>
      <c r="B39" s="102"/>
      <c r="C39" s="104"/>
      <c r="D39" s="102"/>
      <c r="E39" s="103"/>
      <c r="F39" s="103"/>
      <c r="G39" s="102"/>
      <c r="H39" s="102"/>
      <c r="I39" s="102"/>
      <c r="J39" s="102"/>
    </row>
    <row r="40" spans="1:10" x14ac:dyDescent="0.3">
      <c r="A40" s="90">
        <v>37</v>
      </c>
      <c r="B40" s="101"/>
      <c r="C40" s="106"/>
      <c r="D40" s="101"/>
      <c r="E40" s="105"/>
      <c r="F40" s="105"/>
      <c r="G40" s="101"/>
      <c r="H40" s="101"/>
      <c r="I40" s="101"/>
      <c r="J40" s="101"/>
    </row>
    <row r="41" spans="1:10" x14ac:dyDescent="0.3">
      <c r="A41" s="91">
        <v>38</v>
      </c>
      <c r="B41" s="102"/>
      <c r="C41" s="104"/>
      <c r="D41" s="102"/>
      <c r="E41" s="103"/>
      <c r="F41" s="103"/>
      <c r="G41" s="102"/>
      <c r="H41" s="102"/>
      <c r="I41" s="102"/>
      <c r="J41" s="102"/>
    </row>
    <row r="42" spans="1:10" x14ac:dyDescent="0.3">
      <c r="A42" s="90">
        <v>39</v>
      </c>
      <c r="B42" s="101"/>
      <c r="C42" s="106"/>
      <c r="D42" s="101"/>
      <c r="E42" s="105"/>
      <c r="F42" s="105"/>
      <c r="G42" s="101"/>
      <c r="H42" s="101"/>
      <c r="I42" s="101"/>
      <c r="J42" s="101"/>
    </row>
    <row r="43" spans="1:10" x14ac:dyDescent="0.3">
      <c r="A43" s="91">
        <v>40</v>
      </c>
      <c r="B43" s="102"/>
      <c r="C43" s="104"/>
      <c r="D43" s="102"/>
      <c r="E43" s="103"/>
      <c r="F43" s="103"/>
      <c r="G43" s="102"/>
      <c r="H43" s="102"/>
      <c r="I43" s="102"/>
      <c r="J43" s="102"/>
    </row>
    <row r="44" spans="1:10" x14ac:dyDescent="0.3">
      <c r="A44" s="90">
        <v>41</v>
      </c>
      <c r="B44" s="101"/>
      <c r="C44" s="106"/>
      <c r="D44" s="101"/>
      <c r="E44" s="105"/>
      <c r="F44" s="105"/>
      <c r="G44" s="101"/>
      <c r="H44" s="101"/>
      <c r="I44" s="101"/>
      <c r="J44" s="101"/>
    </row>
    <row r="45" spans="1:10" x14ac:dyDescent="0.3">
      <c r="A45" s="91">
        <v>42</v>
      </c>
      <c r="B45" s="102"/>
      <c r="C45" s="104"/>
      <c r="D45" s="102"/>
      <c r="E45" s="103"/>
      <c r="F45" s="103"/>
      <c r="G45" s="102"/>
      <c r="H45" s="102"/>
      <c r="I45" s="102"/>
      <c r="J45" s="102"/>
    </row>
    <row r="46" spans="1:10" x14ac:dyDescent="0.3">
      <c r="A46" s="90">
        <v>43</v>
      </c>
      <c r="B46" s="101"/>
      <c r="C46" s="106"/>
      <c r="D46" s="101"/>
      <c r="E46" s="105"/>
      <c r="F46" s="105"/>
      <c r="G46" s="101"/>
      <c r="H46" s="101"/>
      <c r="I46" s="101"/>
      <c r="J46" s="101"/>
    </row>
    <row r="47" spans="1:10" x14ac:dyDescent="0.3">
      <c r="A47" s="91">
        <v>44</v>
      </c>
      <c r="B47" s="102"/>
      <c r="C47" s="104"/>
      <c r="D47" s="102"/>
      <c r="E47" s="103"/>
      <c r="F47" s="103"/>
      <c r="G47" s="102"/>
      <c r="H47" s="102"/>
      <c r="I47" s="102"/>
      <c r="J47" s="102"/>
    </row>
    <row r="48" spans="1:10" x14ac:dyDescent="0.3">
      <c r="A48" s="90">
        <v>45</v>
      </c>
      <c r="B48" s="101"/>
      <c r="C48" s="106"/>
      <c r="D48" s="101"/>
      <c r="E48" s="105"/>
      <c r="F48" s="105"/>
      <c r="G48" s="101"/>
      <c r="H48" s="101"/>
      <c r="I48" s="101"/>
      <c r="J48" s="101"/>
    </row>
    <row r="49" spans="1:10" x14ac:dyDescent="0.3">
      <c r="A49" s="91">
        <v>46</v>
      </c>
      <c r="B49" s="102"/>
      <c r="C49" s="104"/>
      <c r="D49" s="102"/>
      <c r="E49" s="103"/>
      <c r="F49" s="103"/>
      <c r="G49" s="102"/>
      <c r="H49" s="102"/>
      <c r="I49" s="102"/>
      <c r="J49" s="102"/>
    </row>
    <row r="50" spans="1:10" x14ac:dyDescent="0.3">
      <c r="A50" s="90">
        <v>47</v>
      </c>
      <c r="B50" s="101"/>
      <c r="C50" s="106"/>
      <c r="D50" s="101"/>
      <c r="E50" s="105"/>
      <c r="F50" s="105"/>
      <c r="G50" s="101"/>
      <c r="H50" s="101"/>
      <c r="I50" s="101"/>
      <c r="J50" s="101"/>
    </row>
    <row r="51" spans="1:10" x14ac:dyDescent="0.3">
      <c r="A51" s="91">
        <v>48</v>
      </c>
      <c r="B51" s="102"/>
      <c r="C51" s="104"/>
      <c r="D51" s="102"/>
      <c r="E51" s="103"/>
      <c r="F51" s="103"/>
      <c r="G51" s="102"/>
      <c r="H51" s="102"/>
      <c r="I51" s="102"/>
      <c r="J51" s="102"/>
    </row>
    <row r="52" spans="1:10" x14ac:dyDescent="0.3">
      <c r="A52" s="90">
        <v>49</v>
      </c>
      <c r="B52" s="101"/>
      <c r="C52" s="106"/>
      <c r="D52" s="101"/>
      <c r="E52" s="105"/>
      <c r="F52" s="105"/>
      <c r="G52" s="101"/>
      <c r="H52" s="101"/>
      <c r="I52" s="101"/>
      <c r="J52" s="101"/>
    </row>
    <row r="53" spans="1:10" x14ac:dyDescent="0.3">
      <c r="A53" s="91">
        <v>50</v>
      </c>
      <c r="B53" s="102"/>
      <c r="C53" s="104"/>
      <c r="D53" s="102"/>
      <c r="E53" s="103"/>
      <c r="F53" s="103"/>
      <c r="G53" s="102"/>
      <c r="H53" s="102"/>
      <c r="I53" s="102"/>
      <c r="J53" s="102"/>
    </row>
  </sheetData>
  <mergeCells count="1">
    <mergeCell ref="B1:J1"/>
  </mergeCells>
  <hyperlinks>
    <hyperlink ref="D4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RetourBonIntervention" altText="Retour Bon Intervention">
                <anchor moveWithCells="1" sizeWithCells="1">
                  <from>
                    <xdr:col>8</xdr:col>
                    <xdr:colOff>1013460</xdr:colOff>
                    <xdr:row>0</xdr:row>
                    <xdr:rowOff>144780</xdr:rowOff>
                  </from>
                  <to>
                    <xdr:col>9</xdr:col>
                    <xdr:colOff>655320</xdr:colOff>
                    <xdr:row>0</xdr:row>
                    <xdr:rowOff>411480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203"/>
  <sheetViews>
    <sheetView workbookViewId="0">
      <pane ySplit="3" topLeftCell="A4" activePane="bottomLeft" state="frozen"/>
      <selection pane="bottomLeft" activeCell="C36" sqref="C36"/>
    </sheetView>
  </sheetViews>
  <sheetFormatPr baseColWidth="10" defaultRowHeight="13.8" x14ac:dyDescent="0.3"/>
  <cols>
    <col min="1" max="1" width="4.5546875" style="89" customWidth="1"/>
    <col min="2" max="3" width="24" style="118" bestFit="1" customWidth="1"/>
    <col min="4" max="16384" width="11.5546875" style="118"/>
  </cols>
  <sheetData>
    <row r="1" spans="1:3" ht="42.6" customHeight="1" x14ac:dyDescent="0.3">
      <c r="A1" s="121"/>
      <c r="B1" s="307" t="s">
        <v>129</v>
      </c>
      <c r="C1" s="308"/>
    </row>
    <row r="2" spans="1:3" x14ac:dyDescent="0.3">
      <c r="A2" s="121"/>
      <c r="B2" s="126" t="s">
        <v>74</v>
      </c>
      <c r="C2" s="124" t="s">
        <v>79</v>
      </c>
    </row>
    <row r="3" spans="1:3" ht="5.4" customHeight="1" x14ac:dyDescent="0.3">
      <c r="A3" s="121"/>
      <c r="B3" s="125"/>
      <c r="C3" s="125"/>
    </row>
    <row r="4" spans="1:3" x14ac:dyDescent="0.3">
      <c r="A4" s="90">
        <v>1</v>
      </c>
      <c r="B4" s="101" t="s">
        <v>146</v>
      </c>
      <c r="C4" s="101" t="s">
        <v>146</v>
      </c>
    </row>
    <row r="5" spans="1:3" x14ac:dyDescent="0.3">
      <c r="A5" s="91">
        <v>2</v>
      </c>
      <c r="B5" s="102" t="s">
        <v>147</v>
      </c>
      <c r="C5" s="102" t="s">
        <v>147</v>
      </c>
    </row>
    <row r="6" spans="1:3" x14ac:dyDescent="0.3">
      <c r="A6" s="90">
        <v>3</v>
      </c>
      <c r="B6" s="101" t="s">
        <v>148</v>
      </c>
      <c r="C6" s="101" t="s">
        <v>148</v>
      </c>
    </row>
    <row r="7" spans="1:3" x14ac:dyDescent="0.3">
      <c r="A7" s="91">
        <v>4</v>
      </c>
      <c r="B7" s="102" t="s">
        <v>149</v>
      </c>
      <c r="C7" s="102" t="s">
        <v>149</v>
      </c>
    </row>
    <row r="8" spans="1:3" x14ac:dyDescent="0.3">
      <c r="A8" s="90">
        <v>5</v>
      </c>
      <c r="B8" s="101" t="s">
        <v>150</v>
      </c>
      <c r="C8" s="101" t="s">
        <v>150</v>
      </c>
    </row>
    <row r="9" spans="1:3" x14ac:dyDescent="0.3">
      <c r="A9" s="91">
        <v>6</v>
      </c>
      <c r="B9" s="102" t="s">
        <v>151</v>
      </c>
      <c r="C9" s="102" t="s">
        <v>151</v>
      </c>
    </row>
    <row r="10" spans="1:3" x14ac:dyDescent="0.3">
      <c r="A10" s="90">
        <v>7</v>
      </c>
      <c r="B10" s="101" t="s">
        <v>152</v>
      </c>
      <c r="C10" s="101" t="s">
        <v>152</v>
      </c>
    </row>
    <row r="11" spans="1:3" x14ac:dyDescent="0.3">
      <c r="A11" s="91">
        <v>8</v>
      </c>
      <c r="B11" s="102" t="s">
        <v>153</v>
      </c>
      <c r="C11" s="102" t="s">
        <v>153</v>
      </c>
    </row>
    <row r="12" spans="1:3" x14ac:dyDescent="0.3">
      <c r="A12" s="90">
        <v>9</v>
      </c>
      <c r="B12" s="101" t="s">
        <v>154</v>
      </c>
      <c r="C12" s="101" t="s">
        <v>154</v>
      </c>
    </row>
    <row r="13" spans="1:3" x14ac:dyDescent="0.3">
      <c r="A13" s="91">
        <v>10</v>
      </c>
      <c r="B13" s="102" t="s">
        <v>155</v>
      </c>
      <c r="C13" s="102" t="s">
        <v>155</v>
      </c>
    </row>
    <row r="14" spans="1:3" x14ac:dyDescent="0.3">
      <c r="A14" s="90">
        <v>11</v>
      </c>
      <c r="B14" s="101" t="s">
        <v>156</v>
      </c>
      <c r="C14" s="101" t="s">
        <v>156</v>
      </c>
    </row>
    <row r="15" spans="1:3" x14ac:dyDescent="0.3">
      <c r="A15" s="91">
        <v>12</v>
      </c>
      <c r="B15" s="102" t="s">
        <v>157</v>
      </c>
      <c r="C15" s="102" t="s">
        <v>157</v>
      </c>
    </row>
    <row r="16" spans="1:3" x14ac:dyDescent="0.3">
      <c r="A16" s="90">
        <v>13</v>
      </c>
      <c r="B16" s="101" t="s">
        <v>158</v>
      </c>
      <c r="C16" s="101" t="s">
        <v>158</v>
      </c>
    </row>
    <row r="17" spans="1:3" x14ac:dyDescent="0.3">
      <c r="A17" s="91">
        <v>14</v>
      </c>
      <c r="B17" s="102" t="s">
        <v>159</v>
      </c>
      <c r="C17" s="102" t="s">
        <v>159</v>
      </c>
    </row>
    <row r="18" spans="1:3" x14ac:dyDescent="0.3">
      <c r="A18" s="90">
        <v>15</v>
      </c>
      <c r="B18" s="101" t="s">
        <v>160</v>
      </c>
      <c r="C18" s="101" t="s">
        <v>160</v>
      </c>
    </row>
    <row r="19" spans="1:3" x14ac:dyDescent="0.3">
      <c r="A19" s="91">
        <v>16</v>
      </c>
      <c r="B19" s="102" t="s">
        <v>161</v>
      </c>
      <c r="C19" s="102" t="s">
        <v>161</v>
      </c>
    </row>
    <row r="20" spans="1:3" x14ac:dyDescent="0.3">
      <c r="A20" s="90">
        <v>17</v>
      </c>
      <c r="B20" s="101" t="s">
        <v>162</v>
      </c>
      <c r="C20" s="101" t="s">
        <v>162</v>
      </c>
    </row>
    <row r="21" spans="1:3" x14ac:dyDescent="0.3">
      <c r="A21" s="91">
        <v>18</v>
      </c>
      <c r="B21" s="102" t="s">
        <v>163</v>
      </c>
      <c r="C21" s="102" t="s">
        <v>163</v>
      </c>
    </row>
    <row r="22" spans="1:3" x14ac:dyDescent="0.3">
      <c r="A22" s="90">
        <v>19</v>
      </c>
      <c r="B22" s="101" t="s">
        <v>164</v>
      </c>
      <c r="C22" s="101" t="s">
        <v>164</v>
      </c>
    </row>
    <row r="23" spans="1:3" x14ac:dyDescent="0.3">
      <c r="A23" s="91">
        <v>20</v>
      </c>
      <c r="B23" s="102" t="s">
        <v>165</v>
      </c>
      <c r="C23" s="102" t="s">
        <v>165</v>
      </c>
    </row>
    <row r="24" spans="1:3" x14ac:dyDescent="0.3">
      <c r="A24" s="90">
        <v>21</v>
      </c>
      <c r="B24" s="101" t="s">
        <v>166</v>
      </c>
      <c r="C24" s="101" t="s">
        <v>166</v>
      </c>
    </row>
    <row r="25" spans="1:3" x14ac:dyDescent="0.3">
      <c r="A25" s="91">
        <v>22</v>
      </c>
      <c r="B25" s="102" t="s">
        <v>167</v>
      </c>
      <c r="C25" s="102" t="s">
        <v>167</v>
      </c>
    </row>
    <row r="26" spans="1:3" x14ac:dyDescent="0.3">
      <c r="A26" s="90">
        <v>23</v>
      </c>
      <c r="B26" s="101" t="s">
        <v>168</v>
      </c>
      <c r="C26" s="101" t="s">
        <v>168</v>
      </c>
    </row>
    <row r="27" spans="1:3" x14ac:dyDescent="0.3">
      <c r="A27" s="91">
        <v>24</v>
      </c>
      <c r="B27" s="102" t="s">
        <v>169</v>
      </c>
      <c r="C27" s="102" t="s">
        <v>169</v>
      </c>
    </row>
    <row r="28" spans="1:3" x14ac:dyDescent="0.3">
      <c r="A28" s="90">
        <v>25</v>
      </c>
      <c r="B28" s="101" t="s">
        <v>170</v>
      </c>
      <c r="C28" s="101" t="s">
        <v>170</v>
      </c>
    </row>
    <row r="29" spans="1:3" x14ac:dyDescent="0.3">
      <c r="A29" s="91">
        <v>26</v>
      </c>
      <c r="B29" s="102" t="s">
        <v>171</v>
      </c>
      <c r="C29" s="102" t="s">
        <v>171</v>
      </c>
    </row>
    <row r="30" spans="1:3" x14ac:dyDescent="0.3">
      <c r="A30" s="90">
        <v>27</v>
      </c>
      <c r="B30" s="101" t="s">
        <v>172</v>
      </c>
      <c r="C30" s="101" t="s">
        <v>172</v>
      </c>
    </row>
    <row r="31" spans="1:3" x14ac:dyDescent="0.3">
      <c r="A31" s="91">
        <v>28</v>
      </c>
      <c r="B31" s="102" t="s">
        <v>173</v>
      </c>
      <c r="C31" s="102" t="s">
        <v>173</v>
      </c>
    </row>
    <row r="32" spans="1:3" x14ac:dyDescent="0.3">
      <c r="A32" s="90">
        <v>29</v>
      </c>
      <c r="B32" s="101" t="s">
        <v>174</v>
      </c>
      <c r="C32" s="101" t="s">
        <v>174</v>
      </c>
    </row>
    <row r="33" spans="1:3" x14ac:dyDescent="0.3">
      <c r="A33" s="91">
        <v>30</v>
      </c>
      <c r="B33" s="102" t="s">
        <v>175</v>
      </c>
      <c r="C33" s="102" t="s">
        <v>175</v>
      </c>
    </row>
    <row r="34" spans="1:3" x14ac:dyDescent="0.3">
      <c r="A34" s="90">
        <v>31</v>
      </c>
      <c r="B34" s="101"/>
      <c r="C34" s="101"/>
    </row>
    <row r="35" spans="1:3" x14ac:dyDescent="0.3">
      <c r="A35" s="91">
        <v>32</v>
      </c>
      <c r="B35" s="102"/>
      <c r="C35" s="102"/>
    </row>
    <row r="36" spans="1:3" x14ac:dyDescent="0.3">
      <c r="A36" s="90">
        <v>33</v>
      </c>
      <c r="B36" s="101"/>
      <c r="C36" s="101"/>
    </row>
    <row r="37" spans="1:3" x14ac:dyDescent="0.3">
      <c r="A37" s="91">
        <v>34</v>
      </c>
      <c r="B37" s="102"/>
      <c r="C37" s="102"/>
    </row>
    <row r="38" spans="1:3" x14ac:dyDescent="0.3">
      <c r="A38" s="90">
        <v>35</v>
      </c>
      <c r="B38" s="101"/>
      <c r="C38" s="101"/>
    </row>
    <row r="39" spans="1:3" x14ac:dyDescent="0.3">
      <c r="A39" s="91">
        <v>36</v>
      </c>
      <c r="B39" s="102"/>
      <c r="C39" s="102"/>
    </row>
    <row r="40" spans="1:3" x14ac:dyDescent="0.3">
      <c r="A40" s="90">
        <v>37</v>
      </c>
      <c r="B40" s="101"/>
      <c r="C40" s="101"/>
    </row>
    <row r="41" spans="1:3" x14ac:dyDescent="0.3">
      <c r="A41" s="91">
        <v>38</v>
      </c>
      <c r="B41" s="102"/>
      <c r="C41" s="102"/>
    </row>
    <row r="42" spans="1:3" x14ac:dyDescent="0.3">
      <c r="A42" s="90">
        <v>39</v>
      </c>
      <c r="B42" s="101"/>
      <c r="C42" s="101"/>
    </row>
    <row r="43" spans="1:3" x14ac:dyDescent="0.3">
      <c r="A43" s="91">
        <v>40</v>
      </c>
      <c r="B43" s="102"/>
      <c r="C43" s="102"/>
    </row>
    <row r="44" spans="1:3" x14ac:dyDescent="0.3">
      <c r="A44" s="90">
        <v>41</v>
      </c>
      <c r="B44" s="101"/>
      <c r="C44" s="101"/>
    </row>
    <row r="45" spans="1:3" x14ac:dyDescent="0.3">
      <c r="A45" s="91">
        <v>42</v>
      </c>
      <c r="B45" s="102"/>
      <c r="C45" s="102"/>
    </row>
    <row r="46" spans="1:3" x14ac:dyDescent="0.3">
      <c r="A46" s="90">
        <v>43</v>
      </c>
      <c r="B46" s="101"/>
      <c r="C46" s="101"/>
    </row>
    <row r="47" spans="1:3" x14ac:dyDescent="0.3">
      <c r="A47" s="91">
        <v>44</v>
      </c>
      <c r="B47" s="102"/>
      <c r="C47" s="102"/>
    </row>
    <row r="48" spans="1:3" x14ac:dyDescent="0.3">
      <c r="A48" s="90">
        <v>45</v>
      </c>
      <c r="B48" s="101"/>
      <c r="C48" s="101"/>
    </row>
    <row r="49" spans="1:3" x14ac:dyDescent="0.3">
      <c r="A49" s="91">
        <v>46</v>
      </c>
      <c r="B49" s="102"/>
      <c r="C49" s="102"/>
    </row>
    <row r="50" spans="1:3" x14ac:dyDescent="0.3">
      <c r="A50" s="90">
        <v>47</v>
      </c>
      <c r="B50" s="101"/>
      <c r="C50" s="101"/>
    </row>
    <row r="51" spans="1:3" x14ac:dyDescent="0.3">
      <c r="A51" s="91">
        <v>48</v>
      </c>
      <c r="B51" s="102"/>
      <c r="C51" s="104"/>
    </row>
    <row r="52" spans="1:3" x14ac:dyDescent="0.3">
      <c r="A52" s="90">
        <v>49</v>
      </c>
      <c r="B52" s="101"/>
      <c r="C52" s="106"/>
    </row>
    <row r="53" spans="1:3" x14ac:dyDescent="0.3">
      <c r="A53" s="91">
        <v>50</v>
      </c>
      <c r="B53" s="102"/>
      <c r="C53" s="104"/>
    </row>
    <row r="54" spans="1:3" x14ac:dyDescent="0.3">
      <c r="A54" s="90">
        <v>51</v>
      </c>
      <c r="B54" s="101"/>
      <c r="C54" s="101"/>
    </row>
    <row r="55" spans="1:3" x14ac:dyDescent="0.3">
      <c r="A55" s="91">
        <v>52</v>
      </c>
      <c r="B55" s="102"/>
      <c r="C55" s="102"/>
    </row>
    <row r="56" spans="1:3" x14ac:dyDescent="0.3">
      <c r="A56" s="90">
        <v>53</v>
      </c>
      <c r="B56" s="101"/>
      <c r="C56" s="101"/>
    </row>
    <row r="57" spans="1:3" x14ac:dyDescent="0.3">
      <c r="A57" s="91">
        <v>54</v>
      </c>
      <c r="B57" s="102"/>
      <c r="C57" s="104"/>
    </row>
    <row r="58" spans="1:3" x14ac:dyDescent="0.3">
      <c r="A58" s="90">
        <v>55</v>
      </c>
      <c r="B58" s="101"/>
      <c r="C58" s="106"/>
    </row>
    <row r="59" spans="1:3" x14ac:dyDescent="0.3">
      <c r="A59" s="91">
        <v>56</v>
      </c>
      <c r="B59" s="102"/>
      <c r="C59" s="104"/>
    </row>
    <row r="60" spans="1:3" x14ac:dyDescent="0.3">
      <c r="A60" s="90">
        <v>57</v>
      </c>
      <c r="B60" s="101"/>
      <c r="C60" s="101"/>
    </row>
    <row r="61" spans="1:3" x14ac:dyDescent="0.3">
      <c r="A61" s="91">
        <v>58</v>
      </c>
      <c r="B61" s="102"/>
      <c r="C61" s="102"/>
    </row>
    <row r="62" spans="1:3" x14ac:dyDescent="0.3">
      <c r="A62" s="90">
        <v>59</v>
      </c>
      <c r="B62" s="101"/>
      <c r="C62" s="101"/>
    </row>
    <row r="63" spans="1:3" x14ac:dyDescent="0.3">
      <c r="A63" s="91">
        <v>60</v>
      </c>
      <c r="B63" s="102"/>
      <c r="C63" s="104"/>
    </row>
    <row r="64" spans="1:3" x14ac:dyDescent="0.3">
      <c r="A64" s="90">
        <v>61</v>
      </c>
      <c r="B64" s="101"/>
      <c r="C64" s="106"/>
    </row>
    <row r="65" spans="1:3" x14ac:dyDescent="0.3">
      <c r="A65" s="91">
        <v>62</v>
      </c>
      <c r="B65" s="102"/>
      <c r="C65" s="104"/>
    </row>
    <row r="66" spans="1:3" x14ac:dyDescent="0.3">
      <c r="A66" s="90">
        <v>63</v>
      </c>
      <c r="B66" s="101"/>
      <c r="C66" s="101"/>
    </row>
    <row r="67" spans="1:3" x14ac:dyDescent="0.3">
      <c r="A67" s="91">
        <v>64</v>
      </c>
      <c r="B67" s="102"/>
      <c r="C67" s="102"/>
    </row>
    <row r="68" spans="1:3" x14ac:dyDescent="0.3">
      <c r="A68" s="90">
        <v>65</v>
      </c>
      <c r="B68" s="101"/>
      <c r="C68" s="101"/>
    </row>
    <row r="69" spans="1:3" x14ac:dyDescent="0.3">
      <c r="A69" s="91">
        <v>66</v>
      </c>
      <c r="B69" s="102"/>
      <c r="C69" s="104"/>
    </row>
    <row r="70" spans="1:3" x14ac:dyDescent="0.3">
      <c r="A70" s="90">
        <v>67</v>
      </c>
      <c r="B70" s="101"/>
      <c r="C70" s="106"/>
    </row>
    <row r="71" spans="1:3" x14ac:dyDescent="0.3">
      <c r="A71" s="91">
        <v>68</v>
      </c>
      <c r="B71" s="102"/>
      <c r="C71" s="104"/>
    </row>
    <row r="72" spans="1:3" x14ac:dyDescent="0.3">
      <c r="A72" s="90">
        <v>69</v>
      </c>
      <c r="B72" s="101"/>
      <c r="C72" s="101"/>
    </row>
    <row r="73" spans="1:3" x14ac:dyDescent="0.3">
      <c r="A73" s="91">
        <v>70</v>
      </c>
      <c r="B73" s="102"/>
      <c r="C73" s="102"/>
    </row>
    <row r="74" spans="1:3" x14ac:dyDescent="0.3">
      <c r="A74" s="90">
        <v>71</v>
      </c>
      <c r="B74" s="101"/>
      <c r="C74" s="101"/>
    </row>
    <row r="75" spans="1:3" x14ac:dyDescent="0.3">
      <c r="A75" s="91">
        <v>72</v>
      </c>
      <c r="B75" s="102"/>
      <c r="C75" s="104"/>
    </row>
    <row r="76" spans="1:3" x14ac:dyDescent="0.3">
      <c r="A76" s="90">
        <v>73</v>
      </c>
      <c r="B76" s="101"/>
      <c r="C76" s="106"/>
    </row>
    <row r="77" spans="1:3" x14ac:dyDescent="0.3">
      <c r="A77" s="91">
        <v>74</v>
      </c>
      <c r="B77" s="102"/>
      <c r="C77" s="104"/>
    </row>
    <row r="78" spans="1:3" x14ac:dyDescent="0.3">
      <c r="A78" s="90">
        <v>75</v>
      </c>
      <c r="B78" s="101"/>
      <c r="C78" s="101"/>
    </row>
    <row r="79" spans="1:3" x14ac:dyDescent="0.3">
      <c r="A79" s="91">
        <v>76</v>
      </c>
      <c r="B79" s="102"/>
      <c r="C79" s="102"/>
    </row>
    <row r="80" spans="1:3" x14ac:dyDescent="0.3">
      <c r="A80" s="90">
        <v>77</v>
      </c>
      <c r="B80" s="101"/>
      <c r="C80" s="101"/>
    </row>
    <row r="81" spans="1:3" x14ac:dyDescent="0.3">
      <c r="A81" s="91">
        <v>78</v>
      </c>
      <c r="B81" s="102"/>
      <c r="C81" s="104"/>
    </row>
    <row r="82" spans="1:3" x14ac:dyDescent="0.3">
      <c r="A82" s="90">
        <v>79</v>
      </c>
      <c r="B82" s="101"/>
      <c r="C82" s="106"/>
    </row>
    <row r="83" spans="1:3" x14ac:dyDescent="0.3">
      <c r="A83" s="91">
        <v>80</v>
      </c>
      <c r="B83" s="102"/>
      <c r="C83" s="104"/>
    </row>
    <row r="84" spans="1:3" x14ac:dyDescent="0.3">
      <c r="A84" s="90">
        <v>81</v>
      </c>
      <c r="B84" s="101"/>
      <c r="C84" s="101"/>
    </row>
    <row r="85" spans="1:3" x14ac:dyDescent="0.3">
      <c r="A85" s="91">
        <v>82</v>
      </c>
      <c r="B85" s="102"/>
      <c r="C85" s="102"/>
    </row>
    <row r="86" spans="1:3" x14ac:dyDescent="0.3">
      <c r="A86" s="90">
        <v>83</v>
      </c>
      <c r="B86" s="101"/>
      <c r="C86" s="101"/>
    </row>
    <row r="87" spans="1:3" x14ac:dyDescent="0.3">
      <c r="A87" s="91">
        <v>84</v>
      </c>
      <c r="B87" s="102"/>
      <c r="C87" s="104"/>
    </row>
    <row r="88" spans="1:3" x14ac:dyDescent="0.3">
      <c r="A88" s="90">
        <v>85</v>
      </c>
      <c r="B88" s="101"/>
      <c r="C88" s="106"/>
    </row>
    <row r="89" spans="1:3" x14ac:dyDescent="0.3">
      <c r="A89" s="91">
        <v>86</v>
      </c>
      <c r="B89" s="102"/>
      <c r="C89" s="104"/>
    </row>
    <row r="90" spans="1:3" x14ac:dyDescent="0.3">
      <c r="A90" s="90">
        <v>87</v>
      </c>
      <c r="B90" s="101"/>
      <c r="C90" s="101"/>
    </row>
    <row r="91" spans="1:3" x14ac:dyDescent="0.3">
      <c r="A91" s="91">
        <v>88</v>
      </c>
      <c r="B91" s="102"/>
      <c r="C91" s="102"/>
    </row>
    <row r="92" spans="1:3" x14ac:dyDescent="0.3">
      <c r="A92" s="90">
        <v>89</v>
      </c>
      <c r="B92" s="101"/>
      <c r="C92" s="101"/>
    </row>
    <row r="93" spans="1:3" x14ac:dyDescent="0.3">
      <c r="A93" s="91">
        <v>90</v>
      </c>
      <c r="B93" s="102"/>
      <c r="C93" s="104"/>
    </row>
    <row r="94" spans="1:3" x14ac:dyDescent="0.3">
      <c r="A94" s="90">
        <v>91</v>
      </c>
      <c r="B94" s="101"/>
      <c r="C94" s="106"/>
    </row>
    <row r="95" spans="1:3" x14ac:dyDescent="0.3">
      <c r="A95" s="91">
        <v>92</v>
      </c>
      <c r="B95" s="102"/>
      <c r="C95" s="104"/>
    </row>
    <row r="96" spans="1:3" x14ac:dyDescent="0.3">
      <c r="A96" s="90">
        <v>93</v>
      </c>
      <c r="B96" s="101"/>
      <c r="C96" s="101"/>
    </row>
    <row r="97" spans="1:3" x14ac:dyDescent="0.3">
      <c r="A97" s="91">
        <v>94</v>
      </c>
      <c r="B97" s="102"/>
      <c r="C97" s="102"/>
    </row>
    <row r="98" spans="1:3" x14ac:dyDescent="0.3">
      <c r="A98" s="90">
        <v>95</v>
      </c>
      <c r="B98" s="101"/>
      <c r="C98" s="101"/>
    </row>
    <row r="99" spans="1:3" x14ac:dyDescent="0.3">
      <c r="A99" s="91">
        <v>96</v>
      </c>
      <c r="B99" s="102"/>
      <c r="C99" s="104"/>
    </row>
    <row r="100" spans="1:3" x14ac:dyDescent="0.3">
      <c r="A100" s="90">
        <v>97</v>
      </c>
      <c r="B100" s="101"/>
      <c r="C100" s="106"/>
    </row>
    <row r="101" spans="1:3" x14ac:dyDescent="0.3">
      <c r="A101" s="91">
        <v>98</v>
      </c>
      <c r="B101" s="102"/>
      <c r="C101" s="104"/>
    </row>
    <row r="102" spans="1:3" x14ac:dyDescent="0.3">
      <c r="A102" s="90">
        <v>99</v>
      </c>
      <c r="B102" s="101"/>
      <c r="C102" s="101"/>
    </row>
    <row r="103" spans="1:3" x14ac:dyDescent="0.3">
      <c r="A103" s="91">
        <v>100</v>
      </c>
      <c r="B103" s="102"/>
      <c r="C103" s="102"/>
    </row>
    <row r="104" spans="1:3" x14ac:dyDescent="0.3">
      <c r="A104" s="90">
        <v>101</v>
      </c>
      <c r="B104" s="101"/>
      <c r="C104" s="101"/>
    </row>
    <row r="105" spans="1:3" x14ac:dyDescent="0.3">
      <c r="A105" s="91">
        <v>102</v>
      </c>
      <c r="B105" s="102"/>
      <c r="C105" s="104"/>
    </row>
    <row r="106" spans="1:3" x14ac:dyDescent="0.3">
      <c r="A106" s="90">
        <v>103</v>
      </c>
      <c r="B106" s="101"/>
      <c r="C106" s="106"/>
    </row>
    <row r="107" spans="1:3" x14ac:dyDescent="0.3">
      <c r="A107" s="91">
        <v>104</v>
      </c>
      <c r="B107" s="102"/>
      <c r="C107" s="104"/>
    </row>
    <row r="108" spans="1:3" x14ac:dyDescent="0.3">
      <c r="A108" s="90">
        <v>105</v>
      </c>
      <c r="B108" s="101"/>
      <c r="C108" s="101"/>
    </row>
    <row r="109" spans="1:3" x14ac:dyDescent="0.3">
      <c r="A109" s="91">
        <v>106</v>
      </c>
      <c r="B109" s="102"/>
      <c r="C109" s="102"/>
    </row>
    <row r="110" spans="1:3" x14ac:dyDescent="0.3">
      <c r="A110" s="90">
        <v>107</v>
      </c>
      <c r="B110" s="101"/>
      <c r="C110" s="101"/>
    </row>
    <row r="111" spans="1:3" x14ac:dyDescent="0.3">
      <c r="A111" s="91">
        <v>108</v>
      </c>
      <c r="B111" s="102"/>
      <c r="C111" s="104"/>
    </row>
    <row r="112" spans="1:3" x14ac:dyDescent="0.3">
      <c r="A112" s="90">
        <v>109</v>
      </c>
      <c r="B112" s="101"/>
      <c r="C112" s="106"/>
    </row>
    <row r="113" spans="1:3" x14ac:dyDescent="0.3">
      <c r="A113" s="91">
        <v>110</v>
      </c>
      <c r="B113" s="102"/>
      <c r="C113" s="104"/>
    </row>
    <row r="114" spans="1:3" x14ac:dyDescent="0.3">
      <c r="A114" s="90">
        <v>111</v>
      </c>
      <c r="B114" s="101"/>
      <c r="C114" s="101"/>
    </row>
    <row r="115" spans="1:3" x14ac:dyDescent="0.3">
      <c r="A115" s="91">
        <v>112</v>
      </c>
      <c r="B115" s="102"/>
      <c r="C115" s="102"/>
    </row>
    <row r="116" spans="1:3" x14ac:dyDescent="0.3">
      <c r="A116" s="90">
        <v>113</v>
      </c>
      <c r="B116" s="101"/>
      <c r="C116" s="101"/>
    </row>
    <row r="117" spans="1:3" x14ac:dyDescent="0.3">
      <c r="A117" s="91">
        <v>114</v>
      </c>
      <c r="B117" s="102"/>
      <c r="C117" s="104"/>
    </row>
    <row r="118" spans="1:3" x14ac:dyDescent="0.3">
      <c r="A118" s="90">
        <v>115</v>
      </c>
      <c r="B118" s="101"/>
      <c r="C118" s="106"/>
    </row>
    <row r="119" spans="1:3" x14ac:dyDescent="0.3">
      <c r="A119" s="91">
        <v>116</v>
      </c>
      <c r="B119" s="102"/>
      <c r="C119" s="104"/>
    </row>
    <row r="120" spans="1:3" x14ac:dyDescent="0.3">
      <c r="A120" s="90">
        <v>117</v>
      </c>
      <c r="B120" s="101"/>
      <c r="C120" s="101"/>
    </row>
    <row r="121" spans="1:3" x14ac:dyDescent="0.3">
      <c r="A121" s="91">
        <v>118</v>
      </c>
      <c r="B121" s="102"/>
      <c r="C121" s="102"/>
    </row>
    <row r="122" spans="1:3" x14ac:dyDescent="0.3">
      <c r="A122" s="90">
        <v>119</v>
      </c>
      <c r="B122" s="101"/>
      <c r="C122" s="101"/>
    </row>
    <row r="123" spans="1:3" x14ac:dyDescent="0.3">
      <c r="A123" s="91">
        <v>120</v>
      </c>
      <c r="B123" s="102"/>
      <c r="C123" s="104"/>
    </row>
    <row r="124" spans="1:3" x14ac:dyDescent="0.3">
      <c r="A124" s="90">
        <v>121</v>
      </c>
      <c r="B124" s="101"/>
      <c r="C124" s="106"/>
    </row>
    <row r="125" spans="1:3" x14ac:dyDescent="0.3">
      <c r="A125" s="91">
        <v>122</v>
      </c>
      <c r="B125" s="102"/>
      <c r="C125" s="104"/>
    </row>
    <row r="126" spans="1:3" x14ac:dyDescent="0.3">
      <c r="A126" s="90">
        <v>123</v>
      </c>
      <c r="B126" s="101"/>
      <c r="C126" s="101"/>
    </row>
    <row r="127" spans="1:3" x14ac:dyDescent="0.3">
      <c r="A127" s="91">
        <v>124</v>
      </c>
      <c r="B127" s="102"/>
      <c r="C127" s="102"/>
    </row>
    <row r="128" spans="1:3" x14ac:dyDescent="0.3">
      <c r="A128" s="90">
        <v>125</v>
      </c>
      <c r="B128" s="101"/>
      <c r="C128" s="101"/>
    </row>
    <row r="129" spans="1:3" x14ac:dyDescent="0.3">
      <c r="A129" s="91">
        <v>126</v>
      </c>
      <c r="B129" s="102"/>
      <c r="C129" s="104"/>
    </row>
    <row r="130" spans="1:3" x14ac:dyDescent="0.3">
      <c r="A130" s="90">
        <v>127</v>
      </c>
      <c r="B130" s="101"/>
      <c r="C130" s="106"/>
    </row>
    <row r="131" spans="1:3" x14ac:dyDescent="0.3">
      <c r="A131" s="91">
        <v>128</v>
      </c>
      <c r="B131" s="102"/>
      <c r="C131" s="104"/>
    </row>
    <row r="132" spans="1:3" x14ac:dyDescent="0.3">
      <c r="A132" s="90">
        <v>129</v>
      </c>
      <c r="B132" s="101"/>
      <c r="C132" s="101"/>
    </row>
    <row r="133" spans="1:3" x14ac:dyDescent="0.3">
      <c r="A133" s="91">
        <v>130</v>
      </c>
      <c r="B133" s="102"/>
      <c r="C133" s="102"/>
    </row>
    <row r="134" spans="1:3" x14ac:dyDescent="0.3">
      <c r="A134" s="90">
        <v>131</v>
      </c>
      <c r="B134" s="101"/>
      <c r="C134" s="101"/>
    </row>
    <row r="135" spans="1:3" x14ac:dyDescent="0.3">
      <c r="A135" s="91">
        <v>132</v>
      </c>
      <c r="B135" s="102"/>
      <c r="C135" s="104"/>
    </row>
    <row r="136" spans="1:3" x14ac:dyDescent="0.3">
      <c r="A136" s="90">
        <v>133</v>
      </c>
      <c r="B136" s="101"/>
      <c r="C136" s="106"/>
    </row>
    <row r="137" spans="1:3" x14ac:dyDescent="0.3">
      <c r="A137" s="91">
        <v>134</v>
      </c>
      <c r="B137" s="102"/>
      <c r="C137" s="104"/>
    </row>
    <row r="138" spans="1:3" x14ac:dyDescent="0.3">
      <c r="A138" s="90">
        <v>135</v>
      </c>
      <c r="B138" s="101"/>
      <c r="C138" s="101"/>
    </row>
    <row r="139" spans="1:3" x14ac:dyDescent="0.3">
      <c r="A139" s="91">
        <v>136</v>
      </c>
      <c r="B139" s="102"/>
      <c r="C139" s="102"/>
    </row>
    <row r="140" spans="1:3" x14ac:dyDescent="0.3">
      <c r="A140" s="90">
        <v>137</v>
      </c>
      <c r="B140" s="101"/>
      <c r="C140" s="101"/>
    </row>
    <row r="141" spans="1:3" x14ac:dyDescent="0.3">
      <c r="A141" s="91">
        <v>138</v>
      </c>
      <c r="B141" s="102"/>
      <c r="C141" s="104"/>
    </row>
    <row r="142" spans="1:3" x14ac:dyDescent="0.3">
      <c r="A142" s="90">
        <v>139</v>
      </c>
      <c r="B142" s="101"/>
      <c r="C142" s="106"/>
    </row>
    <row r="143" spans="1:3" x14ac:dyDescent="0.3">
      <c r="A143" s="91">
        <v>140</v>
      </c>
      <c r="B143" s="102"/>
      <c r="C143" s="104"/>
    </row>
    <row r="144" spans="1:3" x14ac:dyDescent="0.3">
      <c r="A144" s="90">
        <v>141</v>
      </c>
      <c r="B144" s="101"/>
      <c r="C144" s="101"/>
    </row>
    <row r="145" spans="1:3" x14ac:dyDescent="0.3">
      <c r="A145" s="91">
        <v>142</v>
      </c>
      <c r="B145" s="102"/>
      <c r="C145" s="102"/>
    </row>
    <row r="146" spans="1:3" x14ac:dyDescent="0.3">
      <c r="A146" s="90">
        <v>143</v>
      </c>
      <c r="B146" s="101"/>
      <c r="C146" s="101"/>
    </row>
    <row r="147" spans="1:3" x14ac:dyDescent="0.3">
      <c r="A147" s="91">
        <v>144</v>
      </c>
      <c r="B147" s="102"/>
      <c r="C147" s="104"/>
    </row>
    <row r="148" spans="1:3" x14ac:dyDescent="0.3">
      <c r="A148" s="90">
        <v>145</v>
      </c>
      <c r="B148" s="101"/>
      <c r="C148" s="106"/>
    </row>
    <row r="149" spans="1:3" x14ac:dyDescent="0.3">
      <c r="A149" s="91">
        <v>146</v>
      </c>
      <c r="B149" s="102"/>
      <c r="C149" s="104"/>
    </row>
    <row r="150" spans="1:3" x14ac:dyDescent="0.3">
      <c r="A150" s="90">
        <v>147</v>
      </c>
      <c r="B150" s="101"/>
      <c r="C150" s="101"/>
    </row>
    <row r="151" spans="1:3" x14ac:dyDescent="0.3">
      <c r="A151" s="91">
        <v>148</v>
      </c>
      <c r="B151" s="102"/>
      <c r="C151" s="102"/>
    </row>
    <row r="152" spans="1:3" x14ac:dyDescent="0.3">
      <c r="A152" s="90">
        <v>149</v>
      </c>
      <c r="B152" s="101"/>
      <c r="C152" s="101"/>
    </row>
    <row r="153" spans="1:3" x14ac:dyDescent="0.3">
      <c r="A153" s="91">
        <v>150</v>
      </c>
      <c r="B153" s="102"/>
      <c r="C153" s="104"/>
    </row>
    <row r="154" spans="1:3" x14ac:dyDescent="0.3">
      <c r="A154" s="90">
        <v>151</v>
      </c>
      <c r="B154" s="101"/>
      <c r="C154" s="106"/>
    </row>
    <row r="155" spans="1:3" x14ac:dyDescent="0.3">
      <c r="A155" s="91">
        <v>152</v>
      </c>
      <c r="B155" s="102"/>
      <c r="C155" s="104"/>
    </row>
    <row r="156" spans="1:3" x14ac:dyDescent="0.3">
      <c r="A156" s="90">
        <v>153</v>
      </c>
      <c r="B156" s="101"/>
      <c r="C156" s="101"/>
    </row>
    <row r="157" spans="1:3" x14ac:dyDescent="0.3">
      <c r="A157" s="91">
        <v>154</v>
      </c>
      <c r="B157" s="102"/>
      <c r="C157" s="102"/>
    </row>
    <row r="158" spans="1:3" x14ac:dyDescent="0.3">
      <c r="A158" s="90">
        <v>155</v>
      </c>
      <c r="B158" s="101"/>
      <c r="C158" s="101"/>
    </row>
    <row r="159" spans="1:3" x14ac:dyDescent="0.3">
      <c r="A159" s="91">
        <v>156</v>
      </c>
      <c r="B159" s="102"/>
      <c r="C159" s="104"/>
    </row>
    <row r="160" spans="1:3" x14ac:dyDescent="0.3">
      <c r="A160" s="90">
        <v>157</v>
      </c>
      <c r="B160" s="101"/>
      <c r="C160" s="106"/>
    </row>
    <row r="161" spans="1:3" x14ac:dyDescent="0.3">
      <c r="A161" s="91">
        <v>158</v>
      </c>
      <c r="B161" s="102"/>
      <c r="C161" s="104"/>
    </row>
    <row r="162" spans="1:3" x14ac:dyDescent="0.3">
      <c r="A162" s="90">
        <v>159</v>
      </c>
      <c r="B162" s="101"/>
      <c r="C162" s="101"/>
    </row>
    <row r="163" spans="1:3" x14ac:dyDescent="0.3">
      <c r="A163" s="91">
        <v>160</v>
      </c>
      <c r="B163" s="102"/>
      <c r="C163" s="102"/>
    </row>
    <row r="164" spans="1:3" x14ac:dyDescent="0.3">
      <c r="A164" s="90">
        <v>161</v>
      </c>
      <c r="B164" s="101"/>
      <c r="C164" s="101"/>
    </row>
    <row r="165" spans="1:3" x14ac:dyDescent="0.3">
      <c r="A165" s="91">
        <v>162</v>
      </c>
      <c r="B165" s="102"/>
      <c r="C165" s="104"/>
    </row>
    <row r="166" spans="1:3" x14ac:dyDescent="0.3">
      <c r="A166" s="90">
        <v>163</v>
      </c>
      <c r="B166" s="101"/>
      <c r="C166" s="106"/>
    </row>
    <row r="167" spans="1:3" x14ac:dyDescent="0.3">
      <c r="A167" s="91">
        <v>164</v>
      </c>
      <c r="B167" s="102"/>
      <c r="C167" s="104"/>
    </row>
    <row r="168" spans="1:3" x14ac:dyDescent="0.3">
      <c r="A168" s="90">
        <v>165</v>
      </c>
      <c r="B168" s="101"/>
      <c r="C168" s="101"/>
    </row>
    <row r="169" spans="1:3" x14ac:dyDescent="0.3">
      <c r="A169" s="91">
        <v>166</v>
      </c>
      <c r="B169" s="102"/>
      <c r="C169" s="102"/>
    </row>
    <row r="170" spans="1:3" x14ac:dyDescent="0.3">
      <c r="A170" s="90">
        <v>167</v>
      </c>
      <c r="B170" s="101"/>
      <c r="C170" s="101"/>
    </row>
    <row r="171" spans="1:3" x14ac:dyDescent="0.3">
      <c r="A171" s="91">
        <v>168</v>
      </c>
      <c r="B171" s="102"/>
      <c r="C171" s="104"/>
    </row>
    <row r="172" spans="1:3" x14ac:dyDescent="0.3">
      <c r="A172" s="90">
        <v>169</v>
      </c>
      <c r="B172" s="101"/>
      <c r="C172" s="106"/>
    </row>
    <row r="173" spans="1:3" x14ac:dyDescent="0.3">
      <c r="A173" s="91">
        <v>170</v>
      </c>
      <c r="B173" s="102"/>
      <c r="C173" s="104"/>
    </row>
    <row r="174" spans="1:3" x14ac:dyDescent="0.3">
      <c r="A174" s="90">
        <v>171</v>
      </c>
      <c r="B174" s="101"/>
      <c r="C174" s="101"/>
    </row>
    <row r="175" spans="1:3" x14ac:dyDescent="0.3">
      <c r="A175" s="91">
        <v>172</v>
      </c>
      <c r="B175" s="102"/>
      <c r="C175" s="102"/>
    </row>
    <row r="176" spans="1:3" x14ac:dyDescent="0.3">
      <c r="A176" s="90">
        <v>173</v>
      </c>
      <c r="B176" s="101"/>
      <c r="C176" s="101"/>
    </row>
    <row r="177" spans="1:3" x14ac:dyDescent="0.3">
      <c r="A177" s="91">
        <v>174</v>
      </c>
      <c r="B177" s="102"/>
      <c r="C177" s="104"/>
    </row>
    <row r="178" spans="1:3" x14ac:dyDescent="0.3">
      <c r="A178" s="90">
        <v>175</v>
      </c>
      <c r="B178" s="101"/>
      <c r="C178" s="106"/>
    </row>
    <row r="179" spans="1:3" x14ac:dyDescent="0.3">
      <c r="A179" s="91">
        <v>176</v>
      </c>
      <c r="B179" s="102"/>
      <c r="C179" s="104"/>
    </row>
    <row r="180" spans="1:3" x14ac:dyDescent="0.3">
      <c r="A180" s="90">
        <v>177</v>
      </c>
      <c r="B180" s="101"/>
      <c r="C180" s="101"/>
    </row>
    <row r="181" spans="1:3" x14ac:dyDescent="0.3">
      <c r="A181" s="91">
        <v>178</v>
      </c>
      <c r="B181" s="102"/>
      <c r="C181" s="102"/>
    </row>
    <row r="182" spans="1:3" x14ac:dyDescent="0.3">
      <c r="A182" s="90">
        <v>179</v>
      </c>
      <c r="B182" s="101"/>
      <c r="C182" s="101"/>
    </row>
    <row r="183" spans="1:3" x14ac:dyDescent="0.3">
      <c r="A183" s="91">
        <v>180</v>
      </c>
      <c r="B183" s="102"/>
      <c r="C183" s="104"/>
    </row>
    <row r="184" spans="1:3" x14ac:dyDescent="0.3">
      <c r="A184" s="90">
        <v>181</v>
      </c>
      <c r="B184" s="101"/>
      <c r="C184" s="106"/>
    </row>
    <row r="185" spans="1:3" x14ac:dyDescent="0.3">
      <c r="A185" s="91">
        <v>182</v>
      </c>
      <c r="B185" s="102"/>
      <c r="C185" s="104"/>
    </row>
    <row r="186" spans="1:3" x14ac:dyDescent="0.3">
      <c r="A186" s="90">
        <v>183</v>
      </c>
      <c r="B186" s="101"/>
      <c r="C186" s="101"/>
    </row>
    <row r="187" spans="1:3" x14ac:dyDescent="0.3">
      <c r="A187" s="91">
        <v>184</v>
      </c>
      <c r="B187" s="102"/>
      <c r="C187" s="102"/>
    </row>
    <row r="188" spans="1:3" x14ac:dyDescent="0.3">
      <c r="A188" s="90">
        <v>185</v>
      </c>
      <c r="B188" s="101"/>
      <c r="C188" s="101"/>
    </row>
    <row r="189" spans="1:3" x14ac:dyDescent="0.3">
      <c r="A189" s="91">
        <v>186</v>
      </c>
      <c r="B189" s="102"/>
      <c r="C189" s="104"/>
    </row>
    <row r="190" spans="1:3" x14ac:dyDescent="0.3">
      <c r="A190" s="90">
        <v>187</v>
      </c>
      <c r="B190" s="101"/>
      <c r="C190" s="106"/>
    </row>
    <row r="191" spans="1:3" x14ac:dyDescent="0.3">
      <c r="A191" s="91">
        <v>188</v>
      </c>
      <c r="B191" s="102"/>
      <c r="C191" s="104"/>
    </row>
    <row r="192" spans="1:3" x14ac:dyDescent="0.3">
      <c r="A192" s="90">
        <v>189</v>
      </c>
      <c r="B192" s="101"/>
      <c r="C192" s="101"/>
    </row>
    <row r="193" spans="1:3" x14ac:dyDescent="0.3">
      <c r="A193" s="91">
        <v>190</v>
      </c>
      <c r="B193" s="102"/>
      <c r="C193" s="102"/>
    </row>
    <row r="194" spans="1:3" x14ac:dyDescent="0.3">
      <c r="A194" s="90">
        <v>191</v>
      </c>
      <c r="B194" s="101"/>
      <c r="C194" s="101"/>
    </row>
    <row r="195" spans="1:3" x14ac:dyDescent="0.3">
      <c r="A195" s="91">
        <v>192</v>
      </c>
      <c r="B195" s="102"/>
      <c r="C195" s="104"/>
    </row>
    <row r="196" spans="1:3" x14ac:dyDescent="0.3">
      <c r="A196" s="90">
        <v>193</v>
      </c>
      <c r="B196" s="101"/>
      <c r="C196" s="106"/>
    </row>
    <row r="197" spans="1:3" x14ac:dyDescent="0.3">
      <c r="A197" s="91">
        <v>194</v>
      </c>
      <c r="B197" s="102"/>
      <c r="C197" s="104"/>
    </row>
    <row r="198" spans="1:3" x14ac:dyDescent="0.3">
      <c r="A198" s="90">
        <v>195</v>
      </c>
      <c r="B198" s="101"/>
      <c r="C198" s="101"/>
    </row>
    <row r="199" spans="1:3" x14ac:dyDescent="0.3">
      <c r="A199" s="91">
        <v>196</v>
      </c>
      <c r="B199" s="102"/>
      <c r="C199" s="102"/>
    </row>
    <row r="200" spans="1:3" x14ac:dyDescent="0.3">
      <c r="A200" s="90">
        <v>197</v>
      </c>
      <c r="B200" s="101"/>
      <c r="C200" s="101"/>
    </row>
    <row r="201" spans="1:3" x14ac:dyDescent="0.3">
      <c r="A201" s="91">
        <v>198</v>
      </c>
      <c r="B201" s="102"/>
      <c r="C201" s="104"/>
    </row>
    <row r="202" spans="1:3" x14ac:dyDescent="0.3">
      <c r="A202" s="90">
        <v>199</v>
      </c>
      <c r="B202" s="101"/>
      <c r="C202" s="106"/>
    </row>
    <row r="203" spans="1:3" x14ac:dyDescent="0.3">
      <c r="A203" s="91">
        <v>200</v>
      </c>
      <c r="B203" s="102"/>
      <c r="C203" s="104"/>
    </row>
  </sheetData>
  <mergeCells count="1">
    <mergeCell ref="B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tourBonIntervention" altText="Retour Bon Intervention">
                <anchor moveWithCells="1" sizeWithCells="1">
                  <from>
                    <xdr:col>1</xdr:col>
                    <xdr:colOff>1554480</xdr:colOff>
                    <xdr:row>0</xdr:row>
                    <xdr:rowOff>152400</xdr:rowOff>
                  </from>
                  <to>
                    <xdr:col>2</xdr:col>
                    <xdr:colOff>1607820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Bon_Intervention</vt:lpstr>
      <vt:lpstr>Clients_Facturé</vt:lpstr>
      <vt:lpstr>Descriptions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2020-01-22T19:41:13Z</cp:lastPrinted>
  <dcterms:created xsi:type="dcterms:W3CDTF">2018-11-28T09:50:59Z</dcterms:created>
  <dcterms:modified xsi:type="dcterms:W3CDTF">2020-01-22T20:34:31Z</dcterms:modified>
</cp:coreProperties>
</file>