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F0C6A9EB-E2E4-497E-BB74-3B1A0D5610CD}" xr6:coauthVersionLast="44" xr6:coauthVersionMax="44" xr10:uidLastSave="{00000000-0000-0000-0000-000000000000}"/>
  <bookViews>
    <workbookView xWindow="-108" yWindow="-108" windowWidth="19416" windowHeight="1044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<sst xmlns="http://schemas.openxmlformats.org/spreadsheetml/2006/main" count="377" uniqueCount="249">
  <si>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</si>
  <si>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</si>
  <si>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</si>
  <si>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</si>
  <si>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</si>
  <si>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</si>
  <si>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</si>
  <si>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</si>
  <si>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</si>
  <si>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</si>
  <si>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</si>
  <si>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</si>
  <si>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</si>
  <si>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</si>
  <si>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</si>
  <si>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</si>
  <si>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</si>
  <si>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</si>
  <si>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</si>
  <si>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</si>
  <si>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</si>
  <si>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</si>
  <si>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</si>
  <si>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</si>
  <si>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</si>
  <si>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</si>
  <si>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</si>
  <si>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</si>
  <si>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</si>
  <si>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</si>
  <si>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</si>
  <si>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</si>
  <si>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</si>
  <si>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</si>
  <si>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</si>
  <si>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</si>
  <si>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</si>
  <si>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</si>
  <si>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</si>
  <si>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</si>
  <si>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</si>
  <si>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</si>
  <si>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</si>
  <si>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</si>
  <si>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</si>
  <si>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</si>
  <si>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</si>
  <si>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</si>
  <si>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</si>
  <si>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</si>
  <si>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</si>
  <si>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</si>
  <si>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</si>
  <si>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</si>
  <si>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</si>
  <si>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</si>
  <si>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</si>
  <si>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</si>
  <si>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</si>
  <si>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</si>
  <si>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</si>
  <si>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</si>
  <si>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</si>
  <si>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</si>
  <si>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</si>
  <si>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</si>
  <si>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</si>
  <si>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</si>
  <si>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</si>
  <si>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</si>
  <si>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</si>
  <si>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</si>
  <si>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</si>
  <si>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</si>
  <si>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</si>
  <si>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</si>
  <si>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</si>
  <si>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</si>
  <si>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</si>
  <si>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</si>
  <si>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</si>
  <si>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</si>
  <si>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</si>
  <si>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</si>
  <si>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</si>
  <si>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</si>
  <si>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</si>
  <si>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</si>
  <si>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</si>
  <si>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</si>
  <si>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</si>
  <si>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</si>
  <si>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</si>
  <si>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</si>
  <si>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</si>
  <si>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</si>
  <si>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</si>
  <si>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</si>
  <si>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</si>
  <si>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</si>
  <si>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</si>
  <si>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</si>
  <si>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</si>
  <si>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</si>
  <si>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</si>
  <si>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</si>
  <si>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</si>
  <si>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</si>
  <si>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</si>
  <si>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</si>
  <si>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</si>
  <si>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</si>
  <si>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</si>
  <si>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</si>
  <si>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</si>
  <si>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</si>
  <si>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</si>
  <si>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</si>
  <si>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</si>
  <si>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</si>
  <si>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</si>
  <si>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</si>
  <si>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</si>
  <si>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</si>
  <si>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</si>
  <si>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</si>
  <si>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</si>
  <si>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</si>
  <si>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</si>
  <si>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</si>
  <si>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</si>
  <si>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</si>
  <si>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</si>
  <si>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</si>
  <si>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</si>
  <si>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</si>
  <si>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</si>
  <si>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</si>
  <si>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</si>
  <si>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</si>
  <si>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</si>
  <si>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</si>
  <si>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</si>
  <si>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</si>
  <si>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</si>
  <si>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</si>
  <si>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</si>
  <si>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</si>
  <si>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</si>
  <si>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</si>
  <si>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</si>
  <si>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</si>
  <si>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</si>
  <si>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</si>
  <si>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</si>
  <si>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</si>
  <si>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</si>
  <si>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</si>
  <si>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</si>
  <si>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</si>
  <si>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</si>
  <si>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</si>
  <si>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</si>
  <si>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</si>
  <si>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</si>
  <si>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</si>
  <si>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</si>
  <si>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</si>
  <si>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</si>
  <si>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</si>
  <si>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</si>
  <si>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</si>
  <si>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</si>
  <si>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</si>
  <si>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</si>
  <si>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</si>
  <si>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</si>
  <si>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</si>
  <si>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</si>
  <si>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</si>
  <si>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</si>
  <si>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</si>
  <si>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</si>
  <si>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</si>
  <si>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</si>
  <si>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</si>
  <si>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</si>
  <si>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</si>
  <si>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</si>
  <si>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</si>
  <si>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</si>
  <si>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</si>
  <si>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</si>
  <si>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</si>
  <si>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</si>
  <si>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</si>
  <si>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</si>
  <si>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</si>
  <si>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</si>
  <si>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</si>
  <si>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</si>
  <si>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</si>
  <si>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</si>
  <si>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</si>
  <si>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</si>
  <si>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</si>
  <si>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</si>
  <si>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</si>
  <si>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</si>
  <si>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</si>
  <si>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</si>
  <si>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</si>
  <si>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</si>
  <si>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</si>
  <si>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</si>
  <si>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</si>
  <si>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</si>
  <si>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</si>
  <si>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</si>
  <si>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</si>
  <si>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</si>
  <si>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</si>
  <si>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</si>
  <si>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</si>
  <si>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</si>
  <si>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</si>
  <si>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</si>
  <si>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</si>
  <si>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</si>
  <si>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</si>
  <si>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</si>
  <si>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</si>
  <si>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</si>
  <si>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</si>
  <si>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</si>
  <si>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</si>
  <si>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</si>
  <si>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</si>
  <si>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</si>
  <si>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</si>
  <si>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</si>
  <si>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COFELY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</si>
  <si>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</si>
  <si>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</si>
  <si>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</si>
  <si>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</si>
  <si>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</si>
  <si>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</si>
  <si>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DROUET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</si>
</sst>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9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/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28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elect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4" totalsRowShown="0" headerRowDxfId="199" dataDxfId="197" headerRowBorderDxfId="198" tableBorderDxfId="196" totalsRowBorderDxfId="195">
  <autoFilter ref="A1:DL4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50" totalsRowShown="0" headerRowDxfId="7" dataDxfId="5" headerRowBorderDxfId="6" tableBorderDxfId="4">
  <autoFilter ref="B1:E250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C18" sqref="C18"/>
    </sheetView>
  </sheetViews>
  <sheetFormatPr baseColWidth="10" defaultColWidth="11.5546875" defaultRowHeight="14.4" x14ac:dyDescent="0.3"/>
  <cols>
    <col min="1" max="16384" width="11.554687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57" customWidth="1"/>
    <col min="3" max="3" width="9.33203125" style="157" customWidth="1"/>
    <col min="4" max="5" width="7.33203125" style="157" customWidth="1"/>
    <col min="6" max="6" width="0.6640625" style="157" customWidth="1"/>
    <col min="7" max="7" width="0.88671875" style="157" customWidth="1"/>
    <col min="8" max="8" width="0.6640625" style="157" customWidth="1"/>
    <col min="9" max="9" width="11.88671875" style="157" customWidth="1"/>
    <col min="10" max="10" width="13.6640625" style="157" customWidth="1"/>
    <col min="11" max="11" width="0.6640625" style="157" customWidth="1"/>
    <col min="12" max="12" width="0.88671875" style="157" customWidth="1"/>
    <col min="13" max="13" width="0.6640625" style="157" customWidth="1"/>
    <col min="14" max="14" width="6.6640625" style="157" customWidth="1"/>
    <col min="15" max="15" width="6" style="157" customWidth="1"/>
    <col min="16" max="16" width="6.33203125" style="157" customWidth="1"/>
    <col min="17" max="17" width="3" style="157" customWidth="1"/>
    <col min="18" max="18" width="2.88671875" style="157" customWidth="1"/>
    <col min="19" max="20" width="6.33203125" style="157" customWidth="1"/>
    <col min="21" max="21" width="2.6640625" style="157" customWidth="1"/>
    <col min="22" max="22" width="2" style="157" customWidth="1"/>
    <col min="23" max="663" width="11.5546875" style="157"/>
    <col min="664" max="664" width="11.5546875" style="157" customWidth="1"/>
    <col min="665" max="16384" width="11.5546875" style="157"/>
  </cols>
  <sheetData>
    <row r="1" spans="2:664" ht="21.6" customHeight="1" x14ac:dyDescent="0.3">
      <c r="N1" s="307" t="s">
        <v>65</v>
      </c>
      <c r="O1" s="308"/>
      <c r="P1" s="308"/>
      <c r="Q1" s="308"/>
      <c r="R1" s="308"/>
      <c r="S1" s="332">
        <v>0</v>
      </c>
      <c r="T1" s="333"/>
      <c r="U1" s="333"/>
      <c r="V1" s="1"/>
      <c r="YN1" s="2"/>
    </row>
    <row r="2" spans="2:664" ht="18" customHeight="1" x14ac:dyDescent="0.3">
      <c r="F2" s="280" t="s">
        <v>77</v>
      </c>
      <c r="G2" s="281"/>
      <c r="H2" s="281"/>
      <c r="I2" s="281"/>
      <c r="J2" s="281"/>
      <c r="K2" s="281"/>
      <c r="L2" s="281"/>
      <c r="M2" s="281"/>
      <c r="N2" s="281"/>
      <c r="O2" s="281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4"/>
      <c r="Q3" s="335"/>
      <c r="R3" s="4"/>
      <c r="S3" s="4"/>
      <c r="T3" s="4"/>
      <c r="U3" s="4"/>
      <c r="V3" s="4"/>
    </row>
    <row r="4" spans="2:664" ht="13.95" customHeight="1" x14ac:dyDescent="0.3">
      <c r="B4" s="5"/>
      <c r="C4" s="328" t="s">
        <v>0</v>
      </c>
      <c r="D4" s="329"/>
      <c r="E4" s="3"/>
      <c r="F4" s="3"/>
      <c r="G4" s="3"/>
      <c r="H4" s="5"/>
      <c r="I4" s="328" t="s">
        <v>4</v>
      </c>
      <c r="J4" s="330"/>
      <c r="K4" s="6"/>
      <c r="M4" s="3"/>
      <c r="N4" s="292" t="s">
        <v>70</v>
      </c>
      <c r="O4" s="293"/>
      <c r="P4" s="338">
        <v>0</v>
      </c>
      <c r="Q4" s="338"/>
      <c r="R4" s="277" t="s">
        <v>71</v>
      </c>
      <c r="S4" s="277"/>
      <c r="T4" s="300">
        <v>0</v>
      </c>
      <c r="U4" s="301"/>
      <c r="V4" s="7"/>
    </row>
    <row r="5" spans="2:664" ht="5.4" customHeight="1" x14ac:dyDescent="0.3">
      <c r="B5" s="7"/>
      <c r="C5" s="8"/>
      <c r="D5" s="339"/>
      <c r="E5" s="340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95" customHeight="1" x14ac:dyDescent="0.3">
      <c r="B6" s="7"/>
      <c r="C6" s="146" t="s">
        <v>0</v>
      </c>
      <c r="D6" s="309">
        <v>0</v>
      </c>
      <c r="E6" s="310"/>
      <c r="F6" s="68">
        <f>D6</f>
        <v>0</v>
      </c>
      <c r="G6" s="3"/>
      <c r="H6" s="7"/>
      <c r="I6" s="148" t="s">
        <v>4</v>
      </c>
      <c r="J6" s="296">
        <v>0</v>
      </c>
      <c r="K6" s="158"/>
      <c r="M6" s="3"/>
      <c r="N6" s="294" t="s">
        <v>64</v>
      </c>
      <c r="O6" s="295"/>
      <c r="P6" s="166">
        <v>0</v>
      </c>
      <c r="Q6" s="147" t="s">
        <v>5</v>
      </c>
      <c r="R6" s="302" t="s">
        <v>63</v>
      </c>
      <c r="S6" s="303"/>
      <c r="T6" s="167">
        <v>0</v>
      </c>
      <c r="U6" s="85" t="s">
        <v>5</v>
      </c>
    </row>
    <row r="7" spans="2:664" ht="14.4" customHeight="1" x14ac:dyDescent="0.3">
      <c r="B7" s="7"/>
      <c r="C7" s="146" t="s">
        <v>79</v>
      </c>
      <c r="D7" s="311">
        <v>0</v>
      </c>
      <c r="E7" s="312"/>
      <c r="F7" s="68"/>
      <c r="G7" s="3"/>
      <c r="H7" s="7"/>
      <c r="I7" s="148"/>
      <c r="J7" s="297"/>
      <c r="K7" s="158"/>
      <c r="M7" s="3"/>
      <c r="N7" s="12"/>
      <c r="O7" s="12"/>
      <c r="P7" s="325" t="s">
        <v>78</v>
      </c>
      <c r="Q7" s="326"/>
      <c r="R7" s="326"/>
      <c r="S7" s="327"/>
      <c r="T7" s="168">
        <v>0</v>
      </c>
      <c r="U7" s="85" t="s">
        <v>5</v>
      </c>
    </row>
    <row r="8" spans="2:664" ht="10.95" customHeight="1" x14ac:dyDescent="0.3">
      <c r="B8" s="7"/>
      <c r="C8" s="331" t="s">
        <v>1</v>
      </c>
      <c r="D8" s="313">
        <v>0</v>
      </c>
      <c r="E8" s="314"/>
      <c r="F8" s="68">
        <f>D8</f>
        <v>0</v>
      </c>
      <c r="G8" s="3"/>
      <c r="H8" s="7"/>
      <c r="I8" s="265" t="s">
        <v>1</v>
      </c>
      <c r="J8" s="347">
        <v>0</v>
      </c>
      <c r="K8" s="70" t="str">
        <f>L8</f>
        <v/>
      </c>
      <c r="L8" s="67" t="str">
        <f>IFERROR(VLOOKUP($J$6,#REF!,3,0),"")</f>
        <v/>
      </c>
      <c r="M8" s="5"/>
      <c r="N8" s="349" t="s">
        <v>186</v>
      </c>
      <c r="O8" s="349"/>
      <c r="P8" s="350"/>
      <c r="Q8" s="351"/>
      <c r="R8" s="287"/>
      <c r="S8" s="287"/>
      <c r="T8" s="3"/>
      <c r="U8" s="3"/>
      <c r="V8" s="3"/>
    </row>
    <row r="9" spans="2:664" ht="10.199999999999999" customHeight="1" x14ac:dyDescent="0.3">
      <c r="B9" s="7"/>
      <c r="C9" s="331"/>
      <c r="D9" s="315"/>
      <c r="E9" s="316"/>
      <c r="F9" s="68"/>
      <c r="G9" s="3"/>
      <c r="H9" s="7"/>
      <c r="I9" s="346"/>
      <c r="J9" s="348"/>
      <c r="K9" s="70"/>
      <c r="L9" s="67"/>
      <c r="M9" s="7"/>
      <c r="N9" s="239" t="s">
        <v>10</v>
      </c>
      <c r="O9" s="239"/>
      <c r="P9" s="356">
        <v>0</v>
      </c>
      <c r="Q9" s="357"/>
      <c r="R9" s="357"/>
      <c r="S9" s="357"/>
      <c r="T9" s="357"/>
      <c r="U9" s="357"/>
      <c r="V9" s="358"/>
    </row>
    <row r="10" spans="2:664" ht="11.4" customHeight="1" x14ac:dyDescent="0.3">
      <c r="B10" s="7"/>
      <c r="C10" s="146" t="s">
        <v>2</v>
      </c>
      <c r="D10" s="317">
        <v>0</v>
      </c>
      <c r="E10" s="318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39" t="s">
        <v>7</v>
      </c>
      <c r="O10" s="239"/>
      <c r="P10" s="321">
        <v>0</v>
      </c>
      <c r="Q10" s="336"/>
      <c r="R10" s="336"/>
      <c r="S10" s="336"/>
      <c r="T10" s="336"/>
      <c r="U10" s="336"/>
      <c r="V10" s="337"/>
    </row>
    <row r="11" spans="2:664" ht="22.2" customHeight="1" x14ac:dyDescent="0.3">
      <c r="B11" s="7"/>
      <c r="C11" s="146" t="s">
        <v>3</v>
      </c>
      <c r="D11" s="319">
        <v>0</v>
      </c>
      <c r="E11" s="320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65" t="s">
        <v>11</v>
      </c>
      <c r="O11" s="331"/>
      <c r="P11" s="341">
        <v>0</v>
      </c>
      <c r="Q11" s="342"/>
      <c r="R11" s="342"/>
      <c r="S11" s="342"/>
      <c r="T11" s="342"/>
      <c r="U11" s="342"/>
      <c r="V11" s="343"/>
    </row>
    <row r="12" spans="2:664" ht="10.95" customHeight="1" x14ac:dyDescent="0.3">
      <c r="B12" s="7"/>
      <c r="C12" s="146" t="s">
        <v>8</v>
      </c>
      <c r="D12" s="321">
        <v>0</v>
      </c>
      <c r="E12" s="322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98" t="s">
        <v>75</v>
      </c>
      <c r="O12" s="298"/>
      <c r="P12" s="169">
        <v>0</v>
      </c>
      <c r="Q12" s="344" t="s">
        <v>76</v>
      </c>
      <c r="R12" s="345"/>
      <c r="S12" s="345"/>
      <c r="T12" s="353">
        <v>0</v>
      </c>
      <c r="U12" s="354"/>
      <c r="V12" s="355"/>
    </row>
    <row r="13" spans="2:664" ht="22.2" customHeight="1" x14ac:dyDescent="0.3">
      <c r="B13" s="7"/>
      <c r="C13" s="66" t="s">
        <v>6</v>
      </c>
      <c r="D13" s="319">
        <v>0</v>
      </c>
      <c r="E13" s="320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5" customHeight="1" x14ac:dyDescent="0.3">
      <c r="B14" s="7"/>
      <c r="C14" s="146" t="s">
        <v>7</v>
      </c>
      <c r="D14" s="323">
        <v>0</v>
      </c>
      <c r="E14" s="324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247" t="s">
        <v>12</v>
      </c>
      <c r="O14" s="299"/>
      <c r="P14" s="352">
        <v>0</v>
      </c>
      <c r="Q14" s="257"/>
      <c r="R14" s="257"/>
      <c r="S14" s="257"/>
      <c r="T14" s="257"/>
      <c r="U14" s="257"/>
      <c r="V14" s="257"/>
    </row>
    <row r="15" spans="2:664" ht="4.2" customHeight="1" x14ac:dyDescent="0.3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2" customHeight="1" x14ac:dyDescent="0.3"/>
    <row r="17" spans="2:22" ht="13.95" customHeight="1" x14ac:dyDescent="0.3">
      <c r="B17" s="15"/>
      <c r="C17" s="283" t="s">
        <v>40</v>
      </c>
      <c r="D17" s="284"/>
      <c r="E17" s="16"/>
      <c r="G17" s="17"/>
      <c r="H17" s="17"/>
      <c r="I17" s="86" t="s">
        <v>34</v>
      </c>
      <c r="J17" s="3"/>
      <c r="O17" s="290" t="s">
        <v>93</v>
      </c>
      <c r="P17" s="283"/>
      <c r="Q17" s="291"/>
    </row>
    <row r="18" spans="2:22" ht="2.4" customHeight="1" x14ac:dyDescent="0.3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9" t="s">
        <v>39</v>
      </c>
      <c r="D19" s="239"/>
      <c r="E19" s="170">
        <v>0</v>
      </c>
      <c r="F19" s="282" t="s">
        <v>13</v>
      </c>
      <c r="G19" s="282"/>
      <c r="H19" s="282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40" t="s">
        <v>16</v>
      </c>
      <c r="V19" s="244"/>
    </row>
    <row r="20" spans="2:22" ht="10.95" customHeight="1" x14ac:dyDescent="0.3">
      <c r="B20" s="7"/>
      <c r="C20" s="239" t="s">
        <v>36</v>
      </c>
      <c r="D20" s="239"/>
      <c r="E20" s="170">
        <v>0</v>
      </c>
      <c r="F20" s="282" t="s">
        <v>13</v>
      </c>
      <c r="G20" s="282"/>
      <c r="H20" s="282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40" t="s">
        <v>17</v>
      </c>
      <c r="V20" s="244"/>
    </row>
    <row r="21" spans="2:22" ht="10.95" customHeight="1" x14ac:dyDescent="0.3">
      <c r="B21" s="7"/>
      <c r="C21" s="239" t="s">
        <v>37</v>
      </c>
      <c r="D21" s="239"/>
      <c r="E21" s="170">
        <v>0</v>
      </c>
      <c r="F21" s="282" t="s">
        <v>13</v>
      </c>
      <c r="G21" s="282"/>
      <c r="H21" s="282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40" t="s">
        <v>14</v>
      </c>
      <c r="V21" s="244"/>
    </row>
    <row r="22" spans="2:22" ht="10.95" customHeight="1" x14ac:dyDescent="0.3">
      <c r="B22" s="7"/>
      <c r="C22" s="239" t="s">
        <v>38</v>
      </c>
      <c r="D22" s="239"/>
      <c r="E22" s="170">
        <v>0</v>
      </c>
      <c r="F22" s="282" t="s">
        <v>13</v>
      </c>
      <c r="G22" s="282"/>
      <c r="H22" s="282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40" t="s">
        <v>14</v>
      </c>
      <c r="V22" s="244"/>
    </row>
    <row r="23" spans="2:22" ht="3" customHeight="1" x14ac:dyDescent="0.3">
      <c r="B23" s="150"/>
      <c r="C23" s="286"/>
      <c r="D23" s="287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2" customHeight="1" x14ac:dyDescent="0.3">
      <c r="C24" s="288"/>
      <c r="D24" s="289"/>
      <c r="E24" s="152"/>
    </row>
    <row r="25" spans="2:22" ht="13.95" customHeight="1" x14ac:dyDescent="0.3">
      <c r="B25" s="15"/>
      <c r="C25" s="283" t="s">
        <v>23</v>
      </c>
      <c r="D25" s="284"/>
      <c r="E25" s="18"/>
      <c r="F25" s="3"/>
      <c r="G25" s="3"/>
      <c r="H25" s="3"/>
      <c r="I25" s="3"/>
      <c r="J25" s="3"/>
      <c r="K25" s="3"/>
      <c r="L25" s="3"/>
      <c r="M25" s="15"/>
      <c r="N25" s="283" t="s">
        <v>41</v>
      </c>
      <c r="O25" s="283"/>
      <c r="P25" s="291"/>
      <c r="Q25" s="3"/>
      <c r="R25" s="3"/>
      <c r="S25" s="3"/>
      <c r="T25" s="3"/>
      <c r="U25" s="3"/>
    </row>
    <row r="26" spans="2:22" ht="2.4" customHeight="1" x14ac:dyDescent="0.3">
      <c r="B26" s="15"/>
      <c r="C26" s="285"/>
      <c r="D26" s="28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9" t="s">
        <v>24</v>
      </c>
      <c r="D27" s="240"/>
      <c r="E27" s="272">
        <v>0</v>
      </c>
      <c r="F27" s="272"/>
      <c r="G27" s="272"/>
      <c r="H27" s="272"/>
      <c r="I27" s="272"/>
      <c r="J27" s="272"/>
      <c r="K27" s="20"/>
      <c r="L27" s="21"/>
      <c r="M27" s="22"/>
      <c r="N27" s="270" t="s">
        <v>28</v>
      </c>
      <c r="O27" s="271"/>
      <c r="P27" s="271"/>
      <c r="Q27" s="306">
        <v>0</v>
      </c>
      <c r="R27" s="306"/>
      <c r="S27" s="306"/>
      <c r="T27" s="304">
        <v>0</v>
      </c>
      <c r="U27" s="305"/>
      <c r="V27" s="160"/>
    </row>
    <row r="28" spans="2:22" ht="10.95" customHeight="1" x14ac:dyDescent="0.3">
      <c r="B28" s="7"/>
      <c r="C28" s="239" t="s">
        <v>25</v>
      </c>
      <c r="D28" s="240"/>
      <c r="E28" s="272">
        <v>0</v>
      </c>
      <c r="F28" s="272"/>
      <c r="G28" s="272"/>
      <c r="H28" s="272"/>
      <c r="I28" s="272"/>
      <c r="J28" s="272"/>
      <c r="K28" s="20"/>
      <c r="L28" s="21"/>
      <c r="M28" s="22"/>
      <c r="N28" s="270" t="s">
        <v>29</v>
      </c>
      <c r="O28" s="271"/>
      <c r="P28" s="271"/>
      <c r="Q28" s="306">
        <v>0</v>
      </c>
      <c r="R28" s="306"/>
      <c r="S28" s="306"/>
      <c r="T28" s="304">
        <v>0</v>
      </c>
      <c r="U28" s="305"/>
      <c r="V28" s="160"/>
    </row>
    <row r="29" spans="2:22" ht="10.95" customHeight="1" x14ac:dyDescent="0.3">
      <c r="B29" s="7"/>
      <c r="C29" s="239" t="s">
        <v>26</v>
      </c>
      <c r="D29" s="240"/>
      <c r="E29" s="272">
        <v>0</v>
      </c>
      <c r="F29" s="272"/>
      <c r="G29" s="272"/>
      <c r="H29" s="272"/>
      <c r="I29" s="272"/>
      <c r="J29" s="272"/>
      <c r="K29" s="20"/>
      <c r="L29" s="21"/>
      <c r="M29" s="22"/>
      <c r="N29" s="270" t="s">
        <v>30</v>
      </c>
      <c r="O29" s="271"/>
      <c r="P29" s="271"/>
      <c r="Q29" s="306">
        <v>0</v>
      </c>
      <c r="R29" s="306"/>
      <c r="S29" s="306"/>
      <c r="T29" s="304">
        <v>0</v>
      </c>
      <c r="U29" s="305"/>
      <c r="V29" s="160"/>
    </row>
    <row r="30" spans="2:22" ht="10.95" customHeight="1" x14ac:dyDescent="0.3">
      <c r="B30" s="7"/>
      <c r="C30" s="239" t="s">
        <v>27</v>
      </c>
      <c r="D30" s="240"/>
      <c r="E30" s="272">
        <v>0</v>
      </c>
      <c r="F30" s="272"/>
      <c r="G30" s="272"/>
      <c r="H30" s="272"/>
      <c r="I30" s="272"/>
      <c r="J30" s="272"/>
      <c r="K30" s="20"/>
      <c r="L30" s="21"/>
      <c r="M30" s="22"/>
      <c r="N30" s="270" t="s">
        <v>31</v>
      </c>
      <c r="O30" s="271"/>
      <c r="P30" s="271"/>
      <c r="Q30" s="306">
        <v>0</v>
      </c>
      <c r="R30" s="306"/>
      <c r="S30" s="306"/>
      <c r="T30" s="304">
        <v>0</v>
      </c>
      <c r="U30" s="305"/>
      <c r="V30" s="160"/>
    </row>
    <row r="31" spans="2:22" ht="10.95" customHeight="1" x14ac:dyDescent="0.3">
      <c r="B31" s="7"/>
      <c r="C31" s="239" t="s">
        <v>32</v>
      </c>
      <c r="D31" s="240"/>
      <c r="E31" s="272">
        <v>0</v>
      </c>
      <c r="F31" s="272"/>
      <c r="G31" s="272"/>
      <c r="H31" s="272"/>
      <c r="I31" s="272"/>
      <c r="J31" s="272"/>
      <c r="K31" s="11"/>
      <c r="L31" s="3"/>
      <c r="M31" s="7"/>
      <c r="N31" s="270" t="s">
        <v>33</v>
      </c>
      <c r="O31" s="271"/>
      <c r="P31" s="271"/>
      <c r="Q31" s="306">
        <v>0</v>
      </c>
      <c r="R31" s="306"/>
      <c r="S31" s="306"/>
      <c r="T31" s="304">
        <v>0</v>
      </c>
      <c r="U31" s="305"/>
      <c r="V31" s="160"/>
    </row>
    <row r="32" spans="2:22" ht="3.6" customHeight="1" x14ac:dyDescent="0.3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47" t="s">
        <v>43</v>
      </c>
      <c r="D34" s="24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5" customHeight="1" x14ac:dyDescent="0.3">
      <c r="A36" s="75" t="str">
        <f>IFERROR(VLOOKUP(J6,#REF!,9,0),"")</f>
        <v/>
      </c>
      <c r="B36" s="76" t="str">
        <f>IFERROR(VLOOKUP(J6,#REF!,14,0),"")</f>
        <v/>
      </c>
      <c r="C36" s="239" t="s">
        <v>44</v>
      </c>
      <c r="D36" s="239"/>
      <c r="E36" s="255">
        <v>0</v>
      </c>
      <c r="F36" s="256"/>
      <c r="G36" s="256"/>
      <c r="H36" s="256"/>
      <c r="I36" s="256"/>
      <c r="J36" s="256"/>
      <c r="K36" s="73" t="str">
        <f>IFERROR(VLOOKUP(D6,#REF!,10,0),"")</f>
        <v/>
      </c>
      <c r="L36" s="262" t="s">
        <v>49</v>
      </c>
      <c r="M36" s="263"/>
      <c r="N36" s="263"/>
      <c r="O36" s="264"/>
      <c r="P36" s="255">
        <v>0</v>
      </c>
      <c r="Q36" s="256"/>
      <c r="R36" s="256"/>
      <c r="S36" s="256"/>
      <c r="T36" s="256"/>
      <c r="U36" s="256"/>
      <c r="V36" s="74" t="str">
        <f>IFERROR(VLOOKUP(D6,#REF!,15,0),"")</f>
        <v/>
      </c>
    </row>
    <row r="37" spans="1:22" ht="10.95" customHeight="1" x14ac:dyDescent="0.3">
      <c r="A37" s="75" t="str">
        <f>IFERROR(VLOOKUP(J6,#REF!,10,0),"")</f>
        <v/>
      </c>
      <c r="B37" s="76" t="str">
        <f>IFERROR(VLOOKUP(J6,#REF!,15,0),"")</f>
        <v/>
      </c>
      <c r="C37" s="239" t="s">
        <v>45</v>
      </c>
      <c r="D37" s="239"/>
      <c r="E37" s="257">
        <v>0</v>
      </c>
      <c r="F37" s="258"/>
      <c r="G37" s="258"/>
      <c r="H37" s="258"/>
      <c r="I37" s="258"/>
      <c r="J37" s="258"/>
      <c r="K37" s="73" t="str">
        <f>IFERROR(VLOOKUP(D6,#REF!,11,0),"")</f>
        <v/>
      </c>
      <c r="L37" s="262" t="s">
        <v>50</v>
      </c>
      <c r="M37" s="263"/>
      <c r="N37" s="263"/>
      <c r="O37" s="264"/>
      <c r="P37" s="255">
        <v>0</v>
      </c>
      <c r="Q37" s="256"/>
      <c r="R37" s="256"/>
      <c r="S37" s="256"/>
      <c r="T37" s="256"/>
      <c r="U37" s="256"/>
      <c r="V37" s="74" t="str">
        <f>IFERROR(VLOOKUP(D6,#REF!,16,0),"")</f>
        <v/>
      </c>
    </row>
    <row r="38" spans="1:22" ht="10.95" customHeight="1" x14ac:dyDescent="0.3">
      <c r="A38" s="75" t="str">
        <f>IFERROR(VLOOKUP(J6,#REF!,11,0),"")</f>
        <v/>
      </c>
      <c r="B38" s="76" t="str">
        <f>IFERROR(VLOOKUP(J6,#REF!,16,0),"")</f>
        <v/>
      </c>
      <c r="C38" s="239" t="s">
        <v>46</v>
      </c>
      <c r="D38" s="239"/>
      <c r="E38" s="257">
        <v>0</v>
      </c>
      <c r="F38" s="258"/>
      <c r="G38" s="258"/>
      <c r="H38" s="258"/>
      <c r="I38" s="258"/>
      <c r="J38" s="258"/>
      <c r="K38" s="73" t="str">
        <f>IFERROR(VLOOKUP(D6,#REF!,12,0),"")</f>
        <v/>
      </c>
      <c r="L38" s="262" t="s">
        <v>51</v>
      </c>
      <c r="M38" s="263"/>
      <c r="N38" s="263"/>
      <c r="O38" s="264"/>
      <c r="P38" s="255">
        <v>0</v>
      </c>
      <c r="Q38" s="256"/>
      <c r="R38" s="256"/>
      <c r="S38" s="256"/>
      <c r="T38" s="256"/>
      <c r="U38" s="256"/>
      <c r="V38" s="74" t="str">
        <f>IFERROR(VLOOKUP(D6,#REF!,17,0),"")</f>
        <v/>
      </c>
    </row>
    <row r="39" spans="1:22" ht="10.95" customHeight="1" x14ac:dyDescent="0.3">
      <c r="A39" s="75" t="str">
        <f>IFERROR(VLOOKUP(J6,#REF!,12,0),"")</f>
        <v/>
      </c>
      <c r="B39" s="76" t="str">
        <f>IFERROR(VLOOKUP(J6,#REF!,17,0),"")</f>
        <v/>
      </c>
      <c r="C39" s="239" t="s">
        <v>47</v>
      </c>
      <c r="D39" s="239"/>
      <c r="E39" s="257">
        <v>0</v>
      </c>
      <c r="F39" s="258"/>
      <c r="G39" s="258"/>
      <c r="H39" s="258"/>
      <c r="I39" s="258"/>
      <c r="J39" s="258"/>
      <c r="K39" s="73" t="str">
        <f>IFERROR(VLOOKUP(D6,#REF!,13,0),"")</f>
        <v/>
      </c>
      <c r="L39" s="262" t="s">
        <v>52</v>
      </c>
      <c r="M39" s="263"/>
      <c r="N39" s="263"/>
      <c r="O39" s="264"/>
      <c r="P39" s="255">
        <v>0</v>
      </c>
      <c r="Q39" s="256"/>
      <c r="R39" s="256"/>
      <c r="S39" s="256"/>
      <c r="T39" s="256"/>
      <c r="U39" s="256"/>
      <c r="V39" s="74" t="str">
        <f>IFERROR(VLOOKUP(D6,#REF!,18,0),"")</f>
        <v/>
      </c>
    </row>
    <row r="40" spans="1:22" ht="22.2" customHeight="1" x14ac:dyDescent="0.3">
      <c r="A40" s="75" t="str">
        <f>IFERROR(VLOOKUP(J6,#REF!,13,0),"")</f>
        <v/>
      </c>
      <c r="B40" s="76" t="str">
        <f>IFERROR(VLOOKUP(J6,#REF!,18,0),"")</f>
        <v/>
      </c>
      <c r="C40" s="265" t="s">
        <v>48</v>
      </c>
      <c r="D40" s="265"/>
      <c r="E40" s="257">
        <v>0</v>
      </c>
      <c r="F40" s="258"/>
      <c r="G40" s="258"/>
      <c r="H40" s="258"/>
      <c r="I40" s="258"/>
      <c r="J40" s="258"/>
      <c r="K40" s="73" t="str">
        <f>IFERROR(VLOOKUP(D6,#REF!,14,0),"")</f>
        <v/>
      </c>
      <c r="L40" s="387" t="s">
        <v>53</v>
      </c>
      <c r="M40" s="289"/>
      <c r="N40" s="289"/>
      <c r="O40" s="388"/>
      <c r="P40" s="255">
        <v>0</v>
      </c>
      <c r="Q40" s="256"/>
      <c r="R40" s="256"/>
      <c r="S40" s="256"/>
      <c r="T40" s="256"/>
      <c r="U40" s="256"/>
      <c r="V40" s="74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3.8" x14ac:dyDescent="0.3">
      <c r="A43" s="23"/>
      <c r="B43" s="25"/>
      <c r="C43" s="283" t="s">
        <v>42</v>
      </c>
      <c r="D43" s="386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3">
      <c r="A45" s="83" t="str">
        <f>IF(J6=D6,V45,B45)</f>
        <v/>
      </c>
      <c r="B45" s="77" t="str">
        <f>IFERROR(VLOOKUP(J6,#REF!,19,0),"")</f>
        <v/>
      </c>
      <c r="C45" s="268" t="s">
        <v>54</v>
      </c>
      <c r="D45" s="269"/>
      <c r="E45" s="252">
        <v>0</v>
      </c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4"/>
      <c r="V45" s="79" t="str">
        <f>IFERROR(VLOOKUP(D6,#REF!,20,0),"")</f>
        <v/>
      </c>
    </row>
    <row r="46" spans="1:22" s="2" customFormat="1" ht="60" customHeight="1" x14ac:dyDescent="0.3">
      <c r="A46" s="84" t="str">
        <f>IF(J6=D6,V46,B46)</f>
        <v/>
      </c>
      <c r="B46" s="78" t="str">
        <f>IFERROR(VLOOKUP(J6,#REF!,20,0),"")</f>
        <v/>
      </c>
      <c r="C46" s="230" t="s">
        <v>55</v>
      </c>
      <c r="D46" s="267"/>
      <c r="E46" s="252">
        <v>0</v>
      </c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4"/>
      <c r="V46" s="80" t="str">
        <f>IFERROR(VLOOKUP(D6,#REF!,21,0),"")</f>
        <v/>
      </c>
    </row>
    <row r="47" spans="1:22" ht="3.6" customHeight="1" x14ac:dyDescent="0.3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3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2" customHeight="1" x14ac:dyDescent="0.3">
      <c r="A49" s="149"/>
      <c r="B49" s="36"/>
      <c r="C49" s="298" t="s">
        <v>56</v>
      </c>
      <c r="D49" s="363"/>
      <c r="E49" s="363"/>
      <c r="F49" s="363"/>
      <c r="G49" s="363"/>
      <c r="H49" s="364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25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361"/>
      <c r="P50" s="362"/>
      <c r="Q50" s="362"/>
      <c r="R50" s="362"/>
      <c r="S50" s="144"/>
      <c r="T50" s="37"/>
      <c r="U50" s="38"/>
      <c r="V50" s="149"/>
    </row>
    <row r="51" spans="1:22" ht="3.6" customHeight="1" x14ac:dyDescent="0.3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3">
      <c r="A52" s="73" t="str">
        <f>IF(J6=D6,V52,B52)</f>
        <v/>
      </c>
      <c r="B52" s="76" t="str">
        <f>IFERROR(VLOOKUP(J6,#REF!,22,0),"")</f>
        <v/>
      </c>
      <c r="C52" s="265" t="s">
        <v>57</v>
      </c>
      <c r="D52" s="266"/>
      <c r="E52" s="252">
        <v>0</v>
      </c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4"/>
      <c r="V52" s="82" t="str">
        <f>IFERROR(VLOOKUP(D6,#REF!,23,0),"")</f>
        <v/>
      </c>
    </row>
    <row r="53" spans="1:22" ht="3.6" customHeight="1" x14ac:dyDescent="0.3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259">
        <v>0</v>
      </c>
      <c r="T54" s="260"/>
      <c r="U54" s="260"/>
      <c r="V54" s="23"/>
    </row>
    <row r="55" spans="1:22" ht="13.8" x14ac:dyDescent="0.3">
      <c r="A55" s="23"/>
      <c r="B55" s="372" t="s">
        <v>58</v>
      </c>
      <c r="C55" s="363"/>
      <c r="D55" s="363"/>
      <c r="E55" s="364"/>
      <c r="F55" s="23"/>
      <c r="G55" s="23"/>
      <c r="H55" s="23"/>
      <c r="I55" s="149"/>
      <c r="J55" s="149"/>
      <c r="K55" s="149"/>
      <c r="L55" s="149"/>
      <c r="M55" s="149"/>
      <c r="N55" s="273" t="s">
        <v>65</v>
      </c>
      <c r="O55" s="274"/>
      <c r="P55" s="274"/>
      <c r="Q55" s="274"/>
      <c r="R55" s="274"/>
      <c r="S55" s="261"/>
      <c r="T55" s="261"/>
      <c r="U55" s="261"/>
      <c r="V55" s="23"/>
    </row>
    <row r="56" spans="1:22" ht="3" customHeight="1" x14ac:dyDescent="0.3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95" customHeight="1" x14ac:dyDescent="0.3">
      <c r="A57" s="23"/>
      <c r="B57" s="24"/>
      <c r="C57" s="265" t="s">
        <v>59</v>
      </c>
      <c r="D57" s="266"/>
      <c r="E57" s="249">
        <v>0</v>
      </c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1"/>
      <c r="V57" s="27"/>
    </row>
    <row r="58" spans="1:22" ht="70.95" customHeight="1" x14ac:dyDescent="0.3">
      <c r="A58" s="23"/>
      <c r="B58" s="24"/>
      <c r="C58" s="365" t="s">
        <v>60</v>
      </c>
      <c r="D58" s="366"/>
      <c r="E58" s="249">
        <v>0</v>
      </c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1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3.8" x14ac:dyDescent="0.3">
      <c r="A61" s="23"/>
      <c r="B61" s="369" t="s">
        <v>95</v>
      </c>
      <c r="C61" s="370"/>
      <c r="D61" s="370"/>
      <c r="E61" s="370"/>
      <c r="F61" s="370"/>
      <c r="G61" s="370"/>
      <c r="H61" s="371"/>
      <c r="I61" s="39"/>
      <c r="J61" s="40"/>
      <c r="K61" s="40"/>
      <c r="L61" s="40"/>
      <c r="M61" s="40"/>
      <c r="N61" s="245" t="s">
        <v>78</v>
      </c>
      <c r="O61" s="246"/>
      <c r="P61" s="246"/>
      <c r="Q61" s="246"/>
      <c r="R61" s="246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230" t="s">
        <v>72</v>
      </c>
      <c r="D63" s="266"/>
      <c r="E63" s="241">
        <v>0</v>
      </c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P63" s="242"/>
      <c r="Q63" s="242"/>
      <c r="R63" s="242"/>
      <c r="S63" s="242"/>
      <c r="T63" s="242"/>
      <c r="U63" s="243"/>
      <c r="V63" s="46"/>
    </row>
    <row r="64" spans="1:22" ht="10.199999999999999" customHeight="1" x14ac:dyDescent="0.3">
      <c r="A64" s="23"/>
      <c r="B64" s="45"/>
      <c r="C64" s="230" t="s">
        <v>94</v>
      </c>
      <c r="D64" s="231"/>
      <c r="E64" s="175">
        <v>0</v>
      </c>
      <c r="F64" s="233">
        <v>0</v>
      </c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75">
        <v>0</v>
      </c>
      <c r="R64" s="275"/>
      <c r="S64" s="275"/>
      <c r="T64" s="275"/>
      <c r="U64" s="276"/>
      <c r="V64" s="46"/>
    </row>
    <row r="65" spans="1:22" ht="10.199999999999999" customHeight="1" x14ac:dyDescent="0.3">
      <c r="A65" s="23"/>
      <c r="B65" s="45"/>
      <c r="C65" s="232"/>
      <c r="D65" s="231"/>
      <c r="E65" s="176">
        <v>0</v>
      </c>
      <c r="F65" s="235">
        <v>0</v>
      </c>
      <c r="G65" s="236"/>
      <c r="H65" s="236"/>
      <c r="I65" s="236"/>
      <c r="J65" s="236"/>
      <c r="K65" s="236"/>
      <c r="L65" s="236"/>
      <c r="M65" s="236"/>
      <c r="N65" s="236"/>
      <c r="O65" s="236"/>
      <c r="P65" s="236"/>
      <c r="Q65" s="221">
        <v>0</v>
      </c>
      <c r="R65" s="221"/>
      <c r="S65" s="221"/>
      <c r="T65" s="221"/>
      <c r="U65" s="222"/>
      <c r="V65" s="46"/>
    </row>
    <row r="66" spans="1:22" ht="10.199999999999999" customHeight="1" x14ac:dyDescent="0.3">
      <c r="A66" s="23"/>
      <c r="B66" s="45"/>
      <c r="C66" s="232"/>
      <c r="D66" s="231"/>
      <c r="E66" s="176">
        <v>0</v>
      </c>
      <c r="F66" s="235">
        <v>0</v>
      </c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21">
        <v>0</v>
      </c>
      <c r="R66" s="221"/>
      <c r="S66" s="221"/>
      <c r="T66" s="221"/>
      <c r="U66" s="222"/>
      <c r="V66" s="46"/>
    </row>
    <row r="67" spans="1:22" ht="10.199999999999999" customHeight="1" x14ac:dyDescent="0.3">
      <c r="A67" s="23"/>
      <c r="B67" s="45"/>
      <c r="C67" s="232"/>
      <c r="D67" s="231"/>
      <c r="E67" s="176">
        <v>0</v>
      </c>
      <c r="F67" s="235">
        <v>0</v>
      </c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21">
        <v>0</v>
      </c>
      <c r="R67" s="221"/>
      <c r="S67" s="221"/>
      <c r="T67" s="221"/>
      <c r="U67" s="222"/>
      <c r="V67" s="46"/>
    </row>
    <row r="68" spans="1:22" ht="10.199999999999999" customHeight="1" x14ac:dyDescent="0.3">
      <c r="A68" s="23"/>
      <c r="B68" s="45"/>
      <c r="C68" s="232"/>
      <c r="D68" s="231"/>
      <c r="E68" s="176">
        <v>0</v>
      </c>
      <c r="F68" s="235">
        <v>0</v>
      </c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21">
        <v>0</v>
      </c>
      <c r="R68" s="221"/>
      <c r="S68" s="221"/>
      <c r="T68" s="221"/>
      <c r="U68" s="222"/>
      <c r="V68" s="46"/>
    </row>
    <row r="69" spans="1:22" ht="10.199999999999999" customHeight="1" x14ac:dyDescent="0.3">
      <c r="A69" s="23"/>
      <c r="B69" s="45"/>
      <c r="C69" s="232"/>
      <c r="D69" s="231"/>
      <c r="E69" s="176">
        <v>0</v>
      </c>
      <c r="F69" s="235">
        <v>0</v>
      </c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21">
        <v>0</v>
      </c>
      <c r="R69" s="221"/>
      <c r="S69" s="221"/>
      <c r="T69" s="221"/>
      <c r="U69" s="222"/>
      <c r="V69" s="46"/>
    </row>
    <row r="70" spans="1:22" ht="10.199999999999999" customHeight="1" x14ac:dyDescent="0.3">
      <c r="A70" s="23"/>
      <c r="B70" s="45"/>
      <c r="C70" s="232"/>
      <c r="D70" s="231"/>
      <c r="E70" s="176">
        <v>0</v>
      </c>
      <c r="F70" s="235">
        <v>0</v>
      </c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21">
        <v>0</v>
      </c>
      <c r="R70" s="221"/>
      <c r="S70" s="221"/>
      <c r="T70" s="221"/>
      <c r="U70" s="222"/>
      <c r="V70" s="46"/>
    </row>
    <row r="71" spans="1:22" ht="10.199999999999999" customHeight="1" x14ac:dyDescent="0.3">
      <c r="A71" s="23"/>
      <c r="B71" s="45"/>
      <c r="C71" s="232"/>
      <c r="D71" s="231"/>
      <c r="E71" s="176">
        <v>0</v>
      </c>
      <c r="F71" s="235">
        <v>0</v>
      </c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21">
        <v>0</v>
      </c>
      <c r="R71" s="221"/>
      <c r="S71" s="221"/>
      <c r="T71" s="221"/>
      <c r="U71" s="222"/>
      <c r="V71" s="46"/>
    </row>
    <row r="72" spans="1:22" ht="10.199999999999999" customHeight="1" x14ac:dyDescent="0.3">
      <c r="A72" s="23"/>
      <c r="B72" s="45"/>
      <c r="C72" s="232"/>
      <c r="D72" s="231"/>
      <c r="E72" s="176">
        <v>0</v>
      </c>
      <c r="F72" s="235">
        <v>0</v>
      </c>
      <c r="G72" s="236"/>
      <c r="H72" s="236"/>
      <c r="I72" s="236"/>
      <c r="J72" s="236"/>
      <c r="K72" s="236"/>
      <c r="L72" s="236"/>
      <c r="M72" s="236"/>
      <c r="N72" s="236"/>
      <c r="O72" s="236"/>
      <c r="P72" s="236"/>
      <c r="Q72" s="221">
        <v>0</v>
      </c>
      <c r="R72" s="221"/>
      <c r="S72" s="221"/>
      <c r="T72" s="221"/>
      <c r="U72" s="222"/>
      <c r="V72" s="46"/>
    </row>
    <row r="73" spans="1:22" ht="10.199999999999999" customHeight="1" x14ac:dyDescent="0.3">
      <c r="A73" s="23"/>
      <c r="B73" s="45"/>
      <c r="C73" s="232"/>
      <c r="D73" s="231"/>
      <c r="E73" s="176">
        <v>0</v>
      </c>
      <c r="F73" s="235">
        <v>0</v>
      </c>
      <c r="G73" s="236"/>
      <c r="H73" s="236"/>
      <c r="I73" s="236"/>
      <c r="J73" s="236"/>
      <c r="K73" s="236"/>
      <c r="L73" s="236"/>
      <c r="M73" s="236"/>
      <c r="N73" s="236"/>
      <c r="O73" s="236"/>
      <c r="P73" s="236"/>
      <c r="Q73" s="221">
        <v>0</v>
      </c>
      <c r="R73" s="221"/>
      <c r="S73" s="221"/>
      <c r="T73" s="221"/>
      <c r="U73" s="222"/>
      <c r="V73" s="46"/>
    </row>
    <row r="74" spans="1:22" ht="10.199999999999999" customHeight="1" x14ac:dyDescent="0.3">
      <c r="A74" s="23"/>
      <c r="B74" s="45"/>
      <c r="C74" s="232"/>
      <c r="D74" s="231"/>
      <c r="E74" s="176">
        <v>0</v>
      </c>
      <c r="F74" s="235">
        <v>0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21">
        <v>0</v>
      </c>
      <c r="R74" s="221"/>
      <c r="S74" s="221"/>
      <c r="T74" s="221"/>
      <c r="U74" s="222"/>
      <c r="V74" s="46"/>
    </row>
    <row r="75" spans="1:22" ht="10.199999999999999" customHeight="1" x14ac:dyDescent="0.3">
      <c r="A75" s="23"/>
      <c r="B75" s="45"/>
      <c r="C75" s="232"/>
      <c r="D75" s="231"/>
      <c r="E75" s="177">
        <v>0</v>
      </c>
      <c r="F75" s="237">
        <v>0</v>
      </c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23">
        <v>0</v>
      </c>
      <c r="R75" s="223"/>
      <c r="S75" s="223"/>
      <c r="T75" s="223"/>
      <c r="U75" s="224"/>
      <c r="V75" s="46"/>
    </row>
    <row r="76" spans="1:22" ht="36" customHeight="1" x14ac:dyDescent="0.3">
      <c r="A76" s="23"/>
      <c r="B76" s="45"/>
      <c r="C76" s="228" t="s">
        <v>200</v>
      </c>
      <c r="D76" s="229"/>
      <c r="E76" s="225">
        <v>0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7"/>
      <c r="V76" s="46"/>
    </row>
    <row r="77" spans="1:22" ht="78" customHeight="1" x14ac:dyDescent="0.3">
      <c r="A77" s="23"/>
      <c r="B77" s="45"/>
      <c r="C77" s="265" t="s">
        <v>61</v>
      </c>
      <c r="D77" s="266"/>
      <c r="E77" s="249">
        <v>0</v>
      </c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1"/>
      <c r="V77" s="46"/>
    </row>
    <row r="78" spans="1:22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5" customHeight="1" x14ac:dyDescent="0.3">
      <c r="A79" s="23"/>
      <c r="B79" s="23"/>
      <c r="C79" s="384"/>
      <c r="D79" s="385"/>
      <c r="E79" s="385"/>
      <c r="F79" s="385"/>
      <c r="G79" s="385"/>
      <c r="H79" s="385"/>
      <c r="I79" s="385"/>
      <c r="J79" s="385"/>
      <c r="K79" s="385"/>
      <c r="L79" s="385"/>
      <c r="M79" s="385"/>
      <c r="N79" s="385"/>
      <c r="O79" s="385"/>
      <c r="P79" s="385"/>
      <c r="Q79" s="385"/>
      <c r="R79" s="385"/>
      <c r="S79" s="385"/>
      <c r="T79" s="385"/>
      <c r="U79" s="385"/>
      <c r="V79" s="23"/>
    </row>
    <row r="80" spans="1:22" s="2" customFormat="1" ht="13.8" x14ac:dyDescent="0.25">
      <c r="A80" s="50"/>
      <c r="B80" s="51"/>
      <c r="C80" s="367" t="s">
        <v>73</v>
      </c>
      <c r="D80" s="368"/>
      <c r="E80" s="52"/>
      <c r="F80" s="52"/>
      <c r="G80" s="52"/>
      <c r="H80" s="52"/>
      <c r="I80" s="52"/>
      <c r="J80" s="53"/>
      <c r="K80" s="375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7"/>
    </row>
    <row r="81" spans="1:22" ht="14.4" x14ac:dyDescent="0.3">
      <c r="A81" s="23"/>
      <c r="B81" s="24"/>
      <c r="C81" s="218">
        <v>0</v>
      </c>
      <c r="D81" s="219"/>
      <c r="E81" s="219"/>
      <c r="F81" s="219"/>
      <c r="G81" s="219"/>
      <c r="H81" s="219"/>
      <c r="I81" s="220"/>
      <c r="J81" s="54" t="s">
        <v>74</v>
      </c>
      <c r="K81" s="378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80"/>
    </row>
    <row r="82" spans="1:22" ht="16.2" customHeight="1" x14ac:dyDescent="0.25">
      <c r="A82" s="23"/>
      <c r="B82" s="24"/>
      <c r="C82" s="373">
        <v>0</v>
      </c>
      <c r="D82" s="374"/>
      <c r="E82" s="374"/>
      <c r="F82" s="374"/>
      <c r="G82" s="374"/>
      <c r="H82" s="374"/>
      <c r="I82" s="374"/>
      <c r="J82" s="27"/>
      <c r="K82" s="378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80"/>
    </row>
    <row r="83" spans="1:22" ht="14.4" customHeight="1" x14ac:dyDescent="0.3">
      <c r="A83" s="23"/>
      <c r="B83" s="24"/>
      <c r="C83" s="218">
        <v>0</v>
      </c>
      <c r="D83" s="359"/>
      <c r="E83" s="359"/>
      <c r="F83" s="359"/>
      <c r="G83" s="359"/>
      <c r="H83" s="359"/>
      <c r="I83" s="360"/>
      <c r="J83" s="27"/>
      <c r="K83" s="378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80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8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80"/>
    </row>
    <row r="85" spans="1:22" ht="12" customHeight="1" x14ac:dyDescent="0.3">
      <c r="A85" s="23"/>
      <c r="B85" s="28"/>
      <c r="C85" s="58" t="s">
        <v>80</v>
      </c>
      <c r="D85" s="278">
        <f>IF(P4,P4,T4)</f>
        <v>0</v>
      </c>
      <c r="E85" s="279"/>
      <c r="F85" s="29"/>
      <c r="G85" s="29"/>
      <c r="H85" s="29"/>
      <c r="I85" s="29"/>
      <c r="J85" s="30"/>
      <c r="K85" s="381"/>
      <c r="L85" s="382"/>
      <c r="M85" s="382"/>
      <c r="N85" s="382"/>
      <c r="O85" s="382"/>
      <c r="P85" s="382"/>
      <c r="Q85" s="382"/>
      <c r="R85" s="382"/>
      <c r="S85" s="382"/>
      <c r="T85" s="382"/>
      <c r="U85" s="382"/>
      <c r="V85" s="383"/>
    </row>
    <row r="86" spans="1:22" x14ac:dyDescent="0.3">
      <c r="D86" s="15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6"/>
  <sheetViews>
    <sheetView zoomScale="115" zoomScaleNormal="115" workbookViewId="0">
      <selection activeCell="B6" sqref="B6"/>
    </sheetView>
  </sheetViews>
  <sheetFormatPr baseColWidth="10" defaultRowHeight="13.8" x14ac:dyDescent="0.25"/>
  <cols>
    <col min="1" max="12" width="14.6640625" style="214" customWidth="1"/>
    <col min="13" max="13" width="17.5546875" style="214" customWidth="1"/>
    <col min="14" max="14" width="12.33203125" style="214" bestFit="1" customWidth="1"/>
    <col min="15" max="15" width="23" style="214" bestFit="1" customWidth="1"/>
    <col min="16" max="16" width="11.5546875" style="215"/>
    <col min="17" max="17" width="11.5546875" style="214"/>
    <col min="18" max="18" width="14.33203125" style="216" bestFit="1" customWidth="1"/>
    <col min="19" max="19" width="15.109375" style="214" bestFit="1" customWidth="1"/>
    <col min="20" max="20" width="15.109375" style="216" bestFit="1" customWidth="1"/>
    <col min="21" max="21" width="25.6640625" style="214" customWidth="1"/>
    <col min="22" max="22" width="21.6640625" style="214" bestFit="1" customWidth="1"/>
    <col min="23" max="23" width="24.109375" style="214" bestFit="1" customWidth="1"/>
    <col min="24" max="24" width="15.44140625" style="214" bestFit="1" customWidth="1"/>
    <col min="25" max="25" width="20.33203125" style="214" bestFit="1" customWidth="1"/>
    <col min="26" max="26" width="26.6640625" style="214" bestFit="1" customWidth="1"/>
    <col min="27" max="27" width="15.44140625" style="214" bestFit="1" customWidth="1"/>
    <col min="28" max="28" width="14.33203125" style="214" bestFit="1" customWidth="1"/>
    <col min="29" max="29" width="29.88671875" style="214" bestFit="1" customWidth="1"/>
    <col min="30" max="30" width="22.88671875" style="214" bestFit="1" customWidth="1"/>
    <col min="31" max="33" width="26.6640625" style="214" bestFit="1" customWidth="1"/>
    <col min="34" max="34" width="21.33203125" style="214" bestFit="1" customWidth="1"/>
    <col min="35" max="38" width="13.109375" style="214" bestFit="1" customWidth="1"/>
    <col min="39" max="46" width="13.109375" style="214" customWidth="1"/>
    <col min="47" max="47" width="16.5546875" style="214" bestFit="1" customWidth="1"/>
    <col min="48" max="48" width="12.109375" style="214" bestFit="1" customWidth="1"/>
    <col min="49" max="49" width="16.6640625" style="214" bestFit="1" customWidth="1"/>
    <col min="50" max="61" width="13.109375" style="214" customWidth="1"/>
    <col min="62" max="62" width="14.109375" style="214" bestFit="1" customWidth="1"/>
    <col min="63" max="70" width="14.109375" style="214" customWidth="1"/>
    <col min="71" max="71" width="11.5546875" style="214"/>
    <col min="72" max="72" width="18.44140625" style="214" bestFit="1" customWidth="1"/>
    <col min="73" max="73" width="23" style="214" bestFit="1" customWidth="1"/>
    <col min="74" max="74" width="13.44140625" style="214" bestFit="1" customWidth="1"/>
    <col min="75" max="75" width="28.5546875" style="214" bestFit="1" customWidth="1"/>
    <col min="76" max="76" width="24.33203125" style="214" bestFit="1" customWidth="1"/>
    <col min="77" max="77" width="31.109375" style="214" bestFit="1" customWidth="1"/>
    <col min="78" max="80" width="13.44140625" style="214" customWidth="1"/>
    <col min="81" max="81" width="15.44140625" style="214" bestFit="1" customWidth="1"/>
    <col min="82" max="82" width="15.44140625" style="217" customWidth="1"/>
    <col min="83" max="83" width="13.44140625" style="214" customWidth="1"/>
    <col min="84" max="84" width="15.44140625" style="214" bestFit="1" customWidth="1"/>
    <col min="85" max="85" width="15.44140625" style="217" customWidth="1"/>
    <col min="86" max="86" width="13.44140625" style="214" customWidth="1"/>
    <col min="87" max="87" width="15.44140625" style="214" bestFit="1" customWidth="1"/>
    <col min="88" max="88" width="15.44140625" style="217" customWidth="1"/>
    <col min="89" max="89" width="13.44140625" style="214" customWidth="1"/>
    <col min="90" max="90" width="15.44140625" style="214" bestFit="1" customWidth="1"/>
    <col min="91" max="91" width="15.44140625" style="217" customWidth="1"/>
    <col min="92" max="92" width="13.44140625" style="214" customWidth="1"/>
    <col min="93" max="93" width="15.44140625" style="214" bestFit="1" customWidth="1"/>
    <col min="94" max="94" width="15.44140625" style="217" customWidth="1"/>
    <col min="95" max="95" width="13.44140625" style="214" customWidth="1"/>
    <col min="96" max="96" width="15.44140625" style="214" bestFit="1" customWidth="1"/>
    <col min="97" max="97" width="15.44140625" style="217" customWidth="1"/>
    <col min="98" max="98" width="9.109375" style="214" bestFit="1" customWidth="1"/>
    <col min="99" max="99" width="15.44140625" style="214" bestFit="1" customWidth="1"/>
    <col min="100" max="100" width="15.44140625" style="217" customWidth="1"/>
    <col min="101" max="101" width="9.109375" style="214" bestFit="1" customWidth="1"/>
    <col min="102" max="102" width="15.44140625" style="214" bestFit="1" customWidth="1"/>
    <col min="103" max="103" width="15.44140625" style="217" customWidth="1"/>
    <col min="104" max="104" width="9.109375" style="214" bestFit="1" customWidth="1"/>
    <col min="105" max="105" width="15.44140625" style="214" bestFit="1" customWidth="1"/>
    <col min="106" max="106" width="15.44140625" style="217" customWidth="1"/>
    <col min="107" max="107" width="10.33203125" style="214" bestFit="1" customWidth="1"/>
    <col min="108" max="108" width="15.44140625" style="214" bestFit="1" customWidth="1"/>
    <col min="109" max="109" width="15.44140625" style="217" customWidth="1"/>
    <col min="110" max="110" width="10.33203125" style="214" bestFit="1" customWidth="1"/>
    <col min="111" max="111" width="15.44140625" style="214" bestFit="1" customWidth="1"/>
    <col min="112" max="112" width="15.44140625" style="217" customWidth="1"/>
    <col min="113" max="114" width="13.44140625" style="214" customWidth="1"/>
    <col min="115" max="115" width="13.44140625" style="217" customWidth="1"/>
    <col min="116" max="116" width="21.6640625" style="214" bestFit="1" customWidth="1"/>
    <col min="117" max="16384" width="11.5546875" style="214"/>
  </cols>
  <sheetData>
    <row r="1" spans="1:116" s="203" customFormat="1" ht="41.4" x14ac:dyDescent="0.25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25">
      <c r="A2" s="204">
        <v>400</v>
      </c>
      <c r="B2" s="205">
        <v>44049</v>
      </c>
      <c r="C2" s="205"/>
      <c r="D2" s="204"/>
      <c r="E2" s="204"/>
      <c r="F2" s="204"/>
      <c r="G2" s="204" t="s">
        <v>225</v>
      </c>
      <c r="H2" s="204"/>
      <c r="I2" s="204" t="s">
        <v>238</v>
      </c>
      <c r="J2" s="204" t="s">
        <v>226</v>
      </c>
      <c r="K2" s="204" t="s">
        <v>227</v>
      </c>
      <c r="L2" s="204" t="s">
        <v>228</v>
      </c>
      <c r="M2" s="204" t="s">
        <v>240</v>
      </c>
      <c r="N2" s="206">
        <v>455655</v>
      </c>
      <c r="O2" s="207" t="s">
        <v>242</v>
      </c>
      <c r="P2" s="208">
        <v>16000</v>
      </c>
      <c r="Q2" s="207" t="s">
        <v>247</v>
      </c>
      <c r="R2" s="209" t="s">
        <v>243</v>
      </c>
      <c r="S2" s="207" t="s">
        <v>244</v>
      </c>
      <c r="T2" s="209" t="s">
        <v>245</v>
      </c>
      <c r="U2" s="210" t="s">
        <v>246</v>
      </c>
      <c r="V2" s="210" t="s">
        <v>207</v>
      </c>
      <c r="W2" s="207" t="s">
        <v>208</v>
      </c>
      <c r="X2" s="207">
        <v>28000</v>
      </c>
      <c r="Y2" s="207" t="s">
        <v>209</v>
      </c>
      <c r="Z2" s="207" t="s">
        <v>223</v>
      </c>
      <c r="AA2" s="207" t="s">
        <v>210</v>
      </c>
      <c r="AB2" s="207" t="s">
        <v>224</v>
      </c>
      <c r="AC2" s="207" t="s">
        <v>211</v>
      </c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F2" s="207"/>
      <c r="BG2" s="207"/>
      <c r="BH2" s="207"/>
      <c r="BI2" s="207"/>
      <c r="BJ2" s="207" t="s">
        <v>212</v>
      </c>
      <c r="BK2" s="207" t="s">
        <v>221</v>
      </c>
      <c r="BL2" s="207">
        <v>55</v>
      </c>
      <c r="BM2" s="207" t="s">
        <v>213</v>
      </c>
      <c r="BN2" s="207" t="s">
        <v>214</v>
      </c>
      <c r="BO2" s="207" t="s">
        <v>215</v>
      </c>
      <c r="BP2" s="207" t="s">
        <v>222</v>
      </c>
      <c r="BQ2" s="207">
        <v>90</v>
      </c>
      <c r="BR2" s="207" t="s">
        <v>216</v>
      </c>
      <c r="BS2" s="207" t="s">
        <v>217</v>
      </c>
      <c r="BT2" s="207" t="s">
        <v>218</v>
      </c>
      <c r="BU2" s="207" t="s">
        <v>219</v>
      </c>
      <c r="BV2" s="207">
        <v>5</v>
      </c>
      <c r="BW2" s="211" t="s">
        <v>220</v>
      </c>
      <c r="BX2" s="212"/>
      <c r="BY2" s="211"/>
      <c r="BZ2" s="212"/>
      <c r="CA2" s="211"/>
      <c r="CB2" s="211"/>
      <c r="CC2" s="211"/>
      <c r="CD2" s="213"/>
      <c r="CE2" s="211"/>
      <c r="CF2" s="211"/>
      <c r="CG2" s="213"/>
      <c r="CH2" s="211"/>
      <c r="CI2" s="211"/>
      <c r="CJ2" s="213"/>
      <c r="CK2" s="211"/>
      <c r="CL2" s="211"/>
      <c r="CM2" s="213"/>
      <c r="CN2" s="211"/>
      <c r="CO2" s="211"/>
      <c r="CP2" s="213"/>
      <c r="CQ2" s="211"/>
      <c r="CR2" s="211"/>
      <c r="CS2" s="213"/>
      <c r="CT2" s="211"/>
      <c r="CU2" s="211"/>
      <c r="CV2" s="213"/>
      <c r="CW2" s="211"/>
      <c r="CX2" s="211"/>
      <c r="CY2" s="213"/>
      <c r="CZ2" s="211"/>
      <c r="DA2" s="211"/>
      <c r="DB2" s="213"/>
      <c r="DC2" s="211"/>
      <c r="DD2" s="211"/>
      <c r="DE2" s="213"/>
      <c r="DF2" s="211"/>
      <c r="DG2" s="211"/>
      <c r="DH2" s="213"/>
      <c r="DI2" s="211"/>
      <c r="DJ2" s="211"/>
      <c r="DK2" s="213"/>
      <c r="DL2" s="211"/>
    </row>
    <row r="3" spans="1:116" x14ac:dyDescent="0.25">
      <c r="A3" s="204">
        <v>401</v>
      </c>
      <c r="B3" s="205">
        <v>44049</v>
      </c>
      <c r="C3" s="205"/>
      <c r="D3" s="204"/>
      <c r="E3" s="204"/>
      <c r="F3" s="204"/>
      <c r="G3" s="204" t="s">
        <v>225</v>
      </c>
      <c r="H3" s="204"/>
      <c r="I3" s="204" t="s">
        <v>238</v>
      </c>
      <c r="J3" s="204" t="s">
        <v>226</v>
      </c>
      <c r="K3" s="204" t="s">
        <v>227</v>
      </c>
      <c r="L3" s="204" t="s">
        <v>228</v>
      </c>
      <c r="M3" s="204" t="s">
        <v>202</v>
      </c>
      <c r="N3" s="206" t="s">
        <v>201</v>
      </c>
      <c r="O3" s="207" t="s">
        <v>203</v>
      </c>
      <c r="P3" s="208">
        <v>19000</v>
      </c>
      <c r="Q3" s="207" t="s">
        <v>204</v>
      </c>
      <c r="R3" s="209" t="s">
        <v>234</v>
      </c>
      <c r="S3" s="207" t="s">
        <v>205</v>
      </c>
      <c r="T3" s="209" t="s">
        <v>235</v>
      </c>
      <c r="U3" s="210" t="s">
        <v>206</v>
      </c>
      <c r="V3" s="210" t="s">
        <v>239</v>
      </c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11"/>
      <c r="BX3" s="212"/>
      <c r="BY3" s="211"/>
      <c r="BZ3" s="212"/>
      <c r="CA3" s="211"/>
      <c r="CB3" s="211"/>
      <c r="CC3" s="211"/>
      <c r="CD3" s="213"/>
      <c r="CE3" s="211"/>
      <c r="CF3" s="211"/>
      <c r="CG3" s="213"/>
      <c r="CH3" s="211"/>
      <c r="CI3" s="211"/>
      <c r="CJ3" s="213"/>
      <c r="CK3" s="211"/>
      <c r="CL3" s="211"/>
      <c r="CM3" s="213"/>
      <c r="CN3" s="211"/>
      <c r="CO3" s="211"/>
      <c r="CP3" s="213"/>
      <c r="CQ3" s="211"/>
      <c r="CR3" s="211"/>
      <c r="CS3" s="213"/>
      <c r="CT3" s="211"/>
      <c r="CU3" s="211"/>
      <c r="CV3" s="213"/>
      <c r="CW3" s="211"/>
      <c r="CX3" s="211"/>
      <c r="CY3" s="213"/>
      <c r="CZ3" s="211"/>
      <c r="DA3" s="211"/>
      <c r="DB3" s="213"/>
      <c r="DC3" s="211"/>
      <c r="DD3" s="211"/>
      <c r="DE3" s="213"/>
      <c r="DF3" s="211"/>
      <c r="DG3" s="211"/>
      <c r="DH3" s="213"/>
      <c r="DI3" s="211"/>
      <c r="DJ3" s="211"/>
      <c r="DK3" s="213"/>
      <c r="DL3" s="211"/>
    </row>
    <row r="4" spans="1:116" x14ac:dyDescent="0.25">
      <c r="A4" s="204"/>
      <c r="B4" s="205"/>
      <c r="C4" s="205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6"/>
      <c r="O4" s="207"/>
      <c r="P4" s="208"/>
      <c r="Q4" s="207"/>
      <c r="R4" s="209"/>
      <c r="S4" s="207"/>
      <c r="T4" s="209"/>
      <c r="U4" s="210"/>
      <c r="V4" s="210"/>
      <c r="W4" s="207"/>
      <c r="X4" s="207"/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7"/>
      <c r="AK4" s="207"/>
      <c r="AL4" s="207"/>
      <c r="AM4" s="207"/>
      <c r="AN4" s="207"/>
      <c r="AO4" s="207"/>
      <c r="AP4" s="207"/>
      <c r="AQ4" s="207"/>
      <c r="AR4" s="207"/>
      <c r="AS4" s="207"/>
      <c r="AT4" s="207"/>
      <c r="AU4" s="207"/>
      <c r="AV4" s="207"/>
      <c r="AW4" s="207"/>
      <c r="AX4" s="207"/>
      <c r="AY4" s="207"/>
      <c r="AZ4" s="207"/>
      <c r="BA4" s="207"/>
      <c r="BB4" s="207"/>
      <c r="BC4" s="207"/>
      <c r="BD4" s="207"/>
      <c r="BE4" s="207"/>
      <c r="BF4" s="207"/>
      <c r="BG4" s="207"/>
      <c r="BH4" s="207"/>
      <c r="BI4" s="207"/>
      <c r="BJ4" s="207"/>
      <c r="BK4" s="207"/>
      <c r="BL4" s="207"/>
      <c r="BM4" s="207"/>
      <c r="BN4" s="207"/>
      <c r="BO4" s="207"/>
      <c r="BP4" s="207"/>
      <c r="BQ4" s="207"/>
      <c r="BR4" s="207"/>
      <c r="BS4" s="207"/>
      <c r="BT4" s="207"/>
      <c r="BU4" s="207"/>
      <c r="BV4" s="207"/>
      <c r="BW4" s="211"/>
      <c r="BX4" s="212"/>
      <c r="BY4" s="211"/>
      <c r="BZ4" s="212"/>
      <c r="CA4" s="211"/>
      <c r="CB4" s="211"/>
      <c r="CC4" s="211"/>
      <c r="CD4" s="213"/>
      <c r="CE4" s="211"/>
      <c r="CF4" s="211"/>
      <c r="CG4" s="213"/>
      <c r="CH4" s="211"/>
      <c r="CI4" s="211"/>
      <c r="CJ4" s="213"/>
      <c r="CK4" s="211"/>
      <c r="CL4" s="211"/>
      <c r="CM4" s="213"/>
      <c r="CN4" s="211"/>
      <c r="CO4" s="211"/>
      <c r="CP4" s="213"/>
      <c r="CQ4" s="211"/>
      <c r="CR4" s="211"/>
      <c r="CS4" s="213"/>
      <c r="CT4" s="211"/>
      <c r="CU4" s="211"/>
      <c r="CV4" s="213"/>
      <c r="CW4" s="211"/>
      <c r="CX4" s="211"/>
      <c r="CY4" s="213"/>
      <c r="CZ4" s="211"/>
      <c r="DA4" s="211"/>
      <c r="DB4" s="213"/>
      <c r="DC4" s="211"/>
      <c r="DD4" s="211"/>
      <c r="DE4" s="213"/>
      <c r="DF4" s="211"/>
      <c r="DG4" s="211"/>
      <c r="DH4" s="213"/>
      <c r="DI4" s="211"/>
      <c r="DJ4" s="211"/>
      <c r="DK4" s="213"/>
      <c r="DL4" s="211"/>
    </row>
    <row r="6" spans="1:116" x14ac:dyDescent="0.25">
      <c r="P6" s="214"/>
      <c r="R6" s="214"/>
      <c r="T6" s="214"/>
      <c r="CD6" s="214"/>
      <c r="CG6" s="214"/>
      <c r="CJ6" s="214"/>
      <c r="CM6" s="214"/>
      <c r="CP6" s="214"/>
      <c r="CS6" s="214"/>
      <c r="CV6" s="214"/>
      <c r="CY6" s="214"/>
      <c r="DB6" s="214"/>
      <c r="DE6" s="214"/>
      <c r="DH6" s="214"/>
      <c r="DK6" s="214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7"/>
  <sheetViews>
    <sheetView zoomScale="115" zoomScaleNormal="115" workbookViewId="0">
      <selection activeCell="D12" sqref="D12"/>
    </sheetView>
  </sheetViews>
  <sheetFormatPr baseColWidth="10" defaultColWidth="11.5546875" defaultRowHeight="13.8" x14ac:dyDescent="0.3"/>
  <cols>
    <col min="1" max="2" width="11.5546875" style="179"/>
    <col min="3" max="3" width="23" style="179" bestFit="1" customWidth="1"/>
    <col min="4" max="4" width="11.5546875" style="189"/>
    <col min="5" max="5" width="11.5546875" style="179"/>
    <col min="6" max="6" width="14.33203125" style="190" bestFit="1" customWidth="1"/>
    <col min="7" max="7" width="15.109375" style="179" bestFit="1" customWidth="1"/>
    <col min="8" max="8" width="13.6640625" style="190" bestFit="1" customWidth="1"/>
    <col min="9" max="9" width="25.6640625" style="179" customWidth="1"/>
    <col min="10" max="10" width="13.33203125" style="179" bestFit="1" customWidth="1"/>
    <col min="11" max="11" width="18.33203125" style="179" bestFit="1" customWidth="1"/>
    <col min="12" max="12" width="13.33203125" style="179" bestFit="1" customWidth="1"/>
    <col min="13" max="13" width="14.109375" style="179" bestFit="1" customWidth="1"/>
    <col min="14" max="14" width="11.5546875" style="179"/>
    <col min="15" max="15" width="13.33203125" style="179" bestFit="1" customWidth="1"/>
    <col min="16" max="16" width="20.5546875" style="179" bestFit="1" customWidth="1"/>
    <col min="17" max="17" width="14.6640625" style="179" bestFit="1" customWidth="1"/>
    <col min="18" max="18" width="14.109375" style="179" bestFit="1" customWidth="1"/>
    <col min="19" max="19" width="11.5546875" style="179"/>
    <col min="20" max="20" width="18.44140625" style="179" bestFit="1" customWidth="1"/>
    <col min="21" max="21" width="23" style="179" bestFit="1" customWidth="1"/>
    <col min="22" max="22" width="13.44140625" style="179" bestFit="1" customWidth="1"/>
    <col min="23" max="23" width="21.6640625" style="179" bestFit="1" customWidth="1"/>
    <col min="24" max="16384" width="11.5546875" style="179"/>
  </cols>
  <sheetData>
    <row r="1" spans="1:23" ht="27.6" x14ac:dyDescent="0.3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3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3">
      <c r="A3" s="180">
        <v>455655</v>
      </c>
      <c r="B3" s="181" t="s">
        <v>240</v>
      </c>
      <c r="C3" s="182" t="s">
        <v>242</v>
      </c>
      <c r="D3" s="183">
        <v>16000</v>
      </c>
      <c r="E3" s="182" t="s">
        <v>247</v>
      </c>
      <c r="F3" s="184" t="s">
        <v>243</v>
      </c>
      <c r="G3" s="182" t="s">
        <v>244</v>
      </c>
      <c r="H3" s="184" t="s">
        <v>245</v>
      </c>
      <c r="I3" s="188" t="s">
        <v>246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/>
      <c r="B4" s="181" t="s">
        <v>241</v>
      </c>
      <c r="C4" s="182"/>
      <c r="D4" s="183"/>
      <c r="E4" s="182"/>
      <c r="F4" s="184"/>
      <c r="G4" s="182"/>
      <c r="H4" s="184"/>
      <c r="I4" s="185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  <row r="5" spans="1:23" x14ac:dyDescent="0.3">
      <c r="A5" s="180"/>
      <c r="B5" s="181"/>
      <c r="C5" s="182"/>
      <c r="D5" s="183"/>
      <c r="E5" s="182"/>
      <c r="F5" s="184"/>
      <c r="G5" s="182"/>
      <c r="H5" s="184"/>
      <c r="I5" s="185"/>
      <c r="J5" s="182"/>
      <c r="K5" s="182"/>
      <c r="L5" s="186"/>
      <c r="M5" s="182"/>
      <c r="N5" s="182"/>
      <c r="O5" s="182"/>
      <c r="P5" s="182"/>
      <c r="Q5" s="186"/>
      <c r="R5" s="182"/>
      <c r="S5" s="182"/>
      <c r="T5" s="182"/>
      <c r="U5" s="182"/>
      <c r="V5" s="182"/>
      <c r="W5" s="187"/>
    </row>
    <row r="7" spans="1:23" x14ac:dyDescent="0.3">
      <c r="B7" s="179" t="s">
        <v>248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>
      <selection activeCell="B7" sqref="B7"/>
    </sheetView>
  </sheetViews>
  <sheetFormatPr baseColWidth="10" defaultColWidth="11.5546875" defaultRowHeight="13.8" x14ac:dyDescent="0.25"/>
  <cols>
    <col min="1" max="1" width="14.33203125" style="191" customWidth="1"/>
    <col min="2" max="2" width="11.5546875" style="191"/>
    <col min="3" max="3" width="23" style="191" bestFit="1" customWidth="1"/>
    <col min="4" max="4" width="11.5546875" style="192"/>
    <col min="5" max="5" width="11.5546875" style="191"/>
    <col min="6" max="6" width="14.33203125" style="193" bestFit="1" customWidth="1"/>
    <col min="7" max="7" width="15.109375" style="191" customWidth="1"/>
    <col min="8" max="8" width="12.88671875" style="191" customWidth="1"/>
    <col min="9" max="9" width="21.44140625" style="193" bestFit="1" customWidth="1"/>
    <col min="10" max="10" width="13.33203125" style="191" bestFit="1" customWidth="1"/>
    <col min="11" max="11" width="18.33203125" style="191" bestFit="1" customWidth="1"/>
    <col min="12" max="12" width="13.33203125" style="191" bestFit="1" customWidth="1"/>
    <col min="13" max="13" width="14.109375" style="191" bestFit="1" customWidth="1"/>
    <col min="14" max="14" width="12.6640625" style="191" bestFit="1" customWidth="1"/>
    <col min="15" max="15" width="21.44140625" style="191" bestFit="1" customWidth="1"/>
    <col min="16" max="16" width="20.5546875" style="191" bestFit="1" customWidth="1"/>
    <col min="17" max="17" width="13.33203125" style="191" bestFit="1" customWidth="1"/>
    <col min="18" max="18" width="14.109375" style="191" bestFit="1" customWidth="1"/>
    <col min="19" max="19" width="14.33203125" style="191" bestFit="1" customWidth="1"/>
    <col min="20" max="20" width="18.44140625" style="191" bestFit="1" customWidth="1"/>
    <col min="21" max="21" width="23" style="191" bestFit="1" customWidth="1"/>
    <col min="22" max="22" width="11.5546875" style="191"/>
    <col min="23" max="23" width="26.33203125" style="191" bestFit="1" customWidth="1"/>
    <col min="24" max="16384" width="11.5546875" style="191"/>
  </cols>
  <sheetData>
    <row r="1" spans="1:23" ht="27.6" x14ac:dyDescent="0.25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3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25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/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546875" defaultRowHeight="13.8" x14ac:dyDescent="0.3"/>
  <cols>
    <col min="1" max="1" width="7.33203125" style="87" customWidth="1"/>
    <col min="2" max="2" width="15.44140625" style="87" bestFit="1" customWidth="1"/>
    <col min="3" max="3" width="21.33203125" style="87" customWidth="1"/>
    <col min="4" max="4" width="20.5546875" style="87" bestFit="1" customWidth="1"/>
    <col min="5" max="5" width="12.44140625" style="87" bestFit="1" customWidth="1"/>
    <col min="6" max="6" width="10.44140625" style="87" bestFit="1" customWidth="1"/>
    <col min="7" max="7" width="22.33203125" style="87" customWidth="1"/>
    <col min="8" max="8" width="15.88671875" style="87" bestFit="1" customWidth="1"/>
    <col min="9" max="9" width="30" style="87" bestFit="1" customWidth="1"/>
    <col min="10" max="10" width="14" style="87" bestFit="1" customWidth="1"/>
    <col min="11" max="16384" width="11.5546875" style="87"/>
  </cols>
  <sheetData>
    <row r="1" spans="1:10" ht="38.4" customHeight="1" x14ac:dyDescent="0.3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27.6" x14ac:dyDescent="0.3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ht="14.4" x14ac:dyDescent="0.3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3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3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3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3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3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3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3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3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3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3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3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3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3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3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3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3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3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3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8" customWidth="1"/>
    <col min="2" max="2" width="24.33203125" style="87" bestFit="1" customWidth="1"/>
    <col min="3" max="16384" width="11.5546875" style="87"/>
  </cols>
  <sheetData>
    <row r="1" spans="1:2" ht="29.4" customHeight="1" x14ac:dyDescent="0.3">
      <c r="A1" s="89"/>
      <c r="B1" s="90" t="s">
        <v>88</v>
      </c>
    </row>
    <row r="2" spans="1:2" x14ac:dyDescent="0.3">
      <c r="A2" s="126">
        <v>1</v>
      </c>
      <c r="B2" s="91" t="s">
        <v>221</v>
      </c>
    </row>
    <row r="3" spans="1:2" x14ac:dyDescent="0.3">
      <c r="A3" s="126">
        <v>2</v>
      </c>
      <c r="B3" s="91" t="s">
        <v>222</v>
      </c>
    </row>
    <row r="4" spans="1:2" x14ac:dyDescent="0.3">
      <c r="A4" s="126">
        <v>3</v>
      </c>
      <c r="B4" s="91"/>
    </row>
    <row r="5" spans="1:2" x14ac:dyDescent="0.3">
      <c r="A5" s="126">
        <v>4</v>
      </c>
      <c r="B5" s="92"/>
    </row>
    <row r="6" spans="1:2" x14ac:dyDescent="0.3">
      <c r="A6" s="126">
        <v>5</v>
      </c>
      <c r="B6" s="91"/>
    </row>
    <row r="7" spans="1:2" x14ac:dyDescent="0.3">
      <c r="A7" s="126">
        <v>6</v>
      </c>
      <c r="B7" s="91"/>
    </row>
    <row r="8" spans="1:2" x14ac:dyDescent="0.3">
      <c r="A8" s="126">
        <v>7</v>
      </c>
      <c r="B8" s="91"/>
    </row>
    <row r="9" spans="1:2" x14ac:dyDescent="0.3">
      <c r="A9" s="126">
        <v>8</v>
      </c>
      <c r="B9" s="92"/>
    </row>
    <row r="10" spans="1:2" x14ac:dyDescent="0.3">
      <c r="A10" s="126">
        <v>9</v>
      </c>
      <c r="B10" s="91"/>
    </row>
    <row r="11" spans="1:2" x14ac:dyDescent="0.3">
      <c r="A11" s="126">
        <v>10</v>
      </c>
      <c r="B11" s="92"/>
    </row>
    <row r="12" spans="1:2" x14ac:dyDescent="0.3">
      <c r="A12" s="126">
        <v>11</v>
      </c>
      <c r="B12" s="91"/>
    </row>
    <row r="13" spans="1:2" x14ac:dyDescent="0.3">
      <c r="A13" s="126">
        <v>12</v>
      </c>
      <c r="B13" s="92"/>
    </row>
    <row r="14" spans="1:2" x14ac:dyDescent="0.3">
      <c r="A14" s="126">
        <v>13</v>
      </c>
      <c r="B14" s="91"/>
    </row>
    <row r="15" spans="1:2" x14ac:dyDescent="0.3">
      <c r="A15" s="126">
        <v>14</v>
      </c>
      <c r="B15" s="92"/>
    </row>
    <row r="16" spans="1:2" x14ac:dyDescent="0.3">
      <c r="A16" s="126">
        <v>15</v>
      </c>
      <c r="B16" s="91"/>
    </row>
    <row r="17" spans="1:2" x14ac:dyDescent="0.3">
      <c r="A17" s="126">
        <v>16</v>
      </c>
      <c r="B17" s="92"/>
    </row>
    <row r="18" spans="1:2" x14ac:dyDescent="0.3">
      <c r="A18" s="126">
        <v>17</v>
      </c>
      <c r="B18" s="91"/>
    </row>
    <row r="19" spans="1:2" x14ac:dyDescent="0.3">
      <c r="A19" s="126">
        <v>18</v>
      </c>
      <c r="B19" s="92"/>
    </row>
    <row r="20" spans="1:2" x14ac:dyDescent="0.3">
      <c r="A20" s="126">
        <v>19</v>
      </c>
      <c r="B20" s="91"/>
    </row>
    <row r="21" spans="1:2" x14ac:dyDescent="0.3">
      <c r="A21" s="126">
        <v>20</v>
      </c>
      <c r="B21" s="92"/>
    </row>
    <row r="22" spans="1:2" x14ac:dyDescent="0.3">
      <c r="A22" s="126">
        <v>21</v>
      </c>
      <c r="B22" s="91"/>
    </row>
    <row r="23" spans="1:2" x14ac:dyDescent="0.3">
      <c r="A23" s="126">
        <v>22</v>
      </c>
      <c r="B23" s="92"/>
    </row>
    <row r="24" spans="1:2" x14ac:dyDescent="0.3">
      <c r="A24" s="126">
        <v>23</v>
      </c>
      <c r="B24" s="91"/>
    </row>
    <row r="25" spans="1:2" x14ac:dyDescent="0.3">
      <c r="A25" s="126">
        <v>24</v>
      </c>
      <c r="B25" s="92"/>
    </row>
    <row r="26" spans="1:2" x14ac:dyDescent="0.3">
      <c r="A26" s="126">
        <v>25</v>
      </c>
      <c r="B26" s="91"/>
    </row>
    <row r="27" spans="1:2" x14ac:dyDescent="0.3">
      <c r="A27" s="126">
        <v>26</v>
      </c>
      <c r="B27" s="91"/>
    </row>
    <row r="28" spans="1:2" x14ac:dyDescent="0.3">
      <c r="A28" s="126">
        <v>27</v>
      </c>
      <c r="B28" s="91"/>
    </row>
    <row r="29" spans="1:2" x14ac:dyDescent="0.3">
      <c r="A29" s="126">
        <v>28</v>
      </c>
      <c r="B29" s="91"/>
    </row>
    <row r="30" spans="1:2" x14ac:dyDescent="0.3">
      <c r="A30" s="126">
        <v>29</v>
      </c>
      <c r="B30" s="91"/>
    </row>
    <row r="31" spans="1:2" x14ac:dyDescent="0.3">
      <c r="A31" s="126">
        <v>30</v>
      </c>
      <c r="B31" s="91"/>
    </row>
    <row r="32" spans="1:2" x14ac:dyDescent="0.3">
      <c r="A32" s="126">
        <v>31</v>
      </c>
      <c r="B32" s="91"/>
    </row>
    <row r="33" spans="1:2" x14ac:dyDescent="0.3">
      <c r="A33" s="126">
        <v>32</v>
      </c>
      <c r="B33" s="91"/>
    </row>
    <row r="34" spans="1:2" x14ac:dyDescent="0.3">
      <c r="A34" s="126">
        <v>33</v>
      </c>
      <c r="B34" s="91"/>
    </row>
    <row r="35" spans="1:2" x14ac:dyDescent="0.3">
      <c r="A35" s="126">
        <v>34</v>
      </c>
      <c r="B35" s="91"/>
    </row>
    <row r="36" spans="1:2" x14ac:dyDescent="0.3">
      <c r="A36" s="126">
        <v>35</v>
      </c>
      <c r="B36" s="91"/>
    </row>
    <row r="37" spans="1:2" x14ac:dyDescent="0.3">
      <c r="A37" s="126">
        <v>36</v>
      </c>
      <c r="B37" s="91"/>
    </row>
    <row r="38" spans="1:2" x14ac:dyDescent="0.3">
      <c r="A38" s="126">
        <v>37</v>
      </c>
      <c r="B38" s="91"/>
    </row>
    <row r="39" spans="1:2" x14ac:dyDescent="0.3">
      <c r="A39" s="126">
        <v>38</v>
      </c>
      <c r="B39" s="91"/>
    </row>
    <row r="40" spans="1:2" x14ac:dyDescent="0.3">
      <c r="A40" s="126">
        <v>39</v>
      </c>
      <c r="B40" s="91"/>
    </row>
    <row r="41" spans="1:2" x14ac:dyDescent="0.3">
      <c r="A41" s="126">
        <v>40</v>
      </c>
      <c r="B41" s="91"/>
    </row>
    <row r="42" spans="1:2" x14ac:dyDescent="0.3">
      <c r="A42" s="126">
        <v>41</v>
      </c>
      <c r="B42" s="91"/>
    </row>
    <row r="43" spans="1:2" x14ac:dyDescent="0.3">
      <c r="A43" s="126">
        <v>42</v>
      </c>
      <c r="B43" s="91"/>
    </row>
    <row r="44" spans="1:2" x14ac:dyDescent="0.3">
      <c r="A44" s="126">
        <v>43</v>
      </c>
      <c r="B44" s="91"/>
    </row>
    <row r="45" spans="1:2" x14ac:dyDescent="0.3">
      <c r="A45" s="126">
        <v>44</v>
      </c>
      <c r="B45" s="91"/>
    </row>
    <row r="46" spans="1:2" x14ac:dyDescent="0.3">
      <c r="A46" s="126">
        <v>45</v>
      </c>
      <c r="B46" s="91"/>
    </row>
    <row r="47" spans="1:2" x14ac:dyDescent="0.3">
      <c r="A47" s="126">
        <v>46</v>
      </c>
      <c r="B47" s="91"/>
    </row>
    <row r="48" spans="1:2" x14ac:dyDescent="0.3">
      <c r="A48" s="126">
        <v>47</v>
      </c>
      <c r="B48" s="91"/>
    </row>
    <row r="49" spans="1:2" x14ac:dyDescent="0.3">
      <c r="A49" s="126">
        <v>48</v>
      </c>
      <c r="B49" s="91"/>
    </row>
    <row r="50" spans="1:2" x14ac:dyDescent="0.3">
      <c r="A50" s="126">
        <v>49</v>
      </c>
      <c r="B50" s="90"/>
    </row>
    <row r="51" spans="1:2" x14ac:dyDescent="0.3">
      <c r="A51" s="126">
        <v>50</v>
      </c>
      <c r="B51" s="90"/>
    </row>
    <row r="52" spans="1:2" x14ac:dyDescent="0.3">
      <c r="A52" s="126">
        <v>51</v>
      </c>
      <c r="B52" s="90"/>
    </row>
    <row r="53" spans="1:2" x14ac:dyDescent="0.3">
      <c r="A53" s="126">
        <v>52</v>
      </c>
      <c r="B53" s="90"/>
    </row>
    <row r="54" spans="1:2" x14ac:dyDescent="0.3">
      <c r="A54" s="126">
        <v>53</v>
      </c>
      <c r="B54" s="90"/>
    </row>
    <row r="55" spans="1:2" x14ac:dyDescent="0.3">
      <c r="A55" s="126">
        <v>54</v>
      </c>
      <c r="B55" s="90"/>
    </row>
    <row r="56" spans="1:2" x14ac:dyDescent="0.3">
      <c r="A56" s="126">
        <v>55</v>
      </c>
      <c r="B56" s="90"/>
    </row>
    <row r="57" spans="1:2" x14ac:dyDescent="0.3">
      <c r="A57" s="126">
        <v>56</v>
      </c>
      <c r="B57" s="90"/>
    </row>
    <row r="58" spans="1:2" x14ac:dyDescent="0.3">
      <c r="A58" s="126">
        <v>57</v>
      </c>
      <c r="B58" s="90"/>
    </row>
    <row r="59" spans="1:2" x14ac:dyDescent="0.3">
      <c r="A59" s="126">
        <v>58</v>
      </c>
      <c r="B59" s="90"/>
    </row>
    <row r="60" spans="1:2" x14ac:dyDescent="0.3">
      <c r="A60" s="126">
        <v>59</v>
      </c>
      <c r="B60" s="90"/>
    </row>
    <row r="61" spans="1:2" x14ac:dyDescent="0.3">
      <c r="A61" s="126">
        <v>60</v>
      </c>
      <c r="B61" s="90"/>
    </row>
    <row r="62" spans="1:2" x14ac:dyDescent="0.3">
      <c r="A62" s="126">
        <v>61</v>
      </c>
      <c r="B62" s="90"/>
    </row>
    <row r="63" spans="1:2" x14ac:dyDescent="0.3">
      <c r="A63" s="126">
        <v>62</v>
      </c>
      <c r="B63" s="90"/>
    </row>
    <row r="64" spans="1:2" x14ac:dyDescent="0.3">
      <c r="A64" s="126">
        <v>63</v>
      </c>
      <c r="B64" s="90"/>
    </row>
    <row r="65" spans="1:2" x14ac:dyDescent="0.3">
      <c r="A65" s="126">
        <v>64</v>
      </c>
      <c r="B65" s="90"/>
    </row>
    <row r="66" spans="1:2" x14ac:dyDescent="0.3">
      <c r="A66" s="126">
        <v>65</v>
      </c>
      <c r="B66" s="90"/>
    </row>
    <row r="67" spans="1:2" x14ac:dyDescent="0.3">
      <c r="A67" s="126">
        <v>66</v>
      </c>
      <c r="B67" s="90"/>
    </row>
    <row r="68" spans="1:2" x14ac:dyDescent="0.3">
      <c r="A68" s="126">
        <v>67</v>
      </c>
      <c r="B68" s="90"/>
    </row>
    <row r="69" spans="1:2" x14ac:dyDescent="0.3">
      <c r="A69" s="126">
        <v>68</v>
      </c>
      <c r="B69" s="90"/>
    </row>
    <row r="70" spans="1:2" x14ac:dyDescent="0.3">
      <c r="A70" s="126">
        <v>69</v>
      </c>
      <c r="B70" s="90"/>
    </row>
    <row r="71" spans="1:2" x14ac:dyDescent="0.3">
      <c r="A71" s="126">
        <v>70</v>
      </c>
      <c r="B71" s="90"/>
    </row>
    <row r="72" spans="1:2" x14ac:dyDescent="0.3">
      <c r="A72" s="126">
        <v>71</v>
      </c>
      <c r="B72" s="90"/>
    </row>
    <row r="73" spans="1:2" x14ac:dyDescent="0.3">
      <c r="A73" s="126">
        <v>72</v>
      </c>
      <c r="B73" s="90"/>
    </row>
    <row r="74" spans="1:2" x14ac:dyDescent="0.3">
      <c r="A74" s="126">
        <v>73</v>
      </c>
      <c r="B74" s="90"/>
    </row>
    <row r="75" spans="1:2" x14ac:dyDescent="0.3">
      <c r="A75" s="126">
        <v>74</v>
      </c>
      <c r="B75" s="90"/>
    </row>
    <row r="76" spans="1:2" x14ac:dyDescent="0.3">
      <c r="A76" s="126">
        <v>75</v>
      </c>
      <c r="B76" s="90"/>
    </row>
    <row r="77" spans="1:2" x14ac:dyDescent="0.3">
      <c r="A77" s="126">
        <v>76</v>
      </c>
      <c r="B77" s="90"/>
    </row>
    <row r="78" spans="1:2" x14ac:dyDescent="0.3">
      <c r="A78" s="126">
        <v>77</v>
      </c>
      <c r="B78" s="90"/>
    </row>
    <row r="79" spans="1:2" x14ac:dyDescent="0.3">
      <c r="A79" s="126">
        <v>78</v>
      </c>
      <c r="B79" s="90"/>
    </row>
    <row r="80" spans="1:2" x14ac:dyDescent="0.3">
      <c r="A80" s="126">
        <v>79</v>
      </c>
      <c r="B80" s="90"/>
    </row>
    <row r="81" spans="1:2" x14ac:dyDescent="0.3">
      <c r="A81" s="126">
        <v>80</v>
      </c>
      <c r="B81" s="90"/>
    </row>
    <row r="82" spans="1:2" x14ac:dyDescent="0.3">
      <c r="A82" s="126">
        <v>81</v>
      </c>
      <c r="B82" s="90"/>
    </row>
    <row r="83" spans="1:2" x14ac:dyDescent="0.3">
      <c r="A83" s="126">
        <v>82</v>
      </c>
      <c r="B83" s="90"/>
    </row>
    <row r="84" spans="1:2" x14ac:dyDescent="0.3">
      <c r="A84" s="126">
        <v>83</v>
      </c>
      <c r="B84" s="90"/>
    </row>
    <row r="85" spans="1:2" x14ac:dyDescent="0.3">
      <c r="A85" s="126">
        <v>84</v>
      </c>
      <c r="B85" s="90"/>
    </row>
    <row r="86" spans="1:2" x14ac:dyDescent="0.3">
      <c r="A86" s="126">
        <v>85</v>
      </c>
      <c r="B86" s="90"/>
    </row>
    <row r="87" spans="1:2" x14ac:dyDescent="0.3">
      <c r="A87" s="126">
        <v>86</v>
      </c>
      <c r="B87" s="90"/>
    </row>
    <row r="88" spans="1:2" x14ac:dyDescent="0.3">
      <c r="A88" s="126">
        <v>87</v>
      </c>
      <c r="B88" s="90"/>
    </row>
    <row r="89" spans="1:2" x14ac:dyDescent="0.3">
      <c r="A89" s="126">
        <v>88</v>
      </c>
      <c r="B89" s="90"/>
    </row>
    <row r="90" spans="1:2" x14ac:dyDescent="0.3">
      <c r="A90" s="126">
        <v>89</v>
      </c>
      <c r="B90" s="90"/>
    </row>
    <row r="91" spans="1:2" x14ac:dyDescent="0.3">
      <c r="A91" s="126">
        <v>90</v>
      </c>
      <c r="B91" s="90"/>
    </row>
    <row r="92" spans="1:2" x14ac:dyDescent="0.3">
      <c r="A92" s="126">
        <v>91</v>
      </c>
      <c r="B92" s="90"/>
    </row>
    <row r="93" spans="1:2" x14ac:dyDescent="0.3">
      <c r="A93" s="126">
        <v>92</v>
      </c>
      <c r="B93" s="90"/>
    </row>
    <row r="94" spans="1:2" x14ac:dyDescent="0.3">
      <c r="A94" s="126">
        <v>93</v>
      </c>
      <c r="B94" s="90"/>
    </row>
    <row r="95" spans="1:2" x14ac:dyDescent="0.3">
      <c r="A95" s="126">
        <v>94</v>
      </c>
      <c r="B95" s="90"/>
    </row>
    <row r="96" spans="1:2" x14ac:dyDescent="0.3">
      <c r="A96" s="126">
        <v>95</v>
      </c>
      <c r="B96" s="90"/>
    </row>
    <row r="97" spans="1:2" x14ac:dyDescent="0.3">
      <c r="A97" s="126">
        <v>96</v>
      </c>
      <c r="B97" s="90"/>
    </row>
    <row r="98" spans="1:2" x14ac:dyDescent="0.3">
      <c r="A98" s="126">
        <v>97</v>
      </c>
      <c r="B98" s="90"/>
    </row>
    <row r="99" spans="1:2" x14ac:dyDescent="0.3">
      <c r="A99" s="126">
        <v>98</v>
      </c>
      <c r="B99" s="90"/>
    </row>
    <row r="100" spans="1:2" x14ac:dyDescent="0.3">
      <c r="A100" s="126">
        <v>99</v>
      </c>
      <c r="B100" s="90"/>
    </row>
    <row r="101" spans="1:2" x14ac:dyDescent="0.3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50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0.8" x14ac:dyDescent="0.25"/>
  <cols>
    <col min="1" max="1" width="6.6640625" style="194" customWidth="1"/>
    <col min="2" max="2" width="30.5546875" style="196" bestFit="1" customWidth="1"/>
    <col min="3" max="3" width="11.44140625" style="196" bestFit="1" customWidth="1"/>
    <col min="4" max="4" width="17.33203125" style="196" bestFit="1" customWidth="1"/>
    <col min="5" max="5" width="10.6640625" style="196" bestFit="1" customWidth="1"/>
    <col min="6" max="6" width="11.5546875" style="196"/>
    <col min="7" max="7" width="11.44140625" style="197" customWidth="1"/>
    <col min="8" max="16384" width="11.5546875" style="196"/>
  </cols>
  <sheetData>
    <row r="1" spans="1:5" ht="35.4" customHeight="1" x14ac:dyDescent="0.25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25">
      <c r="A2" s="198">
        <v>1</v>
      </c>
      <c r="B2" s="199" t="s">
        <v>232</v>
      </c>
      <c r="C2" s="200" t="s">
        <v>233</v>
      </c>
      <c r="D2" s="201"/>
      <c r="E2" s="201">
        <v>4</v>
      </c>
    </row>
    <row r="3" spans="1:5" x14ac:dyDescent="0.25">
      <c r="A3" s="198">
        <v>2</v>
      </c>
      <c r="B3" s="199"/>
      <c r="C3" s="200"/>
      <c r="D3" s="201"/>
      <c r="E3" s="201"/>
    </row>
    <row r="4" spans="1:5" x14ac:dyDescent="0.25">
      <c r="A4" s="198">
        <v>3</v>
      </c>
      <c r="B4" s="199"/>
      <c r="C4" s="200"/>
      <c r="D4" s="201"/>
      <c r="E4" s="201"/>
    </row>
    <row r="5" spans="1:5" x14ac:dyDescent="0.25">
      <c r="A5" s="198">
        <v>4</v>
      </c>
      <c r="B5" s="199"/>
      <c r="C5" s="200"/>
      <c r="D5" s="201"/>
      <c r="E5" s="201"/>
    </row>
    <row r="6" spans="1:5" x14ac:dyDescent="0.25">
      <c r="A6" s="198">
        <v>5</v>
      </c>
      <c r="B6" s="199"/>
      <c r="C6" s="200"/>
      <c r="D6" s="201"/>
      <c r="E6" s="201"/>
    </row>
    <row r="7" spans="1:5" x14ac:dyDescent="0.25">
      <c r="A7" s="198">
        <v>6</v>
      </c>
      <c r="B7" s="199"/>
      <c r="C7" s="200"/>
      <c r="D7" s="201"/>
      <c r="E7" s="201"/>
    </row>
    <row r="8" spans="1:5" x14ac:dyDescent="0.25">
      <c r="A8" s="198">
        <v>7</v>
      </c>
      <c r="B8" s="199"/>
      <c r="C8" s="200"/>
      <c r="D8" s="201"/>
      <c r="E8" s="201"/>
    </row>
    <row r="9" spans="1:5" x14ac:dyDescent="0.25">
      <c r="A9" s="198">
        <v>8</v>
      </c>
      <c r="B9" s="199"/>
      <c r="C9" s="200"/>
      <c r="D9" s="201"/>
      <c r="E9" s="201"/>
    </row>
    <row r="10" spans="1:5" x14ac:dyDescent="0.25">
      <c r="A10" s="198">
        <v>9</v>
      </c>
      <c r="B10" s="199"/>
      <c r="C10" s="200"/>
      <c r="D10" s="201"/>
      <c r="E10" s="201"/>
    </row>
    <row r="11" spans="1:5" x14ac:dyDescent="0.25">
      <c r="A11" s="198">
        <v>10</v>
      </c>
      <c r="B11" s="199"/>
      <c r="C11" s="200"/>
      <c r="D11" s="201"/>
      <c r="E11" s="201"/>
    </row>
    <row r="12" spans="1:5" x14ac:dyDescent="0.25">
      <c r="A12" s="198">
        <v>11</v>
      </c>
      <c r="B12" s="199"/>
      <c r="C12" s="200"/>
      <c r="D12" s="201"/>
      <c r="E12" s="201"/>
    </row>
    <row r="13" spans="1:5" x14ac:dyDescent="0.25">
      <c r="A13" s="198">
        <v>12</v>
      </c>
      <c r="B13" s="199"/>
      <c r="C13" s="200"/>
      <c r="D13" s="201"/>
      <c r="E13" s="201"/>
    </row>
    <row r="14" spans="1:5" x14ac:dyDescent="0.25">
      <c r="A14" s="198">
        <v>13</v>
      </c>
      <c r="B14" s="199"/>
      <c r="C14" s="200"/>
      <c r="D14" s="201"/>
      <c r="E14" s="201"/>
    </row>
    <row r="15" spans="1:5" x14ac:dyDescent="0.25">
      <c r="A15" s="198">
        <v>14</v>
      </c>
      <c r="B15" s="199"/>
      <c r="C15" s="200"/>
      <c r="D15" s="201"/>
      <c r="E15" s="201"/>
    </row>
    <row r="16" spans="1:5" x14ac:dyDescent="0.25">
      <c r="A16" s="198">
        <v>15</v>
      </c>
      <c r="B16" s="199"/>
      <c r="C16" s="200"/>
      <c r="D16" s="201"/>
      <c r="E16" s="201"/>
    </row>
    <row r="17" spans="1:5" x14ac:dyDescent="0.25">
      <c r="A17" s="198">
        <v>16</v>
      </c>
      <c r="B17" s="199"/>
      <c r="C17" s="200"/>
      <c r="D17" s="201"/>
      <c r="E17" s="201"/>
    </row>
    <row r="18" spans="1:5" x14ac:dyDescent="0.25">
      <c r="A18" s="198">
        <v>17</v>
      </c>
      <c r="B18" s="199"/>
      <c r="C18" s="200"/>
      <c r="D18" s="201"/>
      <c r="E18" s="201"/>
    </row>
    <row r="19" spans="1:5" x14ac:dyDescent="0.25">
      <c r="A19" s="198">
        <v>18</v>
      </c>
      <c r="B19" s="199"/>
      <c r="C19" s="200"/>
      <c r="D19" s="201"/>
      <c r="E19" s="201"/>
    </row>
    <row r="20" spans="1:5" x14ac:dyDescent="0.25">
      <c r="A20" s="198">
        <v>19</v>
      </c>
      <c r="B20" s="199"/>
      <c r="C20" s="200"/>
      <c r="D20" s="201"/>
      <c r="E20" s="201"/>
    </row>
    <row r="21" spans="1:5" x14ac:dyDescent="0.25">
      <c r="A21" s="198">
        <v>20</v>
      </c>
      <c r="B21" s="199"/>
      <c r="C21" s="200"/>
      <c r="D21" s="201"/>
      <c r="E21" s="201"/>
    </row>
    <row r="22" spans="1:5" x14ac:dyDescent="0.25">
      <c r="A22" s="198">
        <v>21</v>
      </c>
      <c r="B22" s="199"/>
      <c r="C22" s="200"/>
      <c r="D22" s="201"/>
      <c r="E22" s="201"/>
    </row>
    <row r="23" spans="1:5" x14ac:dyDescent="0.25">
      <c r="A23" s="198">
        <v>22</v>
      </c>
      <c r="B23" s="199"/>
      <c r="C23" s="200"/>
      <c r="D23" s="201"/>
      <c r="E23" s="201"/>
    </row>
    <row r="24" spans="1:5" x14ac:dyDescent="0.25">
      <c r="A24" s="198">
        <v>23</v>
      </c>
      <c r="B24" s="199"/>
      <c r="C24" s="200"/>
      <c r="D24" s="201"/>
      <c r="E24" s="201"/>
    </row>
    <row r="25" spans="1:5" x14ac:dyDescent="0.25">
      <c r="A25" s="198">
        <v>24</v>
      </c>
      <c r="B25" s="199"/>
      <c r="C25" s="200"/>
      <c r="D25" s="201"/>
      <c r="E25" s="201"/>
    </row>
    <row r="26" spans="1:5" x14ac:dyDescent="0.25">
      <c r="A26" s="198">
        <v>25</v>
      </c>
      <c r="B26" s="199"/>
      <c r="C26" s="200"/>
      <c r="D26" s="201"/>
      <c r="E26" s="201"/>
    </row>
    <row r="27" spans="1:5" x14ac:dyDescent="0.25">
      <c r="A27" s="198">
        <v>26</v>
      </c>
      <c r="B27" s="199"/>
      <c r="C27" s="200"/>
      <c r="D27" s="201"/>
      <c r="E27" s="201"/>
    </row>
    <row r="28" spans="1:5" x14ac:dyDescent="0.25">
      <c r="A28" s="198">
        <v>27</v>
      </c>
      <c r="B28" s="199"/>
      <c r="C28" s="200"/>
      <c r="D28" s="201"/>
      <c r="E28" s="201"/>
    </row>
    <row r="29" spans="1:5" x14ac:dyDescent="0.25">
      <c r="A29" s="198">
        <v>28</v>
      </c>
      <c r="B29" s="199"/>
      <c r="C29" s="200"/>
      <c r="D29" s="201"/>
      <c r="E29" s="201"/>
    </row>
    <row r="30" spans="1:5" x14ac:dyDescent="0.25">
      <c r="A30" s="198">
        <v>29</v>
      </c>
      <c r="B30" s="199"/>
      <c r="C30" s="200"/>
      <c r="D30" s="201"/>
      <c r="E30" s="201"/>
    </row>
    <row r="31" spans="1:5" x14ac:dyDescent="0.25">
      <c r="A31" s="198">
        <v>30</v>
      </c>
      <c r="B31" s="199"/>
      <c r="C31" s="200"/>
      <c r="D31" s="201"/>
      <c r="E31" s="201"/>
    </row>
    <row r="32" spans="1:5" x14ac:dyDescent="0.25">
      <c r="A32" s="198">
        <v>31</v>
      </c>
      <c r="B32" s="199"/>
      <c r="C32" s="200"/>
      <c r="D32" s="201"/>
      <c r="E32" s="201"/>
    </row>
    <row r="33" spans="1:5" x14ac:dyDescent="0.25">
      <c r="A33" s="198">
        <v>32</v>
      </c>
      <c r="B33" s="199"/>
      <c r="C33" s="200"/>
      <c r="D33" s="201"/>
      <c r="E33" s="201"/>
    </row>
    <row r="34" spans="1:5" x14ac:dyDescent="0.25">
      <c r="A34" s="198">
        <v>33</v>
      </c>
      <c r="B34" s="199"/>
      <c r="C34" s="200"/>
      <c r="D34" s="201"/>
      <c r="E34" s="201"/>
    </row>
    <row r="35" spans="1:5" x14ac:dyDescent="0.25">
      <c r="A35" s="198">
        <v>34</v>
      </c>
      <c r="B35" s="199"/>
      <c r="C35" s="200"/>
      <c r="D35" s="201"/>
      <c r="E35" s="201"/>
    </row>
    <row r="36" spans="1:5" x14ac:dyDescent="0.25">
      <c r="A36" s="198">
        <v>35</v>
      </c>
      <c r="B36" s="199"/>
      <c r="C36" s="200"/>
      <c r="D36" s="201"/>
      <c r="E36" s="201"/>
    </row>
    <row r="37" spans="1:5" x14ac:dyDescent="0.25">
      <c r="A37" s="198">
        <v>36</v>
      </c>
      <c r="B37" s="199"/>
      <c r="C37" s="200"/>
      <c r="D37" s="201"/>
      <c r="E37" s="201"/>
    </row>
    <row r="38" spans="1:5" x14ac:dyDescent="0.25">
      <c r="A38" s="198">
        <v>37</v>
      </c>
      <c r="B38" s="199"/>
      <c r="C38" s="200"/>
      <c r="D38" s="201"/>
      <c r="E38" s="201"/>
    </row>
    <row r="39" spans="1:5" x14ac:dyDescent="0.25">
      <c r="A39" s="198">
        <v>38</v>
      </c>
      <c r="B39" s="199"/>
      <c r="C39" s="200"/>
      <c r="D39" s="201"/>
      <c r="E39" s="201"/>
    </row>
    <row r="40" spans="1:5" x14ac:dyDescent="0.25">
      <c r="A40" s="198">
        <v>39</v>
      </c>
      <c r="B40" s="199"/>
      <c r="C40" s="200"/>
      <c r="D40" s="201"/>
      <c r="E40" s="201"/>
    </row>
    <row r="41" spans="1:5" x14ac:dyDescent="0.25">
      <c r="A41" s="198">
        <v>40</v>
      </c>
      <c r="B41" s="199"/>
      <c r="C41" s="200"/>
      <c r="D41" s="201"/>
      <c r="E41" s="201"/>
    </row>
    <row r="42" spans="1:5" x14ac:dyDescent="0.25">
      <c r="A42" s="198">
        <v>41</v>
      </c>
      <c r="B42" s="199"/>
      <c r="C42" s="200"/>
      <c r="D42" s="201"/>
      <c r="E42" s="201"/>
    </row>
    <row r="43" spans="1:5" x14ac:dyDescent="0.25">
      <c r="A43" s="198">
        <v>42</v>
      </c>
      <c r="B43" s="199"/>
      <c r="C43" s="200"/>
      <c r="D43" s="201"/>
      <c r="E43" s="201"/>
    </row>
    <row r="44" spans="1:5" x14ac:dyDescent="0.25">
      <c r="A44" s="198">
        <v>43</v>
      </c>
      <c r="B44" s="199"/>
      <c r="C44" s="200"/>
      <c r="D44" s="201"/>
      <c r="E44" s="201"/>
    </row>
    <row r="45" spans="1:5" x14ac:dyDescent="0.25">
      <c r="A45" s="198">
        <v>44</v>
      </c>
      <c r="B45" s="199"/>
      <c r="C45" s="200"/>
      <c r="D45" s="201"/>
      <c r="E45" s="201"/>
    </row>
    <row r="46" spans="1:5" x14ac:dyDescent="0.25">
      <c r="A46" s="198">
        <v>45</v>
      </c>
      <c r="B46" s="199"/>
      <c r="C46" s="200"/>
      <c r="D46" s="201"/>
      <c r="E46" s="201"/>
    </row>
    <row r="47" spans="1:5" x14ac:dyDescent="0.25">
      <c r="A47" s="198">
        <v>46</v>
      </c>
      <c r="B47" s="199"/>
      <c r="C47" s="200"/>
      <c r="D47" s="201"/>
      <c r="E47" s="201"/>
    </row>
    <row r="48" spans="1:5" x14ac:dyDescent="0.25">
      <c r="A48" s="198">
        <v>47</v>
      </c>
      <c r="B48" s="199"/>
      <c r="C48" s="200"/>
      <c r="D48" s="201"/>
      <c r="E48" s="201"/>
    </row>
    <row r="49" spans="1:5" x14ac:dyDescent="0.25">
      <c r="A49" s="198">
        <v>48</v>
      </c>
      <c r="B49" s="199"/>
      <c r="C49" s="200"/>
      <c r="D49" s="201"/>
      <c r="E49" s="201"/>
    </row>
    <row r="50" spans="1:5" x14ac:dyDescent="0.25">
      <c r="A50" s="198">
        <v>49</v>
      </c>
      <c r="B50" s="199"/>
      <c r="C50" s="200"/>
      <c r="D50" s="201"/>
      <c r="E50" s="201"/>
    </row>
    <row r="51" spans="1:5" x14ac:dyDescent="0.25">
      <c r="A51" s="198">
        <v>50</v>
      </c>
      <c r="B51" s="199"/>
      <c r="C51" s="200"/>
      <c r="D51" s="201"/>
      <c r="E51" s="201"/>
    </row>
    <row r="52" spans="1:5" x14ac:dyDescent="0.25">
      <c r="A52" s="198">
        <v>51</v>
      </c>
      <c r="B52" s="199"/>
      <c r="C52" s="200"/>
      <c r="D52" s="201"/>
      <c r="E52" s="201"/>
    </row>
    <row r="53" spans="1:5" x14ac:dyDescent="0.25">
      <c r="A53" s="198">
        <v>52</v>
      </c>
      <c r="B53" s="199"/>
      <c r="C53" s="200"/>
      <c r="D53" s="201"/>
      <c r="E53" s="201"/>
    </row>
    <row r="54" spans="1:5" x14ac:dyDescent="0.25">
      <c r="A54" s="198">
        <v>53</v>
      </c>
      <c r="B54" s="199"/>
      <c r="C54" s="200"/>
      <c r="D54" s="201"/>
      <c r="E54" s="201"/>
    </row>
    <row r="55" spans="1:5" x14ac:dyDescent="0.25">
      <c r="A55" s="198">
        <v>54</v>
      </c>
      <c r="B55" s="199"/>
      <c r="C55" s="200"/>
      <c r="D55" s="201"/>
      <c r="E55" s="201"/>
    </row>
    <row r="56" spans="1:5" x14ac:dyDescent="0.25">
      <c r="A56" s="198">
        <v>55</v>
      </c>
      <c r="B56" s="199"/>
      <c r="C56" s="200"/>
      <c r="D56" s="201"/>
      <c r="E56" s="201"/>
    </row>
    <row r="57" spans="1:5" x14ac:dyDescent="0.25">
      <c r="A57" s="198">
        <v>56</v>
      </c>
      <c r="B57" s="199"/>
      <c r="C57" s="200"/>
      <c r="D57" s="201"/>
      <c r="E57" s="201"/>
    </row>
    <row r="58" spans="1:5" x14ac:dyDescent="0.25">
      <c r="A58" s="198">
        <v>57</v>
      </c>
      <c r="B58" s="199"/>
      <c r="C58" s="200"/>
      <c r="D58" s="201"/>
      <c r="E58" s="201"/>
    </row>
    <row r="59" spans="1:5" x14ac:dyDescent="0.25">
      <c r="A59" s="198">
        <v>58</v>
      </c>
      <c r="B59" s="199"/>
      <c r="C59" s="200"/>
      <c r="D59" s="201"/>
      <c r="E59" s="201"/>
    </row>
    <row r="60" spans="1:5" x14ac:dyDescent="0.25">
      <c r="A60" s="198">
        <v>59</v>
      </c>
      <c r="B60" s="199"/>
      <c r="C60" s="200"/>
      <c r="D60" s="201"/>
      <c r="E60" s="201"/>
    </row>
    <row r="61" spans="1:5" x14ac:dyDescent="0.25">
      <c r="A61" s="198">
        <v>60</v>
      </c>
      <c r="B61" s="199"/>
      <c r="C61" s="200"/>
      <c r="D61" s="201"/>
      <c r="E61" s="201"/>
    </row>
    <row r="62" spans="1:5" x14ac:dyDescent="0.25">
      <c r="A62" s="198">
        <v>61</v>
      </c>
      <c r="B62" s="199"/>
      <c r="C62" s="200"/>
      <c r="D62" s="201"/>
      <c r="E62" s="201"/>
    </row>
    <row r="63" spans="1:5" x14ac:dyDescent="0.25">
      <c r="A63" s="198">
        <v>62</v>
      </c>
      <c r="B63" s="199"/>
      <c r="C63" s="200"/>
      <c r="D63" s="201"/>
      <c r="E63" s="201"/>
    </row>
    <row r="64" spans="1:5" x14ac:dyDescent="0.25">
      <c r="A64" s="198">
        <v>63</v>
      </c>
      <c r="B64" s="199"/>
      <c r="C64" s="200"/>
      <c r="D64" s="201"/>
      <c r="E64" s="201"/>
    </row>
    <row r="65" spans="1:5" x14ac:dyDescent="0.25">
      <c r="A65" s="198">
        <v>64</v>
      </c>
      <c r="B65" s="199"/>
      <c r="C65" s="200"/>
      <c r="D65" s="201"/>
      <c r="E65" s="201"/>
    </row>
    <row r="66" spans="1:5" x14ac:dyDescent="0.25">
      <c r="A66" s="198">
        <v>65</v>
      </c>
      <c r="B66" s="199"/>
      <c r="C66" s="200"/>
      <c r="D66" s="201"/>
      <c r="E66" s="201"/>
    </row>
    <row r="67" spans="1:5" x14ac:dyDescent="0.25">
      <c r="A67" s="198">
        <v>66</v>
      </c>
      <c r="B67" s="199"/>
      <c r="C67" s="200"/>
      <c r="D67" s="201"/>
      <c r="E67" s="201"/>
    </row>
    <row r="68" spans="1:5" x14ac:dyDescent="0.25">
      <c r="A68" s="198">
        <v>67</v>
      </c>
      <c r="B68" s="199"/>
      <c r="C68" s="200"/>
      <c r="D68" s="201"/>
      <c r="E68" s="201"/>
    </row>
    <row r="69" spans="1:5" x14ac:dyDescent="0.25">
      <c r="A69" s="198">
        <v>68</v>
      </c>
      <c r="B69" s="199"/>
      <c r="C69" s="200"/>
      <c r="D69" s="201"/>
      <c r="E69" s="201"/>
    </row>
    <row r="70" spans="1:5" x14ac:dyDescent="0.25">
      <c r="A70" s="198">
        <v>69</v>
      </c>
      <c r="B70" s="199"/>
      <c r="C70" s="200"/>
      <c r="D70" s="201"/>
      <c r="E70" s="201"/>
    </row>
    <row r="71" spans="1:5" x14ac:dyDescent="0.25">
      <c r="A71" s="198">
        <v>70</v>
      </c>
      <c r="B71" s="199"/>
      <c r="C71" s="200"/>
      <c r="D71" s="201"/>
      <c r="E71" s="201"/>
    </row>
    <row r="72" spans="1:5" x14ac:dyDescent="0.25">
      <c r="A72" s="198">
        <v>71</v>
      </c>
      <c r="B72" s="199"/>
      <c r="C72" s="200"/>
      <c r="D72" s="201"/>
      <c r="E72" s="201"/>
    </row>
    <row r="73" spans="1:5" x14ac:dyDescent="0.25">
      <c r="A73" s="198">
        <v>72</v>
      </c>
      <c r="B73" s="199"/>
      <c r="C73" s="200"/>
      <c r="D73" s="201"/>
      <c r="E73" s="201"/>
    </row>
    <row r="74" spans="1:5" x14ac:dyDescent="0.25">
      <c r="A74" s="198">
        <v>73</v>
      </c>
      <c r="B74" s="199"/>
      <c r="C74" s="200"/>
      <c r="D74" s="201"/>
      <c r="E74" s="201"/>
    </row>
    <row r="75" spans="1:5" x14ac:dyDescent="0.25">
      <c r="A75" s="198">
        <v>74</v>
      </c>
      <c r="B75" s="199"/>
      <c r="C75" s="200"/>
      <c r="D75" s="201"/>
      <c r="E75" s="201"/>
    </row>
    <row r="76" spans="1:5" x14ac:dyDescent="0.25">
      <c r="A76" s="198">
        <v>75</v>
      </c>
      <c r="B76" s="199"/>
      <c r="C76" s="200"/>
      <c r="D76" s="201"/>
      <c r="E76" s="201"/>
    </row>
    <row r="77" spans="1:5" x14ac:dyDescent="0.25">
      <c r="A77" s="198">
        <v>76</v>
      </c>
      <c r="B77" s="199"/>
      <c r="C77" s="200"/>
      <c r="D77" s="201"/>
      <c r="E77" s="201"/>
    </row>
    <row r="78" spans="1:5" x14ac:dyDescent="0.25">
      <c r="A78" s="198">
        <v>77</v>
      </c>
      <c r="B78" s="199"/>
      <c r="C78" s="200"/>
      <c r="D78" s="201"/>
      <c r="E78" s="201"/>
    </row>
    <row r="79" spans="1:5" x14ac:dyDescent="0.25">
      <c r="A79" s="198">
        <v>78</v>
      </c>
      <c r="B79" s="199"/>
      <c r="C79" s="200"/>
      <c r="D79" s="201"/>
      <c r="E79" s="201"/>
    </row>
    <row r="80" spans="1:5" x14ac:dyDescent="0.25">
      <c r="A80" s="198">
        <v>79</v>
      </c>
      <c r="B80" s="199"/>
      <c r="C80" s="200"/>
      <c r="D80" s="201"/>
      <c r="E80" s="201"/>
    </row>
    <row r="81" spans="1:5" x14ac:dyDescent="0.25">
      <c r="A81" s="198">
        <v>80</v>
      </c>
      <c r="B81" s="199"/>
      <c r="C81" s="200"/>
      <c r="D81" s="201"/>
      <c r="E81" s="201"/>
    </row>
    <row r="82" spans="1:5" x14ac:dyDescent="0.25">
      <c r="A82" s="198">
        <v>81</v>
      </c>
      <c r="B82" s="199"/>
      <c r="C82" s="200"/>
      <c r="D82" s="201"/>
      <c r="E82" s="201"/>
    </row>
    <row r="83" spans="1:5" x14ac:dyDescent="0.25">
      <c r="A83" s="198">
        <v>82</v>
      </c>
      <c r="B83" s="199"/>
      <c r="C83" s="200"/>
      <c r="D83" s="201"/>
      <c r="E83" s="201"/>
    </row>
    <row r="84" spans="1:5" x14ac:dyDescent="0.25">
      <c r="A84" s="198">
        <v>83</v>
      </c>
      <c r="B84" s="199"/>
      <c r="C84" s="200"/>
      <c r="D84" s="201"/>
      <c r="E84" s="201"/>
    </row>
    <row r="85" spans="1:5" x14ac:dyDescent="0.25">
      <c r="A85" s="198">
        <v>84</v>
      </c>
      <c r="B85" s="199"/>
      <c r="C85" s="200"/>
      <c r="D85" s="201"/>
      <c r="E85" s="201"/>
    </row>
    <row r="86" spans="1:5" x14ac:dyDescent="0.25">
      <c r="A86" s="198">
        <v>85</v>
      </c>
      <c r="B86" s="199"/>
      <c r="C86" s="200"/>
      <c r="D86" s="201"/>
      <c r="E86" s="201"/>
    </row>
    <row r="87" spans="1:5" x14ac:dyDescent="0.25">
      <c r="A87" s="198">
        <v>86</v>
      </c>
      <c r="B87" s="199"/>
      <c r="C87" s="200"/>
      <c r="D87" s="201"/>
      <c r="E87" s="201"/>
    </row>
    <row r="88" spans="1:5" x14ac:dyDescent="0.25">
      <c r="A88" s="198">
        <v>87</v>
      </c>
      <c r="B88" s="199"/>
      <c r="C88" s="200"/>
      <c r="D88" s="201"/>
      <c r="E88" s="201"/>
    </row>
    <row r="89" spans="1:5" x14ac:dyDescent="0.25">
      <c r="A89" s="198">
        <v>88</v>
      </c>
      <c r="B89" s="199"/>
      <c r="C89" s="200"/>
      <c r="D89" s="201"/>
      <c r="E89" s="201"/>
    </row>
    <row r="90" spans="1:5" x14ac:dyDescent="0.25">
      <c r="A90" s="198">
        <v>89</v>
      </c>
      <c r="B90" s="199"/>
      <c r="C90" s="200"/>
      <c r="D90" s="201"/>
      <c r="E90" s="201"/>
    </row>
    <row r="91" spans="1:5" x14ac:dyDescent="0.25">
      <c r="A91" s="198">
        <v>90</v>
      </c>
      <c r="B91" s="199"/>
      <c r="C91" s="200"/>
      <c r="D91" s="201"/>
      <c r="E91" s="201"/>
    </row>
    <row r="92" spans="1:5" x14ac:dyDescent="0.25">
      <c r="A92" s="198">
        <v>91</v>
      </c>
      <c r="B92" s="199"/>
      <c r="C92" s="200"/>
      <c r="D92" s="201"/>
      <c r="E92" s="201"/>
    </row>
    <row r="93" spans="1:5" x14ac:dyDescent="0.25">
      <c r="A93" s="198">
        <v>92</v>
      </c>
      <c r="B93" s="199"/>
      <c r="C93" s="200"/>
      <c r="D93" s="201"/>
      <c r="E93" s="201"/>
    </row>
    <row r="94" spans="1:5" x14ac:dyDescent="0.25">
      <c r="A94" s="198">
        <v>93</v>
      </c>
      <c r="B94" s="199"/>
      <c r="C94" s="200"/>
      <c r="D94" s="201"/>
      <c r="E94" s="201"/>
    </row>
    <row r="95" spans="1:5" x14ac:dyDescent="0.25">
      <c r="A95" s="198">
        <v>94</v>
      </c>
      <c r="B95" s="199"/>
      <c r="C95" s="200"/>
      <c r="D95" s="201"/>
      <c r="E95" s="201"/>
    </row>
    <row r="96" spans="1:5" x14ac:dyDescent="0.25">
      <c r="A96" s="198">
        <v>95</v>
      </c>
      <c r="B96" s="199"/>
      <c r="C96" s="200"/>
      <c r="D96" s="201"/>
      <c r="E96" s="201"/>
    </row>
    <row r="97" spans="1:5" x14ac:dyDescent="0.25">
      <c r="A97" s="198">
        <v>96</v>
      </c>
      <c r="B97" s="199"/>
      <c r="C97" s="200"/>
      <c r="D97" s="201"/>
      <c r="E97" s="201"/>
    </row>
    <row r="98" spans="1:5" x14ac:dyDescent="0.25">
      <c r="A98" s="198">
        <v>97</v>
      </c>
      <c r="B98" s="199"/>
      <c r="C98" s="200"/>
      <c r="D98" s="201"/>
      <c r="E98" s="201"/>
    </row>
    <row r="99" spans="1:5" x14ac:dyDescent="0.25">
      <c r="A99" s="198">
        <v>98</v>
      </c>
      <c r="B99" s="199"/>
      <c r="C99" s="200"/>
      <c r="D99" s="201"/>
      <c r="E99" s="201"/>
    </row>
    <row r="100" spans="1:5" x14ac:dyDescent="0.25">
      <c r="A100" s="198">
        <v>99</v>
      </c>
      <c r="B100" s="199"/>
      <c r="C100" s="200"/>
      <c r="D100" s="201"/>
      <c r="E100" s="201"/>
    </row>
    <row r="101" spans="1:5" x14ac:dyDescent="0.25">
      <c r="A101" s="198">
        <v>100</v>
      </c>
      <c r="B101" s="199"/>
      <c r="C101" s="200"/>
      <c r="D101" s="201"/>
      <c r="E101" s="201"/>
    </row>
    <row r="102" spans="1:5" x14ac:dyDescent="0.25">
      <c r="A102" s="198">
        <v>101</v>
      </c>
      <c r="B102" s="199"/>
      <c r="C102" s="200"/>
      <c r="D102" s="201"/>
      <c r="E102" s="201"/>
    </row>
    <row r="103" spans="1:5" x14ac:dyDescent="0.25">
      <c r="A103" s="198">
        <v>102</v>
      </c>
      <c r="B103" s="199"/>
      <c r="C103" s="200"/>
      <c r="D103" s="201"/>
      <c r="E103" s="201"/>
    </row>
    <row r="104" spans="1:5" x14ac:dyDescent="0.25">
      <c r="A104" s="198">
        <v>103</v>
      </c>
      <c r="B104" s="199"/>
      <c r="C104" s="200"/>
      <c r="D104" s="201"/>
      <c r="E104" s="201"/>
    </row>
    <row r="105" spans="1:5" x14ac:dyDescent="0.25">
      <c r="A105" s="198">
        <v>104</v>
      </c>
      <c r="B105" s="199"/>
      <c r="C105" s="200"/>
      <c r="D105" s="201"/>
      <c r="E105" s="201"/>
    </row>
    <row r="106" spans="1:5" x14ac:dyDescent="0.25">
      <c r="A106" s="198">
        <v>105</v>
      </c>
      <c r="B106" s="199"/>
      <c r="C106" s="200"/>
      <c r="D106" s="201"/>
      <c r="E106" s="201"/>
    </row>
    <row r="107" spans="1:5" x14ac:dyDescent="0.25">
      <c r="A107" s="198">
        <v>106</v>
      </c>
      <c r="B107" s="199"/>
      <c r="C107" s="200"/>
      <c r="D107" s="201"/>
      <c r="E107" s="201"/>
    </row>
    <row r="108" spans="1:5" x14ac:dyDescent="0.25">
      <c r="A108" s="198">
        <v>107</v>
      </c>
      <c r="B108" s="199"/>
      <c r="C108" s="200"/>
      <c r="D108" s="201"/>
      <c r="E108" s="201"/>
    </row>
    <row r="109" spans="1:5" x14ac:dyDescent="0.25">
      <c r="A109" s="198">
        <v>108</v>
      </c>
      <c r="B109" s="199"/>
      <c r="C109" s="200"/>
      <c r="D109" s="201"/>
      <c r="E109" s="201"/>
    </row>
    <row r="110" spans="1:5" x14ac:dyDescent="0.25">
      <c r="A110" s="198">
        <v>109</v>
      </c>
      <c r="B110" s="199"/>
      <c r="C110" s="200"/>
      <c r="D110" s="201"/>
      <c r="E110" s="201"/>
    </row>
    <row r="111" spans="1:5" x14ac:dyDescent="0.25">
      <c r="A111" s="198">
        <v>110</v>
      </c>
      <c r="B111" s="199"/>
      <c r="C111" s="200"/>
      <c r="D111" s="201"/>
      <c r="E111" s="201"/>
    </row>
    <row r="112" spans="1:5" x14ac:dyDescent="0.25">
      <c r="A112" s="198">
        <v>111</v>
      </c>
      <c r="B112" s="199"/>
      <c r="C112" s="200"/>
      <c r="D112" s="201"/>
      <c r="E112" s="201"/>
    </row>
    <row r="113" spans="1:5" x14ac:dyDescent="0.25">
      <c r="A113" s="198">
        <v>112</v>
      </c>
      <c r="B113" s="199"/>
      <c r="C113" s="200"/>
      <c r="D113" s="201"/>
      <c r="E113" s="201"/>
    </row>
    <row r="114" spans="1:5" x14ac:dyDescent="0.25">
      <c r="A114" s="198">
        <v>113</v>
      </c>
      <c r="B114" s="199"/>
      <c r="C114" s="200"/>
      <c r="D114" s="201"/>
      <c r="E114" s="201"/>
    </row>
    <row r="115" spans="1:5" x14ac:dyDescent="0.25">
      <c r="A115" s="198">
        <v>114</v>
      </c>
      <c r="B115" s="199"/>
      <c r="C115" s="199"/>
      <c r="D115" s="202"/>
      <c r="E115" s="202"/>
    </row>
    <row r="116" spans="1:5" x14ac:dyDescent="0.25">
      <c r="A116" s="198">
        <v>115</v>
      </c>
      <c r="B116" s="199"/>
      <c r="C116" s="199"/>
      <c r="D116" s="202"/>
      <c r="E116" s="202"/>
    </row>
    <row r="117" spans="1:5" x14ac:dyDescent="0.25">
      <c r="A117" s="198">
        <v>116</v>
      </c>
      <c r="B117" s="199"/>
      <c r="C117" s="199"/>
      <c r="D117" s="202"/>
      <c r="E117" s="202"/>
    </row>
    <row r="118" spans="1:5" x14ac:dyDescent="0.25">
      <c r="A118" s="198">
        <v>117</v>
      </c>
      <c r="B118" s="199"/>
      <c r="C118" s="199"/>
      <c r="D118" s="202"/>
      <c r="E118" s="202"/>
    </row>
    <row r="119" spans="1:5" x14ac:dyDescent="0.25">
      <c r="A119" s="198">
        <v>118</v>
      </c>
      <c r="B119" s="199"/>
      <c r="C119" s="199"/>
      <c r="D119" s="202"/>
      <c r="E119" s="202"/>
    </row>
    <row r="120" spans="1:5" x14ac:dyDescent="0.25">
      <c r="A120" s="198">
        <v>119</v>
      </c>
      <c r="B120" s="199"/>
      <c r="C120" s="199"/>
      <c r="D120" s="202"/>
      <c r="E120" s="202"/>
    </row>
    <row r="121" spans="1:5" x14ac:dyDescent="0.25">
      <c r="A121" s="198">
        <v>120</v>
      </c>
      <c r="B121" s="199"/>
      <c r="C121" s="199"/>
      <c r="D121" s="202"/>
      <c r="E121" s="202"/>
    </row>
    <row r="122" spans="1:5" x14ac:dyDescent="0.25">
      <c r="A122" s="198">
        <v>121</v>
      </c>
      <c r="B122" s="199"/>
      <c r="C122" s="199"/>
      <c r="D122" s="202"/>
      <c r="E122" s="202"/>
    </row>
    <row r="123" spans="1:5" x14ac:dyDescent="0.25">
      <c r="A123" s="198">
        <v>122</v>
      </c>
      <c r="B123" s="199"/>
      <c r="C123" s="199"/>
      <c r="D123" s="202"/>
      <c r="E123" s="202"/>
    </row>
    <row r="124" spans="1:5" x14ac:dyDescent="0.25">
      <c r="A124" s="198">
        <v>123</v>
      </c>
      <c r="B124" s="199"/>
      <c r="C124" s="199"/>
      <c r="D124" s="202"/>
      <c r="E124" s="202"/>
    </row>
    <row r="125" spans="1:5" x14ac:dyDescent="0.25">
      <c r="A125" s="198">
        <v>124</v>
      </c>
      <c r="B125" s="199"/>
      <c r="C125" s="199"/>
      <c r="D125" s="202"/>
      <c r="E125" s="202"/>
    </row>
    <row r="126" spans="1:5" x14ac:dyDescent="0.25">
      <c r="A126" s="198">
        <v>125</v>
      </c>
      <c r="B126" s="199"/>
      <c r="C126" s="199"/>
      <c r="D126" s="202"/>
      <c r="E126" s="202"/>
    </row>
    <row r="127" spans="1:5" x14ac:dyDescent="0.25">
      <c r="A127" s="198">
        <v>126</v>
      </c>
      <c r="B127" s="199"/>
      <c r="C127" s="199"/>
      <c r="D127" s="202"/>
      <c r="E127" s="202"/>
    </row>
    <row r="128" spans="1:5" x14ac:dyDescent="0.25">
      <c r="A128" s="198">
        <v>127</v>
      </c>
      <c r="B128" s="199"/>
      <c r="C128" s="199"/>
      <c r="D128" s="202"/>
      <c r="E128" s="202"/>
    </row>
    <row r="129" spans="1:5" x14ac:dyDescent="0.25">
      <c r="A129" s="198">
        <v>128</v>
      </c>
      <c r="B129" s="199"/>
      <c r="C129" s="199"/>
      <c r="D129" s="202"/>
      <c r="E129" s="202"/>
    </row>
    <row r="130" spans="1:5" x14ac:dyDescent="0.25">
      <c r="A130" s="198">
        <v>129</v>
      </c>
      <c r="B130" s="199"/>
      <c r="C130" s="199"/>
      <c r="D130" s="202"/>
      <c r="E130" s="202"/>
    </row>
    <row r="131" spans="1:5" x14ac:dyDescent="0.25">
      <c r="A131" s="198">
        <v>130</v>
      </c>
      <c r="B131" s="199"/>
      <c r="C131" s="199"/>
      <c r="D131" s="202"/>
      <c r="E131" s="202"/>
    </row>
    <row r="132" spans="1:5" x14ac:dyDescent="0.25">
      <c r="A132" s="198">
        <v>131</v>
      </c>
      <c r="B132" s="199"/>
      <c r="C132" s="199"/>
      <c r="D132" s="202"/>
      <c r="E132" s="202"/>
    </row>
    <row r="133" spans="1:5" x14ac:dyDescent="0.25">
      <c r="A133" s="198">
        <v>132</v>
      </c>
      <c r="B133" s="199"/>
      <c r="C133" s="199"/>
      <c r="D133" s="202"/>
      <c r="E133" s="202"/>
    </row>
    <row r="134" spans="1:5" x14ac:dyDescent="0.25">
      <c r="A134" s="198">
        <v>133</v>
      </c>
      <c r="B134" s="199"/>
      <c r="C134" s="199"/>
      <c r="D134" s="202"/>
      <c r="E134" s="202"/>
    </row>
    <row r="135" spans="1:5" x14ac:dyDescent="0.25">
      <c r="A135" s="198">
        <v>134</v>
      </c>
      <c r="B135" s="199"/>
      <c r="C135" s="199"/>
      <c r="D135" s="202"/>
      <c r="E135" s="202"/>
    </row>
    <row r="136" spans="1:5" x14ac:dyDescent="0.25">
      <c r="A136" s="198">
        <v>135</v>
      </c>
      <c r="B136" s="199"/>
      <c r="C136" s="199"/>
      <c r="D136" s="202"/>
      <c r="E136" s="202"/>
    </row>
    <row r="137" spans="1:5" x14ac:dyDescent="0.25">
      <c r="A137" s="198">
        <v>136</v>
      </c>
      <c r="B137" s="199"/>
      <c r="C137" s="199"/>
      <c r="D137" s="202"/>
      <c r="E137" s="202"/>
    </row>
    <row r="138" spans="1:5" x14ac:dyDescent="0.25">
      <c r="A138" s="198">
        <v>137</v>
      </c>
      <c r="B138" s="199"/>
      <c r="C138" s="199"/>
      <c r="D138" s="202"/>
      <c r="E138" s="202"/>
    </row>
    <row r="139" spans="1:5" x14ac:dyDescent="0.25">
      <c r="A139" s="198">
        <v>138</v>
      </c>
      <c r="B139" s="199"/>
      <c r="C139" s="199"/>
      <c r="D139" s="202"/>
      <c r="E139" s="202"/>
    </row>
    <row r="140" spans="1:5" x14ac:dyDescent="0.25">
      <c r="A140" s="198">
        <v>139</v>
      </c>
      <c r="B140" s="199"/>
      <c r="C140" s="199"/>
      <c r="D140" s="202"/>
      <c r="E140" s="202"/>
    </row>
    <row r="141" spans="1:5" x14ac:dyDescent="0.25">
      <c r="A141" s="198">
        <v>140</v>
      </c>
      <c r="B141" s="199"/>
      <c r="C141" s="199"/>
      <c r="D141" s="202"/>
      <c r="E141" s="202"/>
    </row>
    <row r="142" spans="1:5" x14ac:dyDescent="0.25">
      <c r="A142" s="198">
        <v>141</v>
      </c>
      <c r="B142" s="199"/>
      <c r="C142" s="199"/>
      <c r="D142" s="202"/>
      <c r="E142" s="202"/>
    </row>
    <row r="143" spans="1:5" x14ac:dyDescent="0.25">
      <c r="A143" s="198">
        <v>142</v>
      </c>
      <c r="B143" s="199"/>
      <c r="C143" s="199"/>
      <c r="D143" s="202"/>
      <c r="E143" s="202"/>
    </row>
    <row r="144" spans="1:5" x14ac:dyDescent="0.25">
      <c r="A144" s="198">
        <v>143</v>
      </c>
      <c r="B144" s="199"/>
      <c r="C144" s="199"/>
      <c r="D144" s="202"/>
      <c r="E144" s="202"/>
    </row>
    <row r="145" spans="1:5" x14ac:dyDescent="0.25">
      <c r="A145" s="198">
        <v>144</v>
      </c>
      <c r="B145" s="199"/>
      <c r="C145" s="199"/>
      <c r="D145" s="202"/>
      <c r="E145" s="202"/>
    </row>
    <row r="146" spans="1:5" x14ac:dyDescent="0.25">
      <c r="A146" s="198">
        <v>145</v>
      </c>
      <c r="B146" s="199"/>
      <c r="C146" s="199"/>
      <c r="D146" s="202"/>
      <c r="E146" s="202"/>
    </row>
    <row r="147" spans="1:5" x14ac:dyDescent="0.25">
      <c r="A147" s="198">
        <v>146</v>
      </c>
      <c r="B147" s="199"/>
      <c r="C147" s="199"/>
      <c r="D147" s="202"/>
      <c r="E147" s="202"/>
    </row>
    <row r="148" spans="1:5" x14ac:dyDescent="0.25">
      <c r="A148" s="198">
        <v>147</v>
      </c>
      <c r="B148" s="199"/>
      <c r="C148" s="199"/>
      <c r="D148" s="202"/>
      <c r="E148" s="202"/>
    </row>
    <row r="149" spans="1:5" x14ac:dyDescent="0.25">
      <c r="A149" s="198">
        <v>148</v>
      </c>
      <c r="B149" s="199"/>
      <c r="C149" s="199"/>
      <c r="D149" s="202"/>
      <c r="E149" s="202"/>
    </row>
    <row r="150" spans="1:5" x14ac:dyDescent="0.25">
      <c r="A150" s="198">
        <v>149</v>
      </c>
      <c r="B150" s="199"/>
      <c r="C150" s="199"/>
      <c r="D150" s="202"/>
      <c r="E150" s="202"/>
    </row>
    <row r="151" spans="1:5" x14ac:dyDescent="0.25">
      <c r="A151" s="198">
        <v>150</v>
      </c>
      <c r="B151" s="199"/>
      <c r="C151" s="199"/>
      <c r="D151" s="202"/>
      <c r="E151" s="202"/>
    </row>
    <row r="152" spans="1:5" x14ac:dyDescent="0.25">
      <c r="A152" s="198">
        <v>151</v>
      </c>
      <c r="B152" s="199"/>
      <c r="C152" s="199"/>
      <c r="D152" s="202"/>
      <c r="E152" s="202"/>
    </row>
    <row r="153" spans="1:5" x14ac:dyDescent="0.25">
      <c r="A153" s="198">
        <v>152</v>
      </c>
      <c r="B153" s="199"/>
      <c r="C153" s="199"/>
      <c r="D153" s="202"/>
      <c r="E153" s="202"/>
    </row>
    <row r="154" spans="1:5" x14ac:dyDescent="0.25">
      <c r="A154" s="198">
        <v>153</v>
      </c>
      <c r="B154" s="199"/>
      <c r="C154" s="199"/>
      <c r="D154" s="202"/>
      <c r="E154" s="202"/>
    </row>
    <row r="155" spans="1:5" x14ac:dyDescent="0.25">
      <c r="A155" s="198">
        <v>154</v>
      </c>
      <c r="B155" s="199"/>
      <c r="C155" s="199"/>
      <c r="D155" s="202"/>
      <c r="E155" s="202"/>
    </row>
    <row r="156" spans="1:5" x14ac:dyDescent="0.25">
      <c r="A156" s="198">
        <v>155</v>
      </c>
      <c r="B156" s="199"/>
      <c r="C156" s="199"/>
      <c r="D156" s="202"/>
      <c r="E156" s="202"/>
    </row>
    <row r="157" spans="1:5" x14ac:dyDescent="0.25">
      <c r="A157" s="198">
        <v>156</v>
      </c>
      <c r="B157" s="199"/>
      <c r="C157" s="199"/>
      <c r="D157" s="202"/>
      <c r="E157" s="202"/>
    </row>
    <row r="158" spans="1:5" x14ac:dyDescent="0.25">
      <c r="A158" s="198">
        <v>157</v>
      </c>
      <c r="B158" s="199"/>
      <c r="C158" s="199"/>
      <c r="D158" s="202"/>
      <c r="E158" s="202"/>
    </row>
    <row r="159" spans="1:5" x14ac:dyDescent="0.25">
      <c r="A159" s="198">
        <v>158</v>
      </c>
      <c r="B159" s="199"/>
      <c r="C159" s="199"/>
      <c r="D159" s="202"/>
      <c r="E159" s="202"/>
    </row>
    <row r="160" spans="1:5" x14ac:dyDescent="0.25">
      <c r="A160" s="198">
        <v>159</v>
      </c>
      <c r="B160" s="199"/>
      <c r="C160" s="199"/>
      <c r="D160" s="202"/>
      <c r="E160" s="202"/>
    </row>
    <row r="161" spans="1:5" x14ac:dyDescent="0.25">
      <c r="A161" s="198">
        <v>160</v>
      </c>
      <c r="B161" s="199"/>
      <c r="C161" s="199"/>
      <c r="D161" s="202"/>
      <c r="E161" s="202"/>
    </row>
    <row r="162" spans="1:5" x14ac:dyDescent="0.25">
      <c r="A162" s="198">
        <v>161</v>
      </c>
      <c r="B162" s="199"/>
      <c r="C162" s="199"/>
      <c r="D162" s="202"/>
      <c r="E162" s="202"/>
    </row>
    <row r="163" spans="1:5" x14ac:dyDescent="0.25">
      <c r="A163" s="198">
        <v>162</v>
      </c>
      <c r="B163" s="199"/>
      <c r="C163" s="199"/>
      <c r="D163" s="202"/>
      <c r="E163" s="202"/>
    </row>
    <row r="164" spans="1:5" x14ac:dyDescent="0.25">
      <c r="A164" s="198">
        <v>163</v>
      </c>
      <c r="B164" s="199"/>
      <c r="C164" s="199"/>
      <c r="D164" s="202"/>
      <c r="E164" s="202"/>
    </row>
    <row r="165" spans="1:5" x14ac:dyDescent="0.25">
      <c r="A165" s="198">
        <v>164</v>
      </c>
      <c r="B165" s="199"/>
      <c r="C165" s="199"/>
      <c r="D165" s="202"/>
      <c r="E165" s="202"/>
    </row>
    <row r="166" spans="1:5" x14ac:dyDescent="0.25">
      <c r="A166" s="198">
        <v>165</v>
      </c>
      <c r="B166" s="199"/>
      <c r="C166" s="199"/>
      <c r="D166" s="202"/>
      <c r="E166" s="202"/>
    </row>
    <row r="167" spans="1:5" x14ac:dyDescent="0.25">
      <c r="A167" s="198">
        <v>166</v>
      </c>
      <c r="B167" s="199"/>
      <c r="C167" s="199"/>
      <c r="D167" s="202"/>
      <c r="E167" s="202"/>
    </row>
    <row r="168" spans="1:5" x14ac:dyDescent="0.25">
      <c r="A168" s="198">
        <v>167</v>
      </c>
      <c r="B168" s="199"/>
      <c r="C168" s="199"/>
      <c r="D168" s="202"/>
      <c r="E168" s="202"/>
    </row>
    <row r="169" spans="1:5" x14ac:dyDescent="0.25">
      <c r="A169" s="198">
        <v>168</v>
      </c>
      <c r="B169" s="199"/>
      <c r="C169" s="199"/>
      <c r="D169" s="202"/>
      <c r="E169" s="202"/>
    </row>
    <row r="170" spans="1:5" x14ac:dyDescent="0.25">
      <c r="A170" s="198">
        <v>169</v>
      </c>
      <c r="B170" s="199"/>
      <c r="C170" s="199"/>
      <c r="D170" s="202"/>
      <c r="E170" s="202"/>
    </row>
    <row r="171" spans="1:5" x14ac:dyDescent="0.25">
      <c r="A171" s="198">
        <v>170</v>
      </c>
      <c r="B171" s="199"/>
      <c r="C171" s="199"/>
      <c r="D171" s="202"/>
      <c r="E171" s="202"/>
    </row>
    <row r="172" spans="1:5" x14ac:dyDescent="0.25">
      <c r="A172" s="198">
        <v>171</v>
      </c>
      <c r="B172" s="199"/>
      <c r="C172" s="199"/>
      <c r="D172" s="202"/>
      <c r="E172" s="202"/>
    </row>
    <row r="173" spans="1:5" x14ac:dyDescent="0.25">
      <c r="A173" s="198">
        <v>172</v>
      </c>
      <c r="B173" s="199"/>
      <c r="C173" s="199"/>
      <c r="D173" s="202"/>
      <c r="E173" s="202"/>
    </row>
    <row r="174" spans="1:5" x14ac:dyDescent="0.25">
      <c r="A174" s="198">
        <v>173</v>
      </c>
      <c r="B174" s="199"/>
      <c r="C174" s="199"/>
      <c r="D174" s="202"/>
      <c r="E174" s="202"/>
    </row>
    <row r="175" spans="1:5" x14ac:dyDescent="0.25">
      <c r="A175" s="198">
        <v>174</v>
      </c>
      <c r="B175" s="199"/>
      <c r="C175" s="199"/>
      <c r="D175" s="202"/>
      <c r="E175" s="202"/>
    </row>
    <row r="176" spans="1:5" x14ac:dyDescent="0.25">
      <c r="A176" s="198">
        <v>175</v>
      </c>
      <c r="B176" s="199"/>
      <c r="C176" s="199"/>
      <c r="D176" s="202"/>
      <c r="E176" s="202"/>
    </row>
    <row r="177" spans="1:5" x14ac:dyDescent="0.25">
      <c r="A177" s="198">
        <v>176</v>
      </c>
      <c r="B177" s="199"/>
      <c r="C177" s="199"/>
      <c r="D177" s="202"/>
      <c r="E177" s="202"/>
    </row>
    <row r="178" spans="1:5" x14ac:dyDescent="0.25">
      <c r="A178" s="198">
        <v>177</v>
      </c>
      <c r="B178" s="199"/>
      <c r="C178" s="199"/>
      <c r="D178" s="202"/>
      <c r="E178" s="202"/>
    </row>
    <row r="179" spans="1:5" x14ac:dyDescent="0.25">
      <c r="A179" s="198">
        <v>178</v>
      </c>
      <c r="B179" s="199"/>
      <c r="C179" s="199"/>
      <c r="D179" s="202"/>
      <c r="E179" s="202"/>
    </row>
    <row r="180" spans="1:5" x14ac:dyDescent="0.25">
      <c r="A180" s="198">
        <v>179</v>
      </c>
      <c r="B180" s="199"/>
      <c r="C180" s="199"/>
      <c r="D180" s="202"/>
      <c r="E180" s="202"/>
    </row>
    <row r="181" spans="1:5" x14ac:dyDescent="0.25">
      <c r="A181" s="198">
        <v>180</v>
      </c>
      <c r="B181" s="199"/>
      <c r="C181" s="199"/>
      <c r="D181" s="202"/>
      <c r="E181" s="202"/>
    </row>
    <row r="182" spans="1:5" x14ac:dyDescent="0.25">
      <c r="A182" s="198">
        <v>181</v>
      </c>
      <c r="B182" s="199"/>
      <c r="C182" s="199"/>
      <c r="D182" s="202"/>
      <c r="E182" s="202"/>
    </row>
    <row r="183" spans="1:5" x14ac:dyDescent="0.25">
      <c r="A183" s="198">
        <v>182</v>
      </c>
      <c r="B183" s="199"/>
      <c r="C183" s="199"/>
      <c r="D183" s="202"/>
      <c r="E183" s="202"/>
    </row>
    <row r="184" spans="1:5" x14ac:dyDescent="0.25">
      <c r="A184" s="198">
        <v>183</v>
      </c>
      <c r="B184" s="199"/>
      <c r="C184" s="199"/>
      <c r="D184" s="202"/>
      <c r="E184" s="202"/>
    </row>
    <row r="185" spans="1:5" x14ac:dyDescent="0.25">
      <c r="A185" s="198">
        <v>184</v>
      </c>
      <c r="B185" s="199"/>
      <c r="C185" s="199"/>
      <c r="D185" s="202"/>
      <c r="E185" s="202"/>
    </row>
    <row r="186" spans="1:5" x14ac:dyDescent="0.25">
      <c r="A186" s="198">
        <v>185</v>
      </c>
      <c r="B186" s="199"/>
      <c r="C186" s="199"/>
      <c r="D186" s="202"/>
      <c r="E186" s="202"/>
    </row>
    <row r="187" spans="1:5" x14ac:dyDescent="0.25">
      <c r="A187" s="198">
        <v>186</v>
      </c>
      <c r="B187" s="199"/>
      <c r="C187" s="199"/>
      <c r="D187" s="202"/>
      <c r="E187" s="202"/>
    </row>
    <row r="188" spans="1:5" x14ac:dyDescent="0.25">
      <c r="A188" s="198">
        <v>187</v>
      </c>
      <c r="B188" s="199"/>
      <c r="C188" s="199"/>
      <c r="D188" s="202"/>
      <c r="E188" s="202"/>
    </row>
    <row r="189" spans="1:5" x14ac:dyDescent="0.25">
      <c r="A189" s="198">
        <v>188</v>
      </c>
      <c r="B189" s="199"/>
      <c r="C189" s="199"/>
      <c r="D189" s="202"/>
      <c r="E189" s="202"/>
    </row>
    <row r="190" spans="1:5" x14ac:dyDescent="0.25">
      <c r="A190" s="198">
        <v>189</v>
      </c>
      <c r="B190" s="199"/>
      <c r="C190" s="199"/>
      <c r="D190" s="202"/>
      <c r="E190" s="202"/>
    </row>
    <row r="191" spans="1:5" x14ac:dyDescent="0.25">
      <c r="A191" s="198">
        <v>190</v>
      </c>
      <c r="B191" s="199"/>
      <c r="C191" s="199"/>
      <c r="D191" s="202"/>
      <c r="E191" s="202"/>
    </row>
    <row r="192" spans="1:5" x14ac:dyDescent="0.25">
      <c r="A192" s="198">
        <v>191</v>
      </c>
      <c r="B192" s="199"/>
      <c r="C192" s="199"/>
      <c r="D192" s="202"/>
      <c r="E192" s="202"/>
    </row>
    <row r="193" spans="1:5" x14ac:dyDescent="0.25">
      <c r="A193" s="198">
        <v>192</v>
      </c>
      <c r="B193" s="199"/>
      <c r="C193" s="199"/>
      <c r="D193" s="202"/>
      <c r="E193" s="202"/>
    </row>
    <row r="194" spans="1:5" x14ac:dyDescent="0.25">
      <c r="A194" s="198">
        <v>193</v>
      </c>
      <c r="B194" s="199"/>
      <c r="C194" s="199"/>
      <c r="D194" s="202"/>
      <c r="E194" s="202"/>
    </row>
    <row r="195" spans="1:5" x14ac:dyDescent="0.25">
      <c r="A195" s="198">
        <v>194</v>
      </c>
      <c r="B195" s="199"/>
      <c r="C195" s="199"/>
      <c r="D195" s="202"/>
      <c r="E195" s="202"/>
    </row>
    <row r="196" spans="1:5" x14ac:dyDescent="0.25">
      <c r="A196" s="198">
        <v>195</v>
      </c>
      <c r="B196" s="199"/>
      <c r="C196" s="199"/>
      <c r="D196" s="202"/>
      <c r="E196" s="202"/>
    </row>
    <row r="197" spans="1:5" x14ac:dyDescent="0.25">
      <c r="A197" s="198">
        <v>196</v>
      </c>
      <c r="B197" s="199"/>
      <c r="C197" s="199"/>
      <c r="D197" s="202"/>
      <c r="E197" s="202"/>
    </row>
    <row r="198" spans="1:5" x14ac:dyDescent="0.25">
      <c r="A198" s="198">
        <v>197</v>
      </c>
      <c r="B198" s="199"/>
      <c r="C198" s="199"/>
      <c r="D198" s="202"/>
      <c r="E198" s="202"/>
    </row>
    <row r="199" spans="1:5" x14ac:dyDescent="0.25">
      <c r="A199" s="198">
        <v>198</v>
      </c>
      <c r="B199" s="199"/>
      <c r="C199" s="199"/>
      <c r="D199" s="202"/>
      <c r="E199" s="202"/>
    </row>
    <row r="200" spans="1:5" x14ac:dyDescent="0.25">
      <c r="A200" s="198">
        <v>199</v>
      </c>
      <c r="B200" s="199"/>
      <c r="C200" s="199"/>
      <c r="D200" s="202"/>
      <c r="E200" s="202"/>
    </row>
    <row r="201" spans="1:5" x14ac:dyDescent="0.25">
      <c r="A201" s="198">
        <v>200</v>
      </c>
      <c r="B201" s="199"/>
      <c r="C201" s="199"/>
      <c r="D201" s="202"/>
      <c r="E201" s="202"/>
    </row>
    <row r="202" spans="1:5" x14ac:dyDescent="0.25">
      <c r="A202" s="198">
        <v>201</v>
      </c>
      <c r="B202" s="199"/>
      <c r="C202" s="199"/>
      <c r="D202" s="202"/>
      <c r="E202" s="202"/>
    </row>
    <row r="203" spans="1:5" x14ac:dyDescent="0.25">
      <c r="A203" s="198">
        <v>202</v>
      </c>
      <c r="B203" s="199"/>
      <c r="C203" s="199"/>
      <c r="D203" s="202"/>
      <c r="E203" s="202"/>
    </row>
    <row r="204" spans="1:5" x14ac:dyDescent="0.25">
      <c r="A204" s="198">
        <v>203</v>
      </c>
      <c r="B204" s="199"/>
      <c r="C204" s="199"/>
      <c r="D204" s="202"/>
      <c r="E204" s="202"/>
    </row>
    <row r="205" spans="1:5" x14ac:dyDescent="0.25">
      <c r="A205" s="198">
        <v>204</v>
      </c>
      <c r="B205" s="199"/>
      <c r="C205" s="199"/>
      <c r="D205" s="202"/>
      <c r="E205" s="202"/>
    </row>
    <row r="206" spans="1:5" x14ac:dyDescent="0.25">
      <c r="A206" s="198">
        <v>205</v>
      </c>
      <c r="B206" s="199"/>
      <c r="C206" s="199"/>
      <c r="D206" s="202"/>
      <c r="E206" s="202"/>
    </row>
    <row r="207" spans="1:5" x14ac:dyDescent="0.25">
      <c r="A207" s="198">
        <v>206</v>
      </c>
      <c r="B207" s="199"/>
      <c r="C207" s="199"/>
      <c r="D207" s="202"/>
      <c r="E207" s="202"/>
    </row>
    <row r="208" spans="1:5" x14ac:dyDescent="0.25">
      <c r="A208" s="198">
        <v>207</v>
      </c>
      <c r="B208" s="199"/>
      <c r="C208" s="199"/>
      <c r="D208" s="202"/>
      <c r="E208" s="202"/>
    </row>
    <row r="209" spans="1:5" x14ac:dyDescent="0.25">
      <c r="A209" s="198">
        <v>208</v>
      </c>
      <c r="B209" s="199"/>
      <c r="C209" s="199"/>
      <c r="D209" s="202"/>
      <c r="E209" s="202"/>
    </row>
    <row r="210" spans="1:5" x14ac:dyDescent="0.25">
      <c r="A210" s="198">
        <v>209</v>
      </c>
      <c r="B210" s="199"/>
      <c r="C210" s="199"/>
      <c r="D210" s="202"/>
      <c r="E210" s="202"/>
    </row>
    <row r="211" spans="1:5" x14ac:dyDescent="0.25">
      <c r="A211" s="198">
        <v>210</v>
      </c>
      <c r="B211" s="199"/>
      <c r="C211" s="199"/>
      <c r="D211" s="202"/>
      <c r="E211" s="202"/>
    </row>
    <row r="212" spans="1:5" x14ac:dyDescent="0.25">
      <c r="A212" s="198">
        <v>211</v>
      </c>
      <c r="B212" s="199"/>
      <c r="C212" s="199"/>
      <c r="D212" s="202"/>
      <c r="E212" s="202"/>
    </row>
    <row r="213" spans="1:5" x14ac:dyDescent="0.25">
      <c r="A213" s="198">
        <v>212</v>
      </c>
      <c r="B213" s="199"/>
      <c r="C213" s="199"/>
      <c r="D213" s="202"/>
      <c r="E213" s="202"/>
    </row>
    <row r="214" spans="1:5" x14ac:dyDescent="0.25">
      <c r="A214" s="198">
        <v>213</v>
      </c>
      <c r="B214" s="199"/>
      <c r="C214" s="199"/>
      <c r="D214" s="202"/>
      <c r="E214" s="202"/>
    </row>
    <row r="215" spans="1:5" x14ac:dyDescent="0.25">
      <c r="A215" s="198">
        <v>214</v>
      </c>
      <c r="B215" s="199"/>
      <c r="C215" s="199"/>
      <c r="D215" s="202"/>
      <c r="E215" s="202"/>
    </row>
    <row r="216" spans="1:5" x14ac:dyDescent="0.25">
      <c r="A216" s="198">
        <v>215</v>
      </c>
      <c r="B216" s="199"/>
      <c r="C216" s="199"/>
      <c r="D216" s="202"/>
      <c r="E216" s="202"/>
    </row>
    <row r="217" spans="1:5" x14ac:dyDescent="0.25">
      <c r="A217" s="198">
        <v>216</v>
      </c>
      <c r="B217" s="199"/>
      <c r="C217" s="199"/>
      <c r="D217" s="202"/>
      <c r="E217" s="202"/>
    </row>
    <row r="218" spans="1:5" x14ac:dyDescent="0.25">
      <c r="A218" s="198">
        <v>217</v>
      </c>
      <c r="B218" s="199"/>
      <c r="C218" s="199"/>
      <c r="D218" s="202"/>
      <c r="E218" s="202"/>
    </row>
    <row r="219" spans="1:5" x14ac:dyDescent="0.25">
      <c r="A219" s="198">
        <v>218</v>
      </c>
      <c r="B219" s="199"/>
      <c r="C219" s="199"/>
      <c r="D219" s="202"/>
      <c r="E219" s="202"/>
    </row>
    <row r="220" spans="1:5" x14ac:dyDescent="0.25">
      <c r="A220" s="198">
        <v>219</v>
      </c>
      <c r="B220" s="199"/>
      <c r="C220" s="199"/>
      <c r="D220" s="202"/>
      <c r="E220" s="202"/>
    </row>
    <row r="221" spans="1:5" x14ac:dyDescent="0.25">
      <c r="A221" s="198">
        <v>220</v>
      </c>
      <c r="B221" s="199"/>
      <c r="C221" s="199"/>
      <c r="D221" s="202"/>
      <c r="E221" s="202"/>
    </row>
    <row r="222" spans="1:5" x14ac:dyDescent="0.25">
      <c r="A222" s="198">
        <v>221</v>
      </c>
      <c r="B222" s="199"/>
      <c r="C222" s="199"/>
      <c r="D222" s="202"/>
      <c r="E222" s="202"/>
    </row>
    <row r="223" spans="1:5" x14ac:dyDescent="0.25">
      <c r="A223" s="198">
        <v>222</v>
      </c>
      <c r="B223" s="199"/>
      <c r="C223" s="199"/>
      <c r="D223" s="202"/>
      <c r="E223" s="202"/>
    </row>
    <row r="224" spans="1:5" x14ac:dyDescent="0.25">
      <c r="A224" s="198">
        <v>223</v>
      </c>
      <c r="B224" s="199"/>
      <c r="C224" s="199"/>
      <c r="D224" s="202"/>
      <c r="E224" s="202"/>
    </row>
    <row r="225" spans="1:5" x14ac:dyDescent="0.25">
      <c r="A225" s="198">
        <v>224</v>
      </c>
      <c r="B225" s="199"/>
      <c r="C225" s="199"/>
      <c r="D225" s="202"/>
      <c r="E225" s="202"/>
    </row>
    <row r="226" spans="1:5" x14ac:dyDescent="0.25">
      <c r="A226" s="198">
        <v>225</v>
      </c>
      <c r="B226" s="199"/>
      <c r="C226" s="199"/>
      <c r="D226" s="202"/>
      <c r="E226" s="202"/>
    </row>
    <row r="227" spans="1:5" x14ac:dyDescent="0.25">
      <c r="A227" s="198">
        <v>226</v>
      </c>
      <c r="B227" s="199"/>
      <c r="C227" s="199"/>
      <c r="D227" s="202"/>
      <c r="E227" s="202"/>
    </row>
    <row r="228" spans="1:5" x14ac:dyDescent="0.25">
      <c r="A228" s="198">
        <v>227</v>
      </c>
      <c r="B228" s="199"/>
      <c r="C228" s="199"/>
      <c r="D228" s="202"/>
      <c r="E228" s="202"/>
    </row>
    <row r="229" spans="1:5" x14ac:dyDescent="0.25">
      <c r="A229" s="198">
        <v>228</v>
      </c>
      <c r="B229" s="199"/>
      <c r="C229" s="199"/>
      <c r="D229" s="202"/>
      <c r="E229" s="202"/>
    </row>
    <row r="230" spans="1:5" x14ac:dyDescent="0.25">
      <c r="A230" s="198">
        <v>229</v>
      </c>
      <c r="B230" s="199"/>
      <c r="C230" s="199"/>
      <c r="D230" s="202"/>
      <c r="E230" s="202"/>
    </row>
    <row r="231" spans="1:5" x14ac:dyDescent="0.25">
      <c r="A231" s="198">
        <v>230</v>
      </c>
      <c r="B231" s="199"/>
      <c r="C231" s="199"/>
      <c r="D231" s="202"/>
      <c r="E231" s="202"/>
    </row>
    <row r="232" spans="1:5" x14ac:dyDescent="0.25">
      <c r="A232" s="198">
        <v>231</v>
      </c>
      <c r="B232" s="199"/>
      <c r="C232" s="199"/>
      <c r="D232" s="202"/>
      <c r="E232" s="202"/>
    </row>
    <row r="233" spans="1:5" x14ac:dyDescent="0.25">
      <c r="A233" s="198">
        <v>232</v>
      </c>
      <c r="B233" s="199"/>
      <c r="C233" s="199"/>
      <c r="D233" s="202"/>
      <c r="E233" s="202"/>
    </row>
    <row r="234" spans="1:5" x14ac:dyDescent="0.25">
      <c r="A234" s="198">
        <v>233</v>
      </c>
      <c r="B234" s="199"/>
      <c r="C234" s="199"/>
      <c r="D234" s="202"/>
      <c r="E234" s="202"/>
    </row>
    <row r="235" spans="1:5" x14ac:dyDescent="0.25">
      <c r="A235" s="198">
        <v>234</v>
      </c>
      <c r="B235" s="199"/>
      <c r="C235" s="199"/>
      <c r="D235" s="202"/>
      <c r="E235" s="202"/>
    </row>
    <row r="236" spans="1:5" x14ac:dyDescent="0.25">
      <c r="A236" s="198">
        <v>235</v>
      </c>
      <c r="B236" s="199"/>
      <c r="C236" s="199"/>
      <c r="D236" s="202"/>
      <c r="E236" s="202"/>
    </row>
    <row r="237" spans="1:5" x14ac:dyDescent="0.25">
      <c r="A237" s="198">
        <v>236</v>
      </c>
      <c r="B237" s="199"/>
      <c r="C237" s="199"/>
      <c r="D237" s="202"/>
      <c r="E237" s="202"/>
    </row>
    <row r="238" spans="1:5" x14ac:dyDescent="0.25">
      <c r="A238" s="198">
        <v>237</v>
      </c>
      <c r="B238" s="199"/>
      <c r="C238" s="199"/>
      <c r="D238" s="202"/>
      <c r="E238" s="202"/>
    </row>
    <row r="239" spans="1:5" x14ac:dyDescent="0.25">
      <c r="A239" s="198">
        <v>238</v>
      </c>
      <c r="B239" s="199"/>
      <c r="C239" s="199"/>
      <c r="D239" s="202"/>
      <c r="E239" s="202"/>
    </row>
    <row r="240" spans="1:5" x14ac:dyDescent="0.25">
      <c r="A240" s="198">
        <v>239</v>
      </c>
      <c r="B240" s="199"/>
      <c r="C240" s="199"/>
      <c r="D240" s="202"/>
      <c r="E240" s="202"/>
    </row>
    <row r="241" spans="1:5" x14ac:dyDescent="0.25">
      <c r="A241" s="198">
        <v>240</v>
      </c>
      <c r="B241" s="199"/>
      <c r="C241" s="199"/>
      <c r="D241" s="202"/>
      <c r="E241" s="202"/>
    </row>
    <row r="242" spans="1:5" x14ac:dyDescent="0.25">
      <c r="A242" s="198">
        <v>241</v>
      </c>
      <c r="B242" s="199"/>
      <c r="C242" s="199"/>
      <c r="D242" s="202"/>
      <c r="E242" s="202"/>
    </row>
    <row r="243" spans="1:5" x14ac:dyDescent="0.25">
      <c r="A243" s="198">
        <v>242</v>
      </c>
      <c r="B243" s="199"/>
      <c r="C243" s="199"/>
      <c r="D243" s="202"/>
      <c r="E243" s="202"/>
    </row>
    <row r="244" spans="1:5" x14ac:dyDescent="0.25">
      <c r="A244" s="198">
        <v>243</v>
      </c>
      <c r="B244" s="199"/>
      <c r="C244" s="199"/>
      <c r="D244" s="202"/>
      <c r="E244" s="202"/>
    </row>
    <row r="245" spans="1:5" x14ac:dyDescent="0.25">
      <c r="A245" s="198">
        <v>244</v>
      </c>
      <c r="B245" s="199"/>
      <c r="C245" s="199"/>
      <c r="D245" s="202"/>
      <c r="E245" s="202"/>
    </row>
    <row r="246" spans="1:5" x14ac:dyDescent="0.25">
      <c r="A246" s="198">
        <v>245</v>
      </c>
      <c r="B246" s="199"/>
      <c r="C246" s="199"/>
      <c r="D246" s="202"/>
      <c r="E246" s="202"/>
    </row>
    <row r="247" spans="1:5" x14ac:dyDescent="0.25">
      <c r="A247" s="198">
        <v>246</v>
      </c>
      <c r="B247" s="199"/>
      <c r="C247" s="199"/>
      <c r="D247" s="202"/>
      <c r="E247" s="202"/>
    </row>
    <row r="248" spans="1:5" x14ac:dyDescent="0.25">
      <c r="A248" s="198">
        <v>247</v>
      </c>
      <c r="B248" s="199"/>
      <c r="C248" s="199"/>
      <c r="D248" s="202"/>
      <c r="E248" s="202"/>
    </row>
    <row r="249" spans="1:5" x14ac:dyDescent="0.25">
      <c r="A249" s="198">
        <v>248</v>
      </c>
      <c r="B249" s="199"/>
      <c r="C249" s="199"/>
      <c r="D249" s="202"/>
      <c r="E249" s="202"/>
    </row>
    <row r="250" spans="1:5" x14ac:dyDescent="0.25">
      <c r="A250" s="198">
        <v>249</v>
      </c>
      <c r="B250" s="199"/>
      <c r="C250" s="199"/>
      <c r="D250" s="202"/>
      <c r="E250" s="20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2020-06-08T15:24:39Z</dcterms:modified>
</cp:coreProperties>
</file>