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 codeName="{A63ED3A1-9429-3D75-F2AA-CA7E51A8F3A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m13elb/Desktop/"/>
    </mc:Choice>
  </mc:AlternateContent>
  <xr:revisionPtr revIDLastSave="0" documentId="13_ncr:1_{3CF8E0B5-C6F9-124A-B0E4-985A97039E71}" xr6:coauthVersionLast="47" xr6:coauthVersionMax="47" xr10:uidLastSave="{00000000-0000-0000-0000-000000000000}"/>
  <bookViews>
    <workbookView xWindow="0" yWindow="500" windowWidth="38400" windowHeight="19320" xr2:uid="{00000000-000D-0000-FFFF-FFFF00000000}"/>
  </bookViews>
  <sheets>
    <sheet name="Table 1" sheetId="1" r:id="rId1"/>
  </sheets>
  <definedNames>
    <definedName name="b_msgOuv" hidden="1">TRUE</definedName>
    <definedName name="msgOuv" hidden="1">"Bienvenue, sur votre nouvelle feuille de temps
_x000D_Vous devez remplir toutes les cellules grises avant de la remettre
_x000D_Plusieurs cellules ont un menu déroulant, cliquer sur votre choix
_x000D_Je reste à votre disposition si vous avez la moindre question
_x000D_Olivier"</definedName>
    <definedName name="_xlnm.Print_Area" localSheetId="0">'Table 1'!$A$1:$M$29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M16" i="1"/>
  <c r="M17" i="1"/>
  <c r="M18" i="1"/>
  <c r="M19" i="1"/>
  <c r="M15" i="1"/>
  <c r="M8" i="1"/>
  <c r="M9" i="1"/>
  <c r="M10" i="1"/>
  <c r="M7" i="1"/>
  <c r="J26" i="1"/>
  <c r="J25" i="1"/>
  <c r="H25" i="1"/>
  <c r="H26" i="1"/>
  <c r="L20" i="1"/>
  <c r="K20" i="1"/>
  <c r="J20" i="1"/>
  <c r="I20" i="1"/>
  <c r="H20" i="1"/>
  <c r="G20" i="1"/>
  <c r="F20" i="1"/>
  <c r="E20" i="1"/>
  <c r="L11" i="1"/>
  <c r="K11" i="1"/>
  <c r="I11" i="1"/>
  <c r="H11" i="1"/>
  <c r="G11" i="1"/>
  <c r="F11" i="1"/>
  <c r="E11" i="1"/>
  <c r="M20" i="1" l="1"/>
  <c r="J11" i="1"/>
  <c r="M21" i="1" l="1"/>
  <c r="M11" i="1"/>
  <c r="M12" i="1" s="1"/>
  <c r="F23" i="1" l="1"/>
</calcChain>
</file>

<file path=xl/sharedStrings.xml><?xml version="1.0" encoding="utf-8"?>
<sst xmlns="http://schemas.openxmlformats.org/spreadsheetml/2006/main" count="80" uniqueCount="68">
  <si>
    <r>
      <rPr>
        <b/>
        <sz val="8.5"/>
        <color rgb="FF050507"/>
        <rFont val="Arial"/>
        <family val="2"/>
      </rPr>
      <t>JOUR</t>
    </r>
  </si>
  <si>
    <r>
      <rPr>
        <sz val="8"/>
        <color rgb="FF050507"/>
        <rFont val="Arial"/>
        <family val="2"/>
      </rPr>
      <t>P</t>
    </r>
    <r>
      <rPr>
        <sz val="8"/>
        <color rgb="FF232326"/>
        <rFont val="Arial"/>
        <family val="2"/>
      </rPr>
      <t>lani</t>
    </r>
    <r>
      <rPr>
        <sz val="8"/>
        <color rgb="FF050507"/>
        <rFont val="Arial"/>
        <family val="2"/>
      </rPr>
      <t>f</t>
    </r>
  </si>
  <si>
    <r>
      <rPr>
        <sz val="8"/>
        <color rgb="FF232326"/>
        <rFont val="Arial"/>
        <family val="2"/>
      </rPr>
      <t>Ré</t>
    </r>
    <r>
      <rPr>
        <sz val="8"/>
        <color rgb="FF050507"/>
        <rFont val="Arial"/>
        <family val="2"/>
      </rPr>
      <t>u</t>
    </r>
    <r>
      <rPr>
        <sz val="8"/>
        <color rgb="FF232326"/>
        <rFont val="Arial"/>
        <family val="2"/>
      </rPr>
      <t xml:space="preserve">nion </t>
    </r>
    <r>
      <rPr>
        <sz val="8"/>
        <color rgb="FF050507"/>
        <rFont val="Arial"/>
        <family val="2"/>
      </rPr>
      <t>d</t>
    </r>
    <r>
      <rPr>
        <sz val="8"/>
        <color rgb="FF3B3B3F"/>
        <rFont val="Arial"/>
        <family val="2"/>
      </rPr>
      <t xml:space="preserve">e </t>
    </r>
    <r>
      <rPr>
        <sz val="8"/>
        <color rgb="FF050507"/>
        <rFont val="Arial"/>
        <family val="2"/>
      </rPr>
      <t>p</t>
    </r>
    <r>
      <rPr>
        <sz val="8"/>
        <color rgb="FF232326"/>
        <rFont val="Arial"/>
        <family val="2"/>
      </rPr>
      <t>a</t>
    </r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ents</t>
    </r>
  </si>
  <si>
    <r>
      <rPr>
        <sz val="8"/>
        <color rgb="FF232326"/>
        <rFont val="Arial"/>
        <family val="2"/>
      </rPr>
      <t>Réun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on enfa</t>
    </r>
    <r>
      <rPr>
        <sz val="8"/>
        <color rgb="FF3B3B3F"/>
        <rFont val="Arial"/>
        <family val="2"/>
      </rPr>
      <t>n</t>
    </r>
    <r>
      <rPr>
        <sz val="8"/>
        <color rgb="FF232326"/>
        <rFont val="Arial"/>
        <family val="2"/>
      </rPr>
      <t xml:space="preserve">t </t>
    </r>
    <r>
      <rPr>
        <sz val="8"/>
        <color rgb="FF3B3B3F"/>
        <rFont val="Arial"/>
        <family val="2"/>
      </rPr>
      <t>besoi</t>
    </r>
    <r>
      <rPr>
        <sz val="8"/>
        <color rgb="FF232326"/>
        <rFont val="Arial"/>
        <family val="2"/>
      </rPr>
      <t>n part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culi</t>
    </r>
    <r>
      <rPr>
        <sz val="8"/>
        <color rgb="FF3B3B3F"/>
        <rFont val="Arial"/>
        <family val="2"/>
      </rPr>
      <t>e</t>
    </r>
    <r>
      <rPr>
        <sz val="8"/>
        <color rgb="FF232326"/>
        <rFont val="Arial"/>
        <family val="2"/>
      </rPr>
      <t>r a</t>
    </r>
    <r>
      <rPr>
        <sz val="8"/>
        <color rgb="FF3B3B3F"/>
        <rFont val="Arial"/>
        <family val="2"/>
      </rPr>
      <t>vec s</t>
    </r>
    <r>
      <rPr>
        <sz val="8"/>
        <color rgb="FF232326"/>
        <rFont val="Arial"/>
        <family val="2"/>
      </rPr>
      <t>ubv</t>
    </r>
    <r>
      <rPr>
        <sz val="8"/>
        <color rgb="FF3B3B3F"/>
        <rFont val="Arial"/>
        <family val="2"/>
      </rPr>
      <t>.</t>
    </r>
  </si>
  <si>
    <r>
      <rPr>
        <sz val="8"/>
        <color rgb="FF232326"/>
        <rFont val="Arial"/>
        <family val="2"/>
      </rPr>
      <t>Réuni</t>
    </r>
    <r>
      <rPr>
        <sz val="8"/>
        <color rgb="FF3B3B3F"/>
        <rFont val="Arial"/>
        <family val="2"/>
      </rPr>
      <t>o</t>
    </r>
    <r>
      <rPr>
        <sz val="8"/>
        <color rgb="FF232326"/>
        <rFont val="Arial"/>
        <family val="2"/>
      </rPr>
      <t xml:space="preserve">n enfant </t>
    </r>
    <r>
      <rPr>
        <sz val="8"/>
        <color rgb="FF3B3B3F"/>
        <rFont val="Arial"/>
        <family val="2"/>
      </rPr>
      <t>besoi</t>
    </r>
    <r>
      <rPr>
        <sz val="8"/>
        <color rgb="FF232326"/>
        <rFont val="Arial"/>
        <family val="2"/>
      </rPr>
      <t>n part</t>
    </r>
    <r>
      <rPr>
        <sz val="8"/>
        <color rgb="FF3B3B3F"/>
        <rFont val="Arial"/>
        <family val="2"/>
      </rPr>
      <t>ic</t>
    </r>
    <r>
      <rPr>
        <sz val="8"/>
        <color rgb="FF232326"/>
        <rFont val="Arial"/>
        <family val="2"/>
      </rPr>
      <t>ul</t>
    </r>
    <r>
      <rPr>
        <sz val="8"/>
        <color rgb="FF3B3B3F"/>
        <rFont val="Arial"/>
        <family val="2"/>
      </rPr>
      <t>ie</t>
    </r>
    <r>
      <rPr>
        <sz val="8"/>
        <color rgb="FF050507"/>
        <rFont val="Arial"/>
        <family val="2"/>
      </rPr>
      <t xml:space="preserve">r </t>
    </r>
    <r>
      <rPr>
        <sz val="8"/>
        <color rgb="FF3B3B3F"/>
        <rFont val="Arial"/>
        <family val="2"/>
      </rPr>
      <t>sa</t>
    </r>
    <r>
      <rPr>
        <sz val="8"/>
        <color rgb="FF232326"/>
        <rFont val="Arial"/>
        <family val="2"/>
      </rPr>
      <t>n</t>
    </r>
    <r>
      <rPr>
        <sz val="8"/>
        <color rgb="FF3B3B3F"/>
        <rFont val="Arial"/>
        <family val="2"/>
      </rPr>
      <t>s s</t>
    </r>
    <r>
      <rPr>
        <sz val="8"/>
        <color rgb="FF050507"/>
        <rFont val="Arial"/>
        <family val="2"/>
      </rPr>
      <t>u</t>
    </r>
    <r>
      <rPr>
        <sz val="8"/>
        <color rgb="FF232326"/>
        <rFont val="Arial"/>
        <family val="2"/>
      </rPr>
      <t>b</t>
    </r>
    <r>
      <rPr>
        <sz val="8"/>
        <color rgb="FF3B3B3F"/>
        <rFont val="Arial"/>
        <family val="2"/>
      </rPr>
      <t>v.</t>
    </r>
  </si>
  <si>
    <r>
      <rPr>
        <sz val="8"/>
        <color rgb="FF232326"/>
        <rFont val="Arial"/>
        <family val="2"/>
      </rPr>
      <t>Formation</t>
    </r>
  </si>
  <si>
    <r>
      <rPr>
        <sz val="8"/>
        <color rgb="FF232326"/>
        <rFont val="Arial"/>
        <family val="2"/>
      </rPr>
      <t>Surplu</t>
    </r>
    <r>
      <rPr>
        <sz val="8"/>
        <color rgb="FF3B3B3F"/>
        <rFont val="Arial"/>
        <family val="2"/>
      </rPr>
      <t xml:space="preserve">s </t>
    </r>
    <r>
      <rPr>
        <sz val="8"/>
        <color rgb="FF232326"/>
        <rFont val="Arial"/>
        <family val="2"/>
      </rPr>
      <t>ratio</t>
    </r>
  </si>
  <si>
    <r>
      <rPr>
        <sz val="8"/>
        <color rgb="FF232326"/>
        <rFont val="Arial"/>
        <family val="2"/>
      </rPr>
      <t>R</t>
    </r>
    <r>
      <rPr>
        <sz val="8"/>
        <color rgb="FF3B3B3F"/>
        <rFont val="Arial"/>
        <family val="2"/>
      </rPr>
      <t>éu</t>
    </r>
    <r>
      <rPr>
        <sz val="8"/>
        <color rgb="FF232326"/>
        <rFont val="Arial"/>
        <family val="2"/>
      </rPr>
      <t>ni</t>
    </r>
    <r>
      <rPr>
        <sz val="8"/>
        <color rgb="FF3B3B3F"/>
        <rFont val="Arial"/>
        <family val="2"/>
      </rPr>
      <t>o</t>
    </r>
    <r>
      <rPr>
        <sz val="8"/>
        <color rgb="FF232326"/>
        <rFont val="Arial"/>
        <family val="2"/>
      </rPr>
      <t>n du pe</t>
    </r>
    <r>
      <rPr>
        <sz val="8"/>
        <color rgb="FF3B3B3F"/>
        <rFont val="Arial"/>
        <family val="2"/>
      </rPr>
      <t>rso</t>
    </r>
    <r>
      <rPr>
        <sz val="8"/>
        <color rgb="FF232326"/>
        <rFont val="Arial"/>
        <family val="2"/>
      </rPr>
      <t>nn</t>
    </r>
    <r>
      <rPr>
        <sz val="8"/>
        <color rgb="FF3B3B3F"/>
        <rFont val="Arial"/>
        <family val="2"/>
      </rPr>
      <t>e</t>
    </r>
    <r>
      <rPr>
        <sz val="8"/>
        <color rgb="FF232326"/>
        <rFont val="Arial"/>
        <family val="2"/>
      </rPr>
      <t>l</t>
    </r>
  </si>
  <si>
    <r>
      <rPr>
        <sz val="8"/>
        <color rgb="FF050507"/>
        <rFont val="Arial"/>
        <family val="2"/>
      </rPr>
      <t>T</t>
    </r>
    <r>
      <rPr>
        <sz val="8"/>
        <color rgb="FF232326"/>
        <rFont val="Arial"/>
        <family val="2"/>
      </rPr>
      <t>otal</t>
    </r>
  </si>
  <si>
    <r>
      <rPr>
        <b/>
        <sz val="13"/>
        <color rgb="FF050507"/>
        <rFont val="Arial"/>
        <family val="2"/>
      </rPr>
      <t>L</t>
    </r>
  </si>
  <si>
    <r>
      <rPr>
        <b/>
        <sz val="13"/>
        <color rgb="FF050507"/>
        <rFont val="Arial"/>
        <family val="2"/>
      </rPr>
      <t>MA</t>
    </r>
  </si>
  <si>
    <r>
      <rPr>
        <b/>
        <sz val="13"/>
        <color rgb="FF050507"/>
        <rFont val="Arial"/>
        <family val="2"/>
      </rPr>
      <t>ME</t>
    </r>
  </si>
  <si>
    <r>
      <rPr>
        <b/>
        <sz val="12.5"/>
        <color rgb="FF050507"/>
        <rFont val="Arial"/>
        <family val="2"/>
      </rPr>
      <t>J</t>
    </r>
  </si>
  <si>
    <r>
      <rPr>
        <b/>
        <sz val="12.5"/>
        <color rgb="FF050507"/>
        <rFont val="Arial"/>
        <family val="2"/>
      </rPr>
      <t>V</t>
    </r>
  </si>
  <si>
    <r>
      <rPr>
        <sz val="8"/>
        <color rgb="FF050507"/>
        <rFont val="Arial"/>
        <family val="2"/>
      </rPr>
      <t>Plan</t>
    </r>
    <r>
      <rPr>
        <sz val="8"/>
        <color rgb="FF232326"/>
        <rFont val="Arial"/>
        <family val="2"/>
      </rPr>
      <t>i</t>
    </r>
    <r>
      <rPr>
        <sz val="8"/>
        <color rgb="FF050507"/>
        <rFont val="Arial"/>
        <family val="2"/>
      </rPr>
      <t>f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</si>
  <si>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</t>
    </r>
    <r>
      <rPr>
        <sz val="8"/>
        <color rgb="FF050507"/>
        <rFont val="Arial"/>
        <family val="2"/>
      </rPr>
      <t>uni</t>
    </r>
    <r>
      <rPr>
        <sz val="8"/>
        <color rgb="FF232326"/>
        <rFont val="Arial"/>
        <family val="2"/>
      </rPr>
      <t>o</t>
    </r>
    <r>
      <rPr>
        <sz val="8"/>
        <color rgb="FF050507"/>
        <rFont val="Arial"/>
        <family val="2"/>
      </rPr>
      <t xml:space="preserve">n </t>
    </r>
    <r>
      <rPr>
        <sz val="8"/>
        <color rgb="FF232326"/>
        <rFont val="Arial"/>
        <family val="2"/>
      </rPr>
      <t xml:space="preserve">de </t>
    </r>
    <r>
      <rPr>
        <sz val="8"/>
        <color rgb="FF050507"/>
        <rFont val="Arial"/>
        <family val="2"/>
      </rPr>
      <t>parents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</si>
  <si>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éu</t>
    </r>
    <r>
      <rPr>
        <sz val="8"/>
        <color rgb="FF050507"/>
        <rFont val="Arial"/>
        <family val="2"/>
      </rPr>
      <t>n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o</t>
    </r>
    <r>
      <rPr>
        <sz val="8"/>
        <color rgb="FF050507"/>
        <rFont val="Arial"/>
        <family val="2"/>
      </rPr>
      <t xml:space="preserve">n </t>
    </r>
    <r>
      <rPr>
        <sz val="8"/>
        <color rgb="FF232326"/>
        <rFont val="Arial"/>
        <family val="2"/>
      </rPr>
      <t>en</t>
    </r>
    <r>
      <rPr>
        <sz val="8"/>
        <color rgb="FF050507"/>
        <rFont val="Arial"/>
        <family val="2"/>
      </rPr>
      <t>f</t>
    </r>
    <r>
      <rPr>
        <sz val="8"/>
        <color rgb="FF232326"/>
        <rFont val="Arial"/>
        <family val="2"/>
      </rPr>
      <t>an</t>
    </r>
    <r>
      <rPr>
        <sz val="8"/>
        <color rgb="FF050507"/>
        <rFont val="Arial"/>
        <family val="2"/>
      </rPr>
      <t xml:space="preserve">t </t>
    </r>
    <r>
      <rPr>
        <sz val="8"/>
        <color rgb="FF232326"/>
        <rFont val="Arial"/>
        <family val="2"/>
      </rPr>
      <t>besoin part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culie</t>
    </r>
    <r>
      <rPr>
        <sz val="8"/>
        <color rgb="FF050507"/>
        <rFont val="Arial"/>
        <family val="2"/>
      </rPr>
      <t xml:space="preserve">r </t>
    </r>
    <r>
      <rPr>
        <sz val="8"/>
        <color rgb="FF232326"/>
        <rFont val="Arial"/>
        <family val="2"/>
      </rPr>
      <t>avec subv</t>
    </r>
    <r>
      <rPr>
        <sz val="8"/>
        <color rgb="FF3B3B3F"/>
        <rFont val="Arial"/>
        <family val="2"/>
      </rPr>
      <t>.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</si>
  <si>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éunio</t>
    </r>
    <r>
      <rPr>
        <sz val="8"/>
        <color rgb="FF050507"/>
        <rFont val="Arial"/>
        <family val="2"/>
      </rPr>
      <t xml:space="preserve">n </t>
    </r>
    <r>
      <rPr>
        <sz val="8"/>
        <color rgb="FF232326"/>
        <rFont val="Arial"/>
        <family val="2"/>
      </rPr>
      <t>en</t>
    </r>
    <r>
      <rPr>
        <sz val="8"/>
        <color rgb="FF050507"/>
        <rFont val="Arial"/>
        <family val="2"/>
      </rPr>
      <t>f</t>
    </r>
    <r>
      <rPr>
        <sz val="8"/>
        <color rgb="FF232326"/>
        <rFont val="Arial"/>
        <family val="2"/>
      </rPr>
      <t>ant beso</t>
    </r>
    <r>
      <rPr>
        <sz val="8"/>
        <color rgb="FF3B3B3F"/>
        <rFont val="Arial"/>
        <family val="2"/>
      </rPr>
      <t>i</t>
    </r>
    <r>
      <rPr>
        <sz val="8"/>
        <color rgb="FF050507"/>
        <rFont val="Arial"/>
        <family val="2"/>
      </rPr>
      <t>n p</t>
    </r>
    <r>
      <rPr>
        <sz val="8"/>
        <color rgb="FF232326"/>
        <rFont val="Arial"/>
        <family val="2"/>
      </rPr>
      <t>art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cu</t>
    </r>
    <r>
      <rPr>
        <sz val="8"/>
        <color rgb="FF050507"/>
        <rFont val="Arial"/>
        <family val="2"/>
      </rPr>
      <t>li</t>
    </r>
    <r>
      <rPr>
        <sz val="8"/>
        <color rgb="FF232326"/>
        <rFont val="Arial"/>
        <family val="2"/>
      </rPr>
      <t>e</t>
    </r>
    <r>
      <rPr>
        <sz val="8"/>
        <color rgb="FF050507"/>
        <rFont val="Arial"/>
        <family val="2"/>
      </rPr>
      <t xml:space="preserve">r </t>
    </r>
    <r>
      <rPr>
        <sz val="8"/>
        <color rgb="FF232326"/>
        <rFont val="Arial"/>
        <family val="2"/>
      </rPr>
      <t>sans s</t>
    </r>
    <r>
      <rPr>
        <sz val="8"/>
        <color rgb="FF050507"/>
        <rFont val="Arial"/>
        <family val="2"/>
      </rPr>
      <t>u</t>
    </r>
    <r>
      <rPr>
        <sz val="8"/>
        <color rgb="FF232326"/>
        <rFont val="Arial"/>
        <family val="2"/>
      </rPr>
      <t>bv</t>
    </r>
    <r>
      <rPr>
        <sz val="8"/>
        <color rgb="FF3B3B3F"/>
        <rFont val="Arial"/>
        <family val="2"/>
      </rPr>
      <t>.</t>
    </r>
  </si>
  <si>
    <r>
      <rPr>
        <sz val="8"/>
        <color rgb="FF050507"/>
        <rFont val="Arial"/>
        <family val="2"/>
      </rPr>
      <t>F</t>
    </r>
    <r>
      <rPr>
        <sz val="8"/>
        <color rgb="FF232326"/>
        <rFont val="Arial"/>
        <family val="2"/>
      </rPr>
      <t>o</t>
    </r>
    <r>
      <rPr>
        <sz val="8"/>
        <color rgb="FF050507"/>
        <rFont val="Arial"/>
        <family val="2"/>
      </rPr>
      <t>rmatio</t>
    </r>
    <r>
      <rPr>
        <sz val="8"/>
        <color rgb="FF232326"/>
        <rFont val="Arial"/>
        <family val="2"/>
      </rPr>
      <t>n</t>
    </r>
  </si>
  <si>
    <r>
      <rPr>
        <sz val="8"/>
        <color rgb="FF050507"/>
        <rFont val="Arial"/>
        <family val="2"/>
      </rPr>
      <t>Sur</t>
    </r>
    <r>
      <rPr>
        <sz val="8"/>
        <color rgb="FF232326"/>
        <rFont val="Arial"/>
        <family val="2"/>
      </rPr>
      <t>p</t>
    </r>
    <r>
      <rPr>
        <sz val="8"/>
        <color rgb="FF050507"/>
        <rFont val="Arial"/>
        <family val="2"/>
      </rPr>
      <t>lu</t>
    </r>
    <r>
      <rPr>
        <sz val="8"/>
        <color rgb="FF232326"/>
        <rFont val="Arial"/>
        <family val="2"/>
      </rPr>
      <t>s ratio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</si>
  <si>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éun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on d</t>
    </r>
    <r>
      <rPr>
        <sz val="8"/>
        <color rgb="FF050507"/>
        <rFont val="Arial"/>
        <family val="2"/>
      </rPr>
      <t xml:space="preserve">u </t>
    </r>
    <r>
      <rPr>
        <sz val="8"/>
        <color rgb="FF232326"/>
        <rFont val="Arial"/>
        <family val="2"/>
      </rPr>
      <t>personn</t>
    </r>
    <r>
      <rPr>
        <sz val="8"/>
        <color rgb="FF3B3B3F"/>
        <rFont val="Arial"/>
        <family val="2"/>
      </rPr>
      <t>e</t>
    </r>
    <r>
      <rPr>
        <sz val="8"/>
        <color rgb="FF232326"/>
        <rFont val="Arial"/>
        <family val="2"/>
      </rPr>
      <t>l</t>
    </r>
  </si>
  <si>
    <r>
      <rPr>
        <sz val="8"/>
        <color rgb="FF3B3B3F"/>
        <rFont val="Arial"/>
        <family val="2"/>
      </rPr>
      <t>T</t>
    </r>
    <r>
      <rPr>
        <sz val="8"/>
        <color rgb="FF232326"/>
        <rFont val="Arial"/>
        <family val="2"/>
      </rPr>
      <t>ota</t>
    </r>
    <r>
      <rPr>
        <sz val="8"/>
        <color rgb="FF050507"/>
        <rFont val="Arial"/>
        <family val="2"/>
      </rPr>
      <t>l</t>
    </r>
  </si>
  <si>
    <r>
      <rPr>
        <b/>
        <sz val="12"/>
        <color rgb="FF050507"/>
        <rFont val="Arial"/>
        <family val="2"/>
      </rPr>
      <t>V</t>
    </r>
  </si>
  <si>
    <t>Jour</t>
  </si>
  <si>
    <t>Nom :</t>
  </si>
  <si>
    <t>FEUILLE DE TEMPS CPE L'Enchanté</t>
  </si>
  <si>
    <t>SIGNATURE :</t>
  </si>
  <si>
    <t>Date :</t>
  </si>
  <si>
    <t>Heure
d'Entrée</t>
  </si>
  <si>
    <t>Heure de Fin</t>
  </si>
  <si>
    <r>
      <rPr>
        <sz val="8"/>
        <color rgb="FF050507"/>
        <rFont val="Arial"/>
        <family val="2"/>
      </rPr>
      <t>Temps de</t>
    </r>
    <r>
      <rPr>
        <sz val="8"/>
        <color rgb="FF3B3B3F"/>
        <rFont val="Arial"/>
        <family val="2"/>
      </rPr>
      <t xml:space="preserve">
pause</t>
    </r>
  </si>
  <si>
    <t>HEURES</t>
  </si>
  <si>
    <t>Férié</t>
  </si>
  <si>
    <t>Mobile</t>
  </si>
  <si>
    <t>Maladie</t>
  </si>
  <si>
    <t>Vacances</t>
  </si>
  <si>
    <r>
      <rPr>
        <sz val="8"/>
        <color rgb="FF050507"/>
        <rFont val="Arial"/>
        <family val="2"/>
      </rPr>
      <t>A</t>
    </r>
    <r>
      <rPr>
        <sz val="8"/>
        <color rgb="FF3B3B3F"/>
        <rFont val="Arial"/>
        <family val="2"/>
      </rPr>
      <t>u</t>
    </r>
    <r>
      <rPr>
        <sz val="8"/>
        <color rgb="FF232326"/>
        <rFont val="Arial"/>
        <family val="2"/>
      </rPr>
      <t>tres Détail</t>
    </r>
    <r>
      <rPr>
        <sz val="8"/>
        <color rgb="FF3B3B3F"/>
        <rFont val="Arial"/>
        <family val="2"/>
      </rPr>
      <t>s</t>
    </r>
  </si>
  <si>
    <t>Temps de
pause</t>
  </si>
  <si>
    <t>Autres Détails</t>
  </si>
  <si>
    <t>L'Enchanté I</t>
  </si>
  <si>
    <t>L'Enchanté II</t>
  </si>
  <si>
    <t>L'Enchanté III</t>
  </si>
  <si>
    <t>L'Enchanté IV</t>
  </si>
  <si>
    <t>Total :</t>
  </si>
  <si>
    <t>PÉRIODE : Semaine débutant le lundi :</t>
  </si>
  <si>
    <t>Total de la semaine 1</t>
  </si>
  <si>
    <t>Total de la semaine 2</t>
  </si>
  <si>
    <t>Total des 2 semaines</t>
  </si>
  <si>
    <t>Congé 4 j sem.</t>
  </si>
  <si>
    <t>00:30:00 Autonome</t>
  </si>
  <si>
    <t>00:45:00 Autonome</t>
  </si>
  <si>
    <t>01:00:00 Autonome</t>
  </si>
  <si>
    <t>01:15:00 Autonome</t>
  </si>
  <si>
    <t>01:30:00 Autonome</t>
  </si>
  <si>
    <t>01:45:00 Autonome</t>
  </si>
  <si>
    <t>02:00:00 Autonome</t>
  </si>
  <si>
    <t>02:15:00 Autonome</t>
  </si>
  <si>
    <t>02:30:00 Autonome</t>
  </si>
  <si>
    <t>02:45:00 Autonome</t>
  </si>
  <si>
    <t>03:00:00 Autonome</t>
  </si>
  <si>
    <t>03:15:00 Autonome</t>
  </si>
  <si>
    <t>03:30:00 Autonome</t>
  </si>
  <si>
    <t>03:45:00 Autonome</t>
  </si>
  <si>
    <t>04:00:00 Autonome</t>
  </si>
  <si>
    <t>04:15:00 Autonome</t>
  </si>
  <si>
    <t>04:30:00 Autonome</t>
  </si>
  <si>
    <t>04:45:00 Autonome</t>
  </si>
  <si>
    <t>05:00:00 Autonome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</si>
</sst>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26" x14ac:knownFonts="1">
    <font>
      <sz val="10"/>
      <color rgb="FF000000"/>
      <name val="Times New Roman"/>
      <charset val="204"/>
    </font>
    <font>
      <b/>
      <sz val="8.5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2.5"/>
      <name val="Arial"/>
      <family val="2"/>
    </font>
    <font>
      <b/>
      <sz val="9"/>
      <name val="Arial"/>
      <family val="2"/>
    </font>
    <font>
      <b/>
      <sz val="13"/>
      <color rgb="FF050507"/>
      <name val="Arial"/>
      <family val="2"/>
    </font>
    <font>
      <b/>
      <sz val="8.5"/>
      <color rgb="FF050507"/>
      <name val="Arial"/>
      <family val="2"/>
    </font>
    <font>
      <sz val="8"/>
      <color rgb="FF050507"/>
      <name val="Arial"/>
      <family val="2"/>
    </font>
    <font>
      <sz val="8"/>
      <color rgb="FF232326"/>
      <name val="Arial"/>
      <family val="2"/>
    </font>
    <font>
      <sz val="8"/>
      <color rgb="FF3B3B3F"/>
      <name val="Arial"/>
      <family val="2"/>
    </font>
    <font>
      <b/>
      <sz val="12.5"/>
      <color rgb="FF050507"/>
      <name val="Arial"/>
      <family val="2"/>
    </font>
    <font>
      <b/>
      <sz val="9"/>
      <color rgb="FF050507"/>
      <name val="Arial"/>
      <family val="2"/>
    </font>
    <font>
      <b/>
      <sz val="12"/>
      <color rgb="FF050507"/>
      <name val="Arial"/>
      <family val="2"/>
    </font>
    <font>
      <b/>
      <sz val="15.5"/>
      <color rgb="FF050507"/>
      <name val="Times New Roman"/>
      <family val="1"/>
    </font>
    <font>
      <sz val="16"/>
      <color rgb="FF000000"/>
      <name val="Times New Roman"/>
      <family val="1"/>
    </font>
    <font>
      <sz val="16"/>
      <color rgb="FF050507"/>
      <name val="Times New Roman"/>
      <family val="1"/>
      <charset val="204"/>
    </font>
    <font>
      <b/>
      <sz val="16"/>
      <color rgb="FF050507"/>
      <name val="Times New Roman"/>
      <family val="1"/>
    </font>
    <font>
      <b/>
      <sz val="13"/>
      <color rgb="FF000000"/>
      <name val="Arial"/>
      <family val="2"/>
    </font>
    <font>
      <sz val="10"/>
      <color rgb="FF000000"/>
      <name val="Times New Roman"/>
      <family val="1"/>
    </font>
    <font>
      <b/>
      <sz val="16"/>
      <color rgb="FF050507"/>
      <name val="Apple Chancery"/>
      <family val="4"/>
    </font>
    <font>
      <sz val="12"/>
      <name val="Times New Roman"/>
      <family val="1"/>
      <charset val="204"/>
    </font>
    <font>
      <sz val="12"/>
      <color rgb="FF050507"/>
      <name val="Times New Roman"/>
      <family val="1"/>
      <charset val="204"/>
    </font>
    <font>
      <sz val="12"/>
      <color rgb="FF050507"/>
      <name val="Times New Roman"/>
      <family val="1"/>
    </font>
    <font>
      <b/>
      <sz val="13"/>
      <color rgb="FFFF0000"/>
      <name val="Arial"/>
      <family val="2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 indent="3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164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23" fillId="0" borderId="0" xfId="0" applyFont="1" applyAlignment="1">
      <alignment horizontal="right" vertical="top" wrapText="1"/>
    </xf>
    <xf numFmtId="0" fontId="23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20" fontId="0" fillId="0" borderId="1" xfId="0" applyNumberFormat="1" applyBorder="1" applyAlignment="1" applyProtection="1">
      <alignment horizontal="center" vertical="center" wrapText="1"/>
      <protection hidden="1"/>
    </xf>
    <xf numFmtId="165" fontId="0" fillId="0" borderId="1" xfId="0" applyNumberFormat="1" applyBorder="1" applyAlignment="1" applyProtection="1">
      <alignment horizontal="center" vertical="center" wrapText="1"/>
      <protection hidden="1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164" fontId="19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2" xfId="0" applyNumberForma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right" vertical="center" wrapText="1"/>
      <protection hidden="1"/>
    </xf>
    <xf numFmtId="0" fontId="12" fillId="0" borderId="5" xfId="0" applyFont="1" applyBorder="1" applyAlignment="1" applyProtection="1">
      <alignment horizontal="right" vertical="center" wrapText="1"/>
      <protection hidden="1"/>
    </xf>
    <xf numFmtId="46" fontId="0" fillId="0" borderId="0" xfId="0" applyNumberForma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horizontal="left" wrapText="1"/>
      <protection hidden="1"/>
    </xf>
    <xf numFmtId="0" fontId="14" fillId="0" borderId="0" xfId="0" applyFont="1" applyAlignment="1" applyProtection="1">
      <alignment vertical="top" wrapText="1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21" fillId="0" borderId="0" xfId="0" quotePrefix="1" applyFont="1" applyAlignment="1" applyProtection="1">
      <alignment horizontal="right" vertical="center" wrapText="1"/>
      <protection hidden="1"/>
    </xf>
    <xf numFmtId="0" fontId="22" fillId="0" borderId="0" xfId="0" applyFont="1" applyAlignment="1" applyProtection="1">
      <alignment horizontal="left" vertical="center" wrapText="1"/>
      <protection hidden="1"/>
    </xf>
    <xf numFmtId="0" fontId="23" fillId="0" borderId="0" xfId="0" applyFont="1" applyAlignment="1" applyProtection="1">
      <alignment horizontal="right" vertical="top" wrapText="1"/>
      <protection hidden="1"/>
    </xf>
    <xf numFmtId="0" fontId="23" fillId="0" borderId="0" xfId="0" applyFont="1" applyAlignment="1" applyProtection="1">
      <alignment horizontal="left" vertical="top" wrapText="1"/>
      <protection hidden="1"/>
    </xf>
    <xf numFmtId="0" fontId="24" fillId="0" borderId="0" xfId="0" applyFont="1" applyAlignment="1">
      <alignment horizontal="left" vertical="top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vertical="top"/>
    </xf>
    <xf numFmtId="0" fontId="25" fillId="0" borderId="0" xfId="0" applyFont="1" applyAlignment="1">
      <alignment horizontal="left" vertical="top"/>
    </xf>
    <xf numFmtId="20" fontId="25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right" vertical="center" wrapText="1"/>
    </xf>
    <xf numFmtId="0" fontId="12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20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 wrapText="1"/>
      <protection hidden="1"/>
    </xf>
    <xf numFmtId="0" fontId="16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right" vertical="top" wrapText="1"/>
      <protection hidden="1"/>
    </xf>
    <xf numFmtId="165" fontId="17" fillId="0" borderId="0" xfId="0" applyNumberFormat="1" applyFon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left" vertical="center" wrapText="1"/>
      <protection hidden="1"/>
    </xf>
    <xf numFmtId="0" fontId="18" fillId="0" borderId="7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18" fillId="0" borderId="6" xfId="0" applyFont="1" applyBorder="1" applyAlignment="1">
      <alignment horizontal="right" vertical="center" wrapText="1"/>
    </xf>
    <xf numFmtId="0" fontId="18" fillId="0" borderId="6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6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1"/>
      </font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theme="0"/>
      </font>
    </dxf>
    <dxf>
      <font>
        <b/>
        <i val="0"/>
        <u val="none"/>
        <color theme="0"/>
      </font>
      <fill>
        <patternFill>
          <fgColor theme="6" tint="0.39991454817346722"/>
          <bgColor theme="6" tint="0.39994506668294322"/>
        </patternFill>
      </fill>
    </dxf>
    <dxf>
      <font>
        <b/>
        <i val="0"/>
        <u val="none"/>
        <color theme="0"/>
      </font>
      <fill>
        <patternFill>
          <fgColor rgb="FFC00000"/>
          <bgColor rgb="FFC00000"/>
        </patternFill>
      </fill>
    </dxf>
    <dxf>
      <font>
        <b/>
        <i val="0"/>
        <u val="none"/>
        <color theme="0"/>
      </font>
      <fill>
        <patternFill>
          <fgColor theme="2" tint="-0.24994659260841701"/>
          <bgColor theme="2" tint="-0.24994659260841701"/>
        </patternFill>
      </fill>
    </dxf>
    <dxf>
      <font>
        <b/>
        <i val="0"/>
        <u val="none"/>
        <color theme="0"/>
      </font>
      <fill>
        <patternFill>
          <fgColor theme="3" tint="0.59996337778862885"/>
          <bgColor theme="3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31750</xdr:colOff>
      <xdr:row>0</xdr:row>
      <xdr:rowOff>0</xdr:rowOff>
    </xdr:from>
    <xdr:ext cx="754756" cy="666759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0"/>
          <a:ext cx="754756" cy="66675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U28"/>
  <sheetViews>
    <sheetView tabSelected="1" zoomScale="140" zoomScaleNormal="140" workbookViewId="0">
      <selection activeCell="D1" sqref="D1:I1"/>
    </sheetView>
  </sheetViews>
  <sheetFormatPr baseColWidth="10" defaultColWidth="9" defaultRowHeight="13" x14ac:dyDescent="0.15"/>
  <cols>
    <col min="1" max="1" width="6.796875" customWidth="1"/>
    <col min="2" max="13" width="9.59765625" customWidth="1"/>
    <col min="14" max="14" width="6.3984375" style="41" bestFit="1" customWidth="1"/>
    <col min="15" max="16" width="6.3984375" style="41" customWidth="1"/>
    <col min="17" max="56" width="6.3984375" style="41" bestFit="1" customWidth="1"/>
    <col min="57" max="58" width="6.59765625" style="41" bestFit="1" customWidth="1"/>
    <col min="59" max="59" width="6" style="41" bestFit="1" customWidth="1"/>
    <col min="60" max="61" width="7.3984375" style="41" bestFit="1" customWidth="1"/>
    <col min="62" max="62" width="8" style="41" bestFit="1" customWidth="1"/>
    <col min="63" max="74" width="9.19921875" style="41" bestFit="1" customWidth="1"/>
    <col min="75" max="151" width="9" style="41"/>
  </cols>
  <sheetData>
    <row r="1" spans="1:151" ht="56" customHeight="1" x14ac:dyDescent="0.15">
      <c r="A1" s="7"/>
      <c r="B1" s="7"/>
      <c r="C1" s="7"/>
      <c r="D1" s="64" t="s">
        <v>25</v>
      </c>
      <c r="E1" s="64"/>
      <c r="F1" s="64"/>
      <c r="G1" s="64"/>
      <c r="H1" s="64"/>
      <c r="I1" s="64"/>
      <c r="J1" s="65"/>
      <c r="K1" s="65"/>
      <c r="L1" s="65"/>
      <c r="M1" s="65"/>
      <c r="N1" s="38" t="s">
        <v>39</v>
      </c>
      <c r="O1" s="38" t="s">
        <v>40</v>
      </c>
      <c r="P1" s="38" t="s">
        <v>41</v>
      </c>
      <c r="Q1" s="39" t="s">
        <v>42</v>
      </c>
      <c r="R1" s="40"/>
    </row>
    <row r="2" spans="1:151" ht="38.5" customHeight="1" x14ac:dyDescent="0.15">
      <c r="A2" s="4"/>
      <c r="B2" s="4"/>
      <c r="C2" s="4"/>
      <c r="D2" s="6" t="s">
        <v>24</v>
      </c>
      <c r="E2" s="65"/>
      <c r="F2" s="65"/>
      <c r="G2" s="65"/>
      <c r="H2" s="65"/>
      <c r="I2" s="65"/>
      <c r="J2" s="5"/>
      <c r="K2" s="5"/>
      <c r="L2" s="5"/>
      <c r="M2" s="5"/>
    </row>
    <row r="3" spans="1:151" ht="38.5" customHeight="1" x14ac:dyDescent="0.15">
      <c r="A3" s="4"/>
      <c r="B3" s="4"/>
      <c r="C3" s="4"/>
      <c r="D3" s="6"/>
      <c r="E3" s="16"/>
      <c r="F3" s="16"/>
      <c r="G3" s="16"/>
      <c r="H3" s="16"/>
      <c r="I3" s="16"/>
      <c r="J3" s="5"/>
      <c r="K3" s="5"/>
      <c r="L3" s="5"/>
      <c r="M3" s="5"/>
    </row>
    <row r="4" spans="1:151" ht="38.5" customHeight="1" x14ac:dyDescent="0.15">
      <c r="A4" s="66" t="s">
        <v>44</v>
      </c>
      <c r="B4" s="66"/>
      <c r="C4" s="66"/>
      <c r="D4" s="66"/>
      <c r="E4" s="66"/>
      <c r="F4" s="66"/>
      <c r="G4" s="66"/>
      <c r="H4" s="66"/>
      <c r="I4" s="67"/>
      <c r="J4" s="67"/>
      <c r="K4" s="67"/>
      <c r="L4" s="67"/>
      <c r="M4" s="67"/>
    </row>
    <row r="5" spans="1:151" ht="61" customHeight="1" x14ac:dyDescent="0.15">
      <c r="A5" s="17" t="s">
        <v>0</v>
      </c>
      <c r="B5" s="1" t="s">
        <v>28</v>
      </c>
      <c r="C5" s="1" t="s">
        <v>29</v>
      </c>
      <c r="D5" s="1" t="s">
        <v>30</v>
      </c>
      <c r="E5" s="10" t="s">
        <v>1</v>
      </c>
      <c r="F5" s="10" t="s">
        <v>2</v>
      </c>
      <c r="G5" s="1" t="s">
        <v>3</v>
      </c>
      <c r="H5" s="1" t="s">
        <v>4</v>
      </c>
      <c r="I5" s="10" t="s">
        <v>5</v>
      </c>
      <c r="J5" s="10" t="s">
        <v>6</v>
      </c>
      <c r="K5" s="1" t="s">
        <v>7</v>
      </c>
      <c r="L5" s="1" t="s">
        <v>36</v>
      </c>
      <c r="M5" s="1" t="s">
        <v>8</v>
      </c>
    </row>
    <row r="6" spans="1:151" ht="24" customHeight="1" x14ac:dyDescent="0.15">
      <c r="A6" s="18" t="s">
        <v>9</v>
      </c>
      <c r="B6" s="23"/>
      <c r="C6" s="22"/>
      <c r="D6" s="22"/>
      <c r="E6" s="24"/>
      <c r="F6" s="24"/>
      <c r="G6" s="22"/>
      <c r="H6" s="22"/>
      <c r="I6" s="24"/>
      <c r="J6" s="24"/>
      <c r="K6" s="22"/>
      <c r="L6" s="22"/>
      <c r="M6" s="20">
        <f>(C6-IF(ISERR(B6*1),0,B6)-D6)+E6+F6+G6+H6+I6+J6+K6+L6</f>
        <v>0</v>
      </c>
      <c r="N6" s="42" t="s">
        <v>32</v>
      </c>
      <c r="O6" s="42" t="s">
        <v>48</v>
      </c>
      <c r="P6" s="42" t="s">
        <v>34</v>
      </c>
      <c r="Q6" s="42" t="s">
        <v>33</v>
      </c>
      <c r="R6" s="42" t="s">
        <v>35</v>
      </c>
      <c r="S6" s="42">
        <v>0.29166666666666669</v>
      </c>
      <c r="T6" s="42">
        <v>0.2951388888888889</v>
      </c>
      <c r="U6" s="42">
        <v>0.2986111111111111</v>
      </c>
      <c r="V6" s="42">
        <v>0.30208333333333331</v>
      </c>
      <c r="W6" s="42">
        <v>0.30555555555555552</v>
      </c>
      <c r="X6" s="42">
        <v>0.30902777777777779</v>
      </c>
      <c r="Y6" s="42">
        <v>0.3125</v>
      </c>
      <c r="Z6" s="42">
        <v>0.31597222222222221</v>
      </c>
      <c r="AA6" s="42">
        <v>0.31944444444444448</v>
      </c>
      <c r="AB6" s="42">
        <v>0.32291666666666669</v>
      </c>
      <c r="AC6" s="42">
        <v>0.3263888888888889</v>
      </c>
      <c r="AD6" s="42">
        <v>0.3298611111111111</v>
      </c>
      <c r="AE6" s="42">
        <v>0.33333333333333331</v>
      </c>
      <c r="AF6" s="42">
        <v>0.33680555555555558</v>
      </c>
      <c r="AG6" s="42">
        <v>0.34027777777777773</v>
      </c>
      <c r="AH6" s="42">
        <v>0.34375</v>
      </c>
      <c r="AI6" s="42">
        <v>0.34722222222222227</v>
      </c>
      <c r="AJ6" s="42">
        <v>0.35069444444444442</v>
      </c>
      <c r="AK6" s="42">
        <v>0.35416666666666669</v>
      </c>
      <c r="AL6" s="42">
        <v>0.3576388888888889</v>
      </c>
      <c r="AM6" s="42">
        <v>0.3611111111111111</v>
      </c>
      <c r="AN6" s="42">
        <v>0.36458333333333331</v>
      </c>
      <c r="AO6" s="42">
        <v>0.36805555555555558</v>
      </c>
      <c r="AP6" s="42">
        <v>0.37152777777777773</v>
      </c>
      <c r="AQ6" s="42">
        <v>0.375</v>
      </c>
      <c r="AR6" s="42">
        <v>0.37847222222222227</v>
      </c>
      <c r="AS6" s="42">
        <v>0.38194444444444442</v>
      </c>
      <c r="AT6" s="42">
        <v>0.38541666666666669</v>
      </c>
      <c r="AU6" s="42">
        <v>0.3888888888888889</v>
      </c>
      <c r="AV6" s="42">
        <v>0.3923611111111111</v>
      </c>
      <c r="AW6" s="42">
        <v>0.39583333333333331</v>
      </c>
      <c r="AX6" s="42">
        <v>0.39930555555555558</v>
      </c>
      <c r="AY6" s="42">
        <v>0.40277777777777773</v>
      </c>
      <c r="AZ6" s="42">
        <v>0.40625</v>
      </c>
      <c r="BA6" s="42">
        <v>0.40972222222222227</v>
      </c>
      <c r="BB6" s="42">
        <v>0.41319444444444442</v>
      </c>
      <c r="BC6" s="42">
        <v>0.41666666666666669</v>
      </c>
      <c r="BD6" s="42">
        <v>0.4201388888888889</v>
      </c>
      <c r="BE6" s="42">
        <v>0.4236111111111111</v>
      </c>
      <c r="BF6" s="42">
        <v>0.42708333333333331</v>
      </c>
      <c r="BG6" s="42">
        <v>0.43055555555555558</v>
      </c>
      <c r="BH6" s="42">
        <v>0.43402777777777773</v>
      </c>
      <c r="BI6" s="42">
        <v>0.4375</v>
      </c>
      <c r="BJ6" s="42">
        <v>0.44097222222222227</v>
      </c>
      <c r="BK6" s="42">
        <v>0.44444444444444442</v>
      </c>
      <c r="BL6" s="42">
        <v>0.44791666666666669</v>
      </c>
      <c r="BM6" s="42">
        <v>0.4513888888888889</v>
      </c>
      <c r="BN6" s="42">
        <v>0.4548611111111111</v>
      </c>
      <c r="BO6" s="42">
        <v>0.45833333333333331</v>
      </c>
      <c r="BP6" s="42">
        <v>0.46180555555555558</v>
      </c>
      <c r="BQ6" s="42">
        <v>0.46527777777777773</v>
      </c>
      <c r="BR6" s="42">
        <v>0.46875</v>
      </c>
      <c r="BS6" s="42">
        <v>0.47222222222222227</v>
      </c>
      <c r="BT6" s="42">
        <v>0.47569444444444442</v>
      </c>
      <c r="BU6" s="42">
        <v>0.47916666666666669</v>
      </c>
      <c r="BV6" s="42">
        <v>0.4826388888888889</v>
      </c>
      <c r="BW6" s="42">
        <v>0.4861111111111111</v>
      </c>
      <c r="BX6" s="42">
        <v>0.48958333333333331</v>
      </c>
      <c r="BY6" s="42">
        <v>0.49305555555555558</v>
      </c>
      <c r="BZ6" s="42">
        <v>0.49652777777777773</v>
      </c>
      <c r="CA6" s="42">
        <v>0.5</v>
      </c>
      <c r="CB6" s="42">
        <v>0.50347222222222221</v>
      </c>
      <c r="CC6" s="42">
        <v>0.50694444444444442</v>
      </c>
      <c r="CD6" s="42">
        <v>0.51041666666666663</v>
      </c>
      <c r="CE6" s="42">
        <v>0.51388888888888895</v>
      </c>
      <c r="CF6" s="42">
        <v>0.51736111111111105</v>
      </c>
      <c r="CG6" s="42">
        <v>0.52083333333333337</v>
      </c>
      <c r="CH6" s="42">
        <v>0.52430555555555558</v>
      </c>
      <c r="CI6" s="42">
        <v>0.52777777777777779</v>
      </c>
      <c r="CJ6" s="42">
        <v>0.53125</v>
      </c>
      <c r="CK6" s="42">
        <v>0.53472222222222221</v>
      </c>
      <c r="CL6" s="42">
        <v>0.53819444444444442</v>
      </c>
      <c r="CM6" s="42">
        <v>0.54166666666666663</v>
      </c>
      <c r="CN6" s="42">
        <v>0.54513888888888895</v>
      </c>
      <c r="CO6" s="42">
        <v>0.54861111111111105</v>
      </c>
      <c r="CP6" s="42">
        <v>0.55208333333333337</v>
      </c>
      <c r="CQ6" s="42">
        <v>0.55555555555555558</v>
      </c>
      <c r="CR6" s="42">
        <v>0.55902777777777779</v>
      </c>
      <c r="CS6" s="42">
        <v>0.5625</v>
      </c>
      <c r="CT6" s="42">
        <v>0.56597222222222221</v>
      </c>
      <c r="CU6" s="42">
        <v>0.56944444444444442</v>
      </c>
      <c r="CV6" s="42">
        <v>0.57291666666666663</v>
      </c>
      <c r="CW6" s="42">
        <v>0.57638888888888895</v>
      </c>
      <c r="CX6" s="42">
        <v>0.57986111111111105</v>
      </c>
      <c r="CY6" s="42">
        <v>0.58333333333333337</v>
      </c>
      <c r="CZ6" s="42">
        <v>0.58680555555555558</v>
      </c>
      <c r="DA6" s="42">
        <v>0.59027777777777779</v>
      </c>
      <c r="DB6" s="42">
        <v>0.59375</v>
      </c>
      <c r="DC6" s="42">
        <v>0.59722222222222221</v>
      </c>
      <c r="DD6" s="42">
        <v>0.60069444444444442</v>
      </c>
      <c r="DE6" s="42">
        <v>0.60416666666666663</v>
      </c>
      <c r="DF6" s="42">
        <v>0.60763888888888895</v>
      </c>
      <c r="DG6" s="42">
        <v>0.61111111111111105</v>
      </c>
      <c r="DH6" s="42">
        <v>0.61458333333333337</v>
      </c>
      <c r="DI6" s="42">
        <v>0.61805555555555558</v>
      </c>
      <c r="DJ6" s="42">
        <v>0.62152777777777779</v>
      </c>
      <c r="DK6" s="42">
        <v>0.625</v>
      </c>
      <c r="DL6" s="42">
        <v>0.62847222222222221</v>
      </c>
      <c r="DM6" s="42">
        <v>0.63194444444444442</v>
      </c>
      <c r="DN6" s="42">
        <v>0.63541666666666663</v>
      </c>
      <c r="DO6" s="42">
        <v>0.63888888888888895</v>
      </c>
      <c r="DP6" s="42">
        <v>0.64236111111111105</v>
      </c>
      <c r="DQ6" s="42">
        <v>0.64583333333333337</v>
      </c>
      <c r="DR6" s="42">
        <v>0.64930555555555558</v>
      </c>
      <c r="DS6" s="42">
        <v>0.65277777777777779</v>
      </c>
      <c r="DT6" s="42">
        <v>0.65625</v>
      </c>
      <c r="DU6" s="42">
        <v>0.65972222222222221</v>
      </c>
      <c r="DV6" s="42">
        <v>0.66319444444444442</v>
      </c>
      <c r="DW6" s="42">
        <v>0.66666666666666663</v>
      </c>
      <c r="DX6" s="42">
        <v>0.67013888888888884</v>
      </c>
      <c r="DY6" s="42">
        <v>0.67361111111111116</v>
      </c>
      <c r="DZ6" s="42">
        <v>0.67708333333333337</v>
      </c>
      <c r="EA6" s="42">
        <v>0.68055555555555547</v>
      </c>
      <c r="EB6" s="42">
        <v>0.68402777777777779</v>
      </c>
      <c r="EC6" s="42">
        <v>0.6875</v>
      </c>
      <c r="ED6" s="42">
        <v>0.69097222222222221</v>
      </c>
      <c r="EE6" s="42">
        <v>0.69444444444444453</v>
      </c>
      <c r="EF6" s="42">
        <v>0.69791666666666663</v>
      </c>
      <c r="EG6" s="42">
        <v>0.70138888888888884</v>
      </c>
      <c r="EH6" s="42">
        <v>0.70486111111111116</v>
      </c>
      <c r="EI6" s="42">
        <v>0.70833333333333337</v>
      </c>
      <c r="EJ6" s="42">
        <v>0.71180555555555547</v>
      </c>
      <c r="EK6" s="42">
        <v>0.71527777777777779</v>
      </c>
      <c r="EL6" s="42">
        <v>0.71875</v>
      </c>
      <c r="EM6" s="42">
        <v>0.72222222222222221</v>
      </c>
      <c r="EN6" s="42">
        <v>0.72569444444444453</v>
      </c>
      <c r="EO6" s="42">
        <v>0.72916666666666663</v>
      </c>
      <c r="EP6" s="42">
        <v>0.73263888888888884</v>
      </c>
      <c r="EQ6" s="42">
        <v>0.73611111111111116</v>
      </c>
      <c r="ER6" s="42">
        <v>0.73958333333333337</v>
      </c>
      <c r="ES6" s="42">
        <v>0.74305555555555547</v>
      </c>
      <c r="ET6" s="42">
        <v>0.74652777777777779</v>
      </c>
      <c r="EU6" s="42">
        <v>0.75</v>
      </c>
    </row>
    <row r="7" spans="1:151" ht="24" customHeight="1" x14ac:dyDescent="0.15">
      <c r="A7" s="18" t="s">
        <v>10</v>
      </c>
      <c r="B7" s="23"/>
      <c r="C7" s="22"/>
      <c r="D7" s="22"/>
      <c r="E7" s="24"/>
      <c r="F7" s="24"/>
      <c r="G7" s="22"/>
      <c r="H7" s="22"/>
      <c r="I7" s="24"/>
      <c r="J7" s="24"/>
      <c r="K7" s="22"/>
      <c r="L7" s="22"/>
      <c r="M7" s="20">
        <f>(C7-IF(ISERR(B7*1),0,B7)-D7)+E7+F7+G7+H7+I7+J7+K7+L7</f>
        <v>0</v>
      </c>
      <c r="N7" s="42">
        <v>2.0833333333333332E-2</v>
      </c>
      <c r="O7" s="42">
        <v>3.125E-2</v>
      </c>
      <c r="P7" s="42">
        <v>4.1666666666666664E-2</v>
      </c>
      <c r="Q7" s="42">
        <v>5.2083333333333336E-2</v>
      </c>
      <c r="R7" s="42">
        <v>6.25E-2</v>
      </c>
      <c r="S7" s="42">
        <v>7.2916666666666671E-2</v>
      </c>
      <c r="T7" s="42">
        <v>8.3333333333333329E-2</v>
      </c>
      <c r="U7" s="42">
        <v>9.375E-2</v>
      </c>
      <c r="V7" s="42">
        <v>0.10416666666666667</v>
      </c>
      <c r="W7" s="42">
        <v>0.11458333333333333</v>
      </c>
      <c r="X7" s="42">
        <v>0.125</v>
      </c>
      <c r="Y7" s="42">
        <v>0.13541666666666666</v>
      </c>
      <c r="Z7" s="42">
        <v>0.14583333333333334</v>
      </c>
      <c r="AA7" s="42">
        <v>0.15625</v>
      </c>
      <c r="AB7" s="42">
        <v>0.16666666666666666</v>
      </c>
      <c r="AC7" s="42">
        <v>0.17708333333333334</v>
      </c>
      <c r="AD7" s="42">
        <v>0.1875</v>
      </c>
      <c r="AE7" s="42">
        <v>0.19791666666666666</v>
      </c>
      <c r="AF7" s="42">
        <v>0.20833333333333334</v>
      </c>
      <c r="AG7" s="42" t="s">
        <v>49</v>
      </c>
      <c r="AH7" s="42" t="s">
        <v>50</v>
      </c>
      <c r="AI7" s="42" t="s">
        <v>51</v>
      </c>
      <c r="AJ7" s="42" t="s">
        <v>52</v>
      </c>
      <c r="AK7" s="42" t="s">
        <v>53</v>
      </c>
      <c r="AL7" s="42" t="s">
        <v>54</v>
      </c>
      <c r="AM7" s="42" t="s">
        <v>55</v>
      </c>
      <c r="AN7" s="42" t="s">
        <v>56</v>
      </c>
      <c r="AO7" s="42" t="s">
        <v>57</v>
      </c>
      <c r="AP7" s="42" t="s">
        <v>58</v>
      </c>
      <c r="AQ7" s="42" t="s">
        <v>59</v>
      </c>
      <c r="AR7" s="42" t="s">
        <v>60</v>
      </c>
      <c r="AS7" s="42" t="s">
        <v>61</v>
      </c>
      <c r="AT7" s="42" t="s">
        <v>62</v>
      </c>
      <c r="AU7" s="42" t="s">
        <v>63</v>
      </c>
      <c r="AV7" s="42" t="s">
        <v>64</v>
      </c>
      <c r="AW7" s="42" t="s">
        <v>65</v>
      </c>
      <c r="AX7" s="42" t="s">
        <v>66</v>
      </c>
      <c r="AY7" s="42" t="s">
        <v>67</v>
      </c>
      <c r="AZ7" s="42"/>
      <c r="BA7" s="42"/>
      <c r="BB7" s="42"/>
      <c r="BC7" s="42"/>
      <c r="BD7" s="42"/>
      <c r="BE7" s="42"/>
    </row>
    <row r="8" spans="1:151" ht="24" customHeight="1" x14ac:dyDescent="0.15">
      <c r="A8" s="18" t="s">
        <v>11</v>
      </c>
      <c r="B8" s="23"/>
      <c r="C8" s="22"/>
      <c r="D8" s="22"/>
      <c r="E8" s="24"/>
      <c r="F8" s="24"/>
      <c r="G8" s="22"/>
      <c r="H8" s="22"/>
      <c r="I8" s="24"/>
      <c r="J8" s="24"/>
      <c r="K8" s="22"/>
      <c r="L8" s="22"/>
      <c r="M8" s="20">
        <f t="shared" ref="M8:M10" si="0">(C8-IF(ISERR(B8*1),0,B8)-D8)+E8+F8+G8+H8+I8+J8+K8+L8</f>
        <v>0</v>
      </c>
    </row>
    <row r="9" spans="1:151" ht="24" customHeight="1" x14ac:dyDescent="0.15">
      <c r="A9" s="19" t="s">
        <v>12</v>
      </c>
      <c r="B9" s="23"/>
      <c r="C9" s="22"/>
      <c r="D9" s="22"/>
      <c r="E9" s="24"/>
      <c r="F9" s="24"/>
      <c r="G9" s="22"/>
      <c r="H9" s="22"/>
      <c r="I9" s="24"/>
      <c r="J9" s="24"/>
      <c r="K9" s="22"/>
      <c r="L9" s="22"/>
      <c r="M9" s="20">
        <f t="shared" si="0"/>
        <v>0</v>
      </c>
    </row>
    <row r="10" spans="1:151" ht="23" customHeight="1" x14ac:dyDescent="0.15">
      <c r="A10" s="19" t="s">
        <v>13</v>
      </c>
      <c r="B10" s="23"/>
      <c r="C10" s="22"/>
      <c r="D10" s="22"/>
      <c r="E10" s="24"/>
      <c r="F10" s="24"/>
      <c r="G10" s="22"/>
      <c r="H10" s="22"/>
      <c r="I10" s="24"/>
      <c r="J10" s="24"/>
      <c r="K10" s="22"/>
      <c r="L10" s="22"/>
      <c r="M10" s="20">
        <f t="shared" si="0"/>
        <v>0</v>
      </c>
    </row>
    <row r="11" spans="1:151" ht="28.5" customHeight="1" x14ac:dyDescent="0.15">
      <c r="A11" s="44" t="s">
        <v>43</v>
      </c>
      <c r="B11" s="45"/>
      <c r="C11" s="45"/>
      <c r="D11" s="46"/>
      <c r="E11" s="11">
        <f>E6+E7+E8+E9+E10</f>
        <v>0</v>
      </c>
      <c r="F11" s="11">
        <f>SUM(F6:F10)</f>
        <v>0</v>
      </c>
      <c r="G11" s="9">
        <f>SUM(G6:G10)</f>
        <v>0</v>
      </c>
      <c r="H11" s="9">
        <f>SUM(H6:H10)</f>
        <v>0</v>
      </c>
      <c r="I11" s="11">
        <f>SUM(I6:I10)</f>
        <v>0</v>
      </c>
      <c r="J11" s="11">
        <f>J6+J7+J8+J9+J10</f>
        <v>0</v>
      </c>
      <c r="K11" s="9">
        <f>SUM(K6:K10)</f>
        <v>0</v>
      </c>
      <c r="L11" s="9">
        <f>SUM(L6:L10)</f>
        <v>0</v>
      </c>
      <c r="M11" s="21">
        <f>SUM(M6:M10)</f>
        <v>0</v>
      </c>
    </row>
    <row r="12" spans="1:151" ht="27.75" customHeight="1" x14ac:dyDescent="0.15">
      <c r="A12" s="50" t="s">
        <v>45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2"/>
      <c r="M12" s="21">
        <f>SUM(M11)</f>
        <v>0</v>
      </c>
    </row>
    <row r="13" spans="1:151" ht="38.5" customHeight="1" x14ac:dyDescent="0.15">
      <c r="A13" s="61" t="s">
        <v>44</v>
      </c>
      <c r="B13" s="62"/>
      <c r="C13" s="62"/>
      <c r="D13" s="62"/>
      <c r="E13" s="62"/>
      <c r="F13" s="62"/>
      <c r="G13" s="62"/>
      <c r="H13" s="62"/>
      <c r="I13" s="63"/>
      <c r="J13" s="63"/>
      <c r="K13" s="63"/>
      <c r="L13" s="63"/>
      <c r="M13" s="63"/>
    </row>
    <row r="14" spans="1:151" ht="61" customHeight="1" x14ac:dyDescent="0.15">
      <c r="A14" s="17" t="s">
        <v>23</v>
      </c>
      <c r="B14" s="1" t="s">
        <v>28</v>
      </c>
      <c r="C14" s="1" t="s">
        <v>29</v>
      </c>
      <c r="D14" s="14" t="s">
        <v>37</v>
      </c>
      <c r="E14" s="10" t="s">
        <v>14</v>
      </c>
      <c r="F14" s="10" t="s">
        <v>15</v>
      </c>
      <c r="G14" s="1" t="s">
        <v>16</v>
      </c>
      <c r="H14" s="1" t="s">
        <v>17</v>
      </c>
      <c r="I14" s="10" t="s">
        <v>18</v>
      </c>
      <c r="J14" s="10" t="s">
        <v>19</v>
      </c>
      <c r="K14" s="1" t="s">
        <v>20</v>
      </c>
      <c r="L14" s="15" t="s">
        <v>38</v>
      </c>
      <c r="M14" s="1" t="s">
        <v>21</v>
      </c>
    </row>
    <row r="15" spans="1:151" s="3" customFormat="1" ht="24" customHeight="1" x14ac:dyDescent="0.15">
      <c r="A15" s="25" t="s">
        <v>9</v>
      </c>
      <c r="B15" s="23"/>
      <c r="C15" s="22"/>
      <c r="D15" s="22"/>
      <c r="E15" s="24"/>
      <c r="F15" s="24"/>
      <c r="G15" s="22"/>
      <c r="H15" s="22"/>
      <c r="I15" s="24"/>
      <c r="J15" s="24"/>
      <c r="K15" s="22"/>
      <c r="L15" s="22"/>
      <c r="M15" s="20">
        <f>(C15-IF(ISERR(B15*1),0,B15)-D15)+E15+F15+G15+H15+I15+J15+K15+L15</f>
        <v>0</v>
      </c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</row>
    <row r="16" spans="1:151" s="3" customFormat="1" ht="24" customHeight="1" x14ac:dyDescent="0.15">
      <c r="A16" s="25" t="s">
        <v>10</v>
      </c>
      <c r="B16" s="23"/>
      <c r="C16" s="22"/>
      <c r="D16" s="22"/>
      <c r="E16" s="24"/>
      <c r="F16" s="24"/>
      <c r="G16" s="22"/>
      <c r="H16" s="22"/>
      <c r="I16" s="24"/>
      <c r="J16" s="24"/>
      <c r="K16" s="22"/>
      <c r="L16" s="22"/>
      <c r="M16" s="20">
        <f t="shared" ref="M16:M19" si="1">(C16-IF(ISERR(B16*1),0,B16)-D16)+E16+F16+G16+H16+I16+J16+K16+L16</f>
        <v>0</v>
      </c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</row>
    <row r="17" spans="1:151" s="3" customFormat="1" ht="24" customHeight="1" x14ac:dyDescent="0.15">
      <c r="A17" s="25" t="s">
        <v>11</v>
      </c>
      <c r="B17" s="23"/>
      <c r="C17" s="22"/>
      <c r="D17" s="22"/>
      <c r="E17" s="24"/>
      <c r="F17" s="24"/>
      <c r="G17" s="22"/>
      <c r="H17" s="22"/>
      <c r="I17" s="24"/>
      <c r="J17" s="24"/>
      <c r="K17" s="22"/>
      <c r="L17" s="22"/>
      <c r="M17" s="20">
        <f t="shared" si="1"/>
        <v>0</v>
      </c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</row>
    <row r="18" spans="1:151" s="3" customFormat="1" ht="24" customHeight="1" x14ac:dyDescent="0.15">
      <c r="A18" s="26" t="s">
        <v>12</v>
      </c>
      <c r="B18" s="23"/>
      <c r="C18" s="22"/>
      <c r="D18" s="22"/>
      <c r="E18" s="24"/>
      <c r="F18" s="24"/>
      <c r="G18" s="22"/>
      <c r="H18" s="22"/>
      <c r="I18" s="24"/>
      <c r="J18" s="24"/>
      <c r="K18" s="22"/>
      <c r="L18" s="22"/>
      <c r="M18" s="20">
        <f t="shared" si="1"/>
        <v>0</v>
      </c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  <c r="EU18" s="43"/>
    </row>
    <row r="19" spans="1:151" s="3" customFormat="1" ht="23" customHeight="1" x14ac:dyDescent="0.15">
      <c r="A19" s="26" t="s">
        <v>22</v>
      </c>
      <c r="B19" s="23"/>
      <c r="C19" s="22"/>
      <c r="D19" s="22"/>
      <c r="E19" s="24"/>
      <c r="F19" s="24"/>
      <c r="G19" s="22"/>
      <c r="H19" s="22"/>
      <c r="I19" s="24"/>
      <c r="J19" s="24"/>
      <c r="K19" s="22"/>
      <c r="L19" s="22"/>
      <c r="M19" s="20">
        <f t="shared" si="1"/>
        <v>0</v>
      </c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3"/>
      <c r="EQ19" s="43"/>
      <c r="ER19" s="43"/>
      <c r="ES19" s="43"/>
      <c r="ET19" s="43"/>
      <c r="EU19" s="43"/>
    </row>
    <row r="20" spans="1:151" s="3" customFormat="1" ht="28.5" customHeight="1" x14ac:dyDescent="0.15">
      <c r="A20" s="47" t="s">
        <v>43</v>
      </c>
      <c r="B20" s="48"/>
      <c r="C20" s="48"/>
      <c r="D20" s="49"/>
      <c r="E20" s="24">
        <f>E15+E16+E17+E18+E19</f>
        <v>0</v>
      </c>
      <c r="F20" s="24">
        <f>SUM(F15:F19)</f>
        <v>0</v>
      </c>
      <c r="G20" s="22">
        <f>SUM(G15:G19)</f>
        <v>0</v>
      </c>
      <c r="H20" s="22">
        <f>SUM(H15:H19)</f>
        <v>0</v>
      </c>
      <c r="I20" s="24">
        <f>SUM(I15:I19)</f>
        <v>0</v>
      </c>
      <c r="J20" s="24">
        <f>J15+J16+J17+J18+J19</f>
        <v>0</v>
      </c>
      <c r="K20" s="22">
        <f>SUM(K15:K19)</f>
        <v>0</v>
      </c>
      <c r="L20" s="22">
        <f>SUM(L15:L19)</f>
        <v>0</v>
      </c>
      <c r="M20" s="21">
        <f>SUM(M15:M19)</f>
        <v>0</v>
      </c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3"/>
      <c r="EQ20" s="43"/>
      <c r="ER20" s="43"/>
      <c r="ES20" s="43"/>
      <c r="ET20" s="43"/>
      <c r="EU20" s="43"/>
    </row>
    <row r="21" spans="1:151" ht="28.5" customHeight="1" x14ac:dyDescent="0.15">
      <c r="A21" s="50" t="s">
        <v>46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2"/>
      <c r="M21" s="21">
        <f>M15+M16+M17+M18+M19</f>
        <v>0</v>
      </c>
    </row>
    <row r="22" spans="1:151" ht="28.5" customHeight="1" x14ac:dyDescent="0.15">
      <c r="A22" s="27"/>
      <c r="B22" s="27"/>
      <c r="C22" s="27"/>
      <c r="D22" s="27"/>
      <c r="E22" s="27"/>
      <c r="F22" s="27"/>
      <c r="G22" s="28"/>
      <c r="H22" s="28"/>
      <c r="I22" s="28"/>
      <c r="J22" s="27"/>
      <c r="K22" s="27"/>
      <c r="L22" s="27"/>
      <c r="M22" s="29"/>
    </row>
    <row r="23" spans="1:151" ht="20" customHeight="1" x14ac:dyDescent="0.15">
      <c r="A23" s="58" t="s">
        <v>47</v>
      </c>
      <c r="B23" s="58"/>
      <c r="C23" s="58"/>
      <c r="D23" s="58"/>
      <c r="E23" s="58"/>
      <c r="F23" s="59">
        <f>M12+M21</f>
        <v>0</v>
      </c>
      <c r="G23" s="59"/>
      <c r="H23" s="60" t="s">
        <v>31</v>
      </c>
      <c r="I23" s="60"/>
      <c r="J23" s="30"/>
      <c r="K23" s="31"/>
      <c r="L23" s="31"/>
      <c r="M23" s="31"/>
    </row>
    <row r="24" spans="1:151" ht="18" customHeight="1" x14ac:dyDescent="0.15">
      <c r="A24" s="32"/>
      <c r="B24" s="32"/>
      <c r="C24" s="32"/>
      <c r="D24" s="32"/>
      <c r="E24" s="32"/>
      <c r="F24" s="32"/>
      <c r="G24" s="56"/>
      <c r="H24" s="56"/>
      <c r="I24" s="56"/>
      <c r="J24" s="55"/>
      <c r="K24" s="55"/>
      <c r="L24" s="55"/>
      <c r="M24" s="55"/>
    </row>
    <row r="25" spans="1:151" ht="15" customHeight="1" x14ac:dyDescent="0.15">
      <c r="A25" s="33"/>
      <c r="B25" s="33"/>
      <c r="C25" s="33"/>
      <c r="D25" s="33"/>
      <c r="E25" s="33"/>
      <c r="F25" s="33"/>
      <c r="G25" s="34" t="s">
        <v>32</v>
      </c>
      <c r="H25" s="35">
        <f>COUNTIF(B6:B19,"Férié")</f>
        <v>0</v>
      </c>
      <c r="I25" s="34" t="s">
        <v>33</v>
      </c>
      <c r="J25" s="35">
        <f>COUNTIF(B6:B19,"Mobile")</f>
        <v>0</v>
      </c>
      <c r="K25" s="34"/>
      <c r="L25" s="35"/>
      <c r="M25" s="34"/>
    </row>
    <row r="26" spans="1:151" ht="15" customHeight="1" x14ac:dyDescent="0.15">
      <c r="A26" s="31"/>
      <c r="B26" s="31"/>
      <c r="C26" s="31"/>
      <c r="D26" s="31"/>
      <c r="E26" s="31"/>
      <c r="F26" s="31"/>
      <c r="G26" s="36" t="s">
        <v>34</v>
      </c>
      <c r="H26" s="37">
        <f>COUNTIF(B6:B19,"Maladie")</f>
        <v>0</v>
      </c>
      <c r="I26" s="36" t="s">
        <v>35</v>
      </c>
      <c r="J26" s="35">
        <f>COUNTIF(B6:B19,"Vacances")</f>
        <v>0</v>
      </c>
      <c r="K26" s="31"/>
      <c r="L26" s="31"/>
      <c r="M26" s="31"/>
    </row>
    <row r="27" spans="1:151" ht="15" customHeight="1" x14ac:dyDescent="0.15">
      <c r="A27" s="2"/>
      <c r="B27" s="2"/>
      <c r="C27" s="2"/>
      <c r="D27" s="2"/>
      <c r="E27" s="2"/>
      <c r="F27" s="2"/>
      <c r="G27" s="12"/>
      <c r="H27" s="13"/>
      <c r="I27" s="12"/>
      <c r="J27" s="2"/>
      <c r="K27" s="2"/>
      <c r="L27" s="2"/>
      <c r="M27" s="2"/>
    </row>
    <row r="28" spans="1:151" ht="27" customHeight="1" x14ac:dyDescent="0.15">
      <c r="A28" s="53" t="s">
        <v>26</v>
      </c>
      <c r="B28" s="53"/>
      <c r="C28" s="53"/>
      <c r="D28" s="53"/>
      <c r="E28" s="54"/>
      <c r="F28" s="54"/>
      <c r="G28" s="54"/>
      <c r="H28" s="54"/>
      <c r="I28" s="8" t="s">
        <v>27</v>
      </c>
      <c r="J28" s="57"/>
      <c r="K28" s="57"/>
      <c r="L28" s="57"/>
      <c r="M28" s="57"/>
    </row>
  </sheetData>
  <sheetProtection selectLockedCells="1"/>
  <dataConsolidate/>
  <mergeCells count="19">
    <mergeCell ref="D1:I1"/>
    <mergeCell ref="E2:I2"/>
    <mergeCell ref="A4:H4"/>
    <mergeCell ref="I4:M4"/>
    <mergeCell ref="J1:M1"/>
    <mergeCell ref="A11:D11"/>
    <mergeCell ref="A20:D20"/>
    <mergeCell ref="A12:L12"/>
    <mergeCell ref="A28:D28"/>
    <mergeCell ref="E28:H28"/>
    <mergeCell ref="A21:L21"/>
    <mergeCell ref="J24:M24"/>
    <mergeCell ref="G24:I24"/>
    <mergeCell ref="J28:M28"/>
    <mergeCell ref="A23:E23"/>
    <mergeCell ref="F23:G23"/>
    <mergeCell ref="H23:I23"/>
    <mergeCell ref="A13:H13"/>
    <mergeCell ref="I13:M13"/>
  </mergeCells>
  <conditionalFormatting sqref="B6:M10 B14:M19 I13 B12:M12 E11:M11">
    <cfRule type="containsText" dxfId="66" priority="65" stopIfTrue="1" operator="containsText" text="Vacances">
      <formula>NOT(ISERROR(SEARCH("Vacances",B6)))</formula>
    </cfRule>
    <cfRule type="containsText" dxfId="65" priority="66" stopIfTrue="1" operator="containsText" text="Mobile">
      <formula>NOT(ISERROR(SEARCH("Mobile",B6)))</formula>
    </cfRule>
    <cfRule type="containsText" dxfId="64" priority="67" stopIfTrue="1" operator="containsText" text="Maladie">
      <formula>NOT(ISERROR(SEARCH("Maladie",B6)))</formula>
    </cfRule>
    <cfRule type="containsText" dxfId="63" priority="93" stopIfTrue="1" operator="containsText" text="Férié">
      <formula>NOT(ISERROR(SEARCH("Férié",B6)))</formula>
    </cfRule>
  </conditionalFormatting>
  <conditionalFormatting sqref="H25">
    <cfRule type="expression" dxfId="62" priority="88" stopIfTrue="1">
      <formula>$H$25=0</formula>
    </cfRule>
    <cfRule type="expression" dxfId="61" priority="89" stopIfTrue="1">
      <formula>$H$25&lt;1</formula>
    </cfRule>
  </conditionalFormatting>
  <conditionalFormatting sqref="G25">
    <cfRule type="expression" dxfId="60" priority="83" stopIfTrue="1">
      <formula>$H$25=0</formula>
    </cfRule>
  </conditionalFormatting>
  <conditionalFormatting sqref="H26">
    <cfRule type="expression" dxfId="59" priority="78" stopIfTrue="1">
      <formula>$H$26=0</formula>
    </cfRule>
    <cfRule type="expression" dxfId="58" priority="81" stopIfTrue="1">
      <formula>$H$26&lt;1</formula>
    </cfRule>
  </conditionalFormatting>
  <conditionalFormatting sqref="G26">
    <cfRule type="expression" dxfId="57" priority="80" stopIfTrue="1">
      <formula>$H$26=0</formula>
    </cfRule>
  </conditionalFormatting>
  <conditionalFormatting sqref="I25">
    <cfRule type="expression" dxfId="56" priority="58">
      <formula>$J$25=0</formula>
    </cfRule>
  </conditionalFormatting>
  <conditionalFormatting sqref="I26">
    <cfRule type="expression" dxfId="55" priority="59" stopIfTrue="1">
      <formula>$J$26=0</formula>
    </cfRule>
  </conditionalFormatting>
  <conditionalFormatting sqref="J25">
    <cfRule type="expression" dxfId="54" priority="102" stopIfTrue="1">
      <formula>$J$25=0</formula>
    </cfRule>
  </conditionalFormatting>
  <conditionalFormatting sqref="J26">
    <cfRule type="expression" dxfId="53" priority="103">
      <formula>$J$26=0</formula>
    </cfRule>
  </conditionalFormatting>
  <conditionalFormatting sqref="J1:M1">
    <cfRule type="cellIs" dxfId="52" priority="1" operator="equal">
      <formula>"L'Enchanté V"</formula>
    </cfRule>
    <cfRule type="cellIs" dxfId="51" priority="2" operator="equal">
      <formula>"L'Enchanté IV"</formula>
    </cfRule>
    <cfRule type="cellIs" dxfId="50" priority="3" operator="equal">
      <formula>"L'Enchanté III"</formula>
    </cfRule>
    <cfRule type="cellIs" dxfId="49" priority="4" operator="equal">
      <formula>"L'Enchanté II"</formula>
    </cfRule>
    <cfRule type="cellIs" dxfId="48" priority="5" operator="equal">
      <formula>"L'Enchanté I"</formula>
    </cfRule>
    <cfRule type="expression" dxfId="47" priority="57" stopIfTrue="1">
      <formula>$J$1=""</formula>
    </cfRule>
  </conditionalFormatting>
  <conditionalFormatting sqref="E2">
    <cfRule type="expression" dxfId="46" priority="56" stopIfTrue="1">
      <formula>$E$2=""</formula>
    </cfRule>
  </conditionalFormatting>
  <conditionalFormatting sqref="I4:M4">
    <cfRule type="expression" dxfId="45" priority="55" stopIfTrue="1">
      <formula>$I$4=""</formula>
    </cfRule>
  </conditionalFormatting>
  <conditionalFormatting sqref="B6:D6">
    <cfRule type="expression" dxfId="44" priority="54" stopIfTrue="1">
      <formula>$B$6=""</formula>
    </cfRule>
  </conditionalFormatting>
  <conditionalFormatting sqref="B7:D7">
    <cfRule type="expression" dxfId="43" priority="51">
      <formula>$B$7=""</formula>
    </cfRule>
  </conditionalFormatting>
  <conditionalFormatting sqref="B8:D8">
    <cfRule type="expression" dxfId="42" priority="50" stopIfTrue="1">
      <formula>$B$8=""</formula>
    </cfRule>
  </conditionalFormatting>
  <conditionalFormatting sqref="B9:D9">
    <cfRule type="expression" dxfId="41" priority="49">
      <formula>$B$9=""</formula>
    </cfRule>
  </conditionalFormatting>
  <conditionalFormatting sqref="B10:D10">
    <cfRule type="expression" dxfId="40" priority="48" stopIfTrue="1">
      <formula>$B$10=""</formula>
    </cfRule>
  </conditionalFormatting>
  <conditionalFormatting sqref="I13:M13">
    <cfRule type="expression" dxfId="39" priority="47">
      <formula>$I$13=""</formula>
    </cfRule>
  </conditionalFormatting>
  <conditionalFormatting sqref="B15:D15">
    <cfRule type="expression" dxfId="38" priority="46">
      <formula>$B$15=""</formula>
    </cfRule>
  </conditionalFormatting>
  <conditionalFormatting sqref="B16:D16">
    <cfRule type="expression" dxfId="37" priority="45">
      <formula>$B$16=""</formula>
    </cfRule>
  </conditionalFormatting>
  <conditionalFormatting sqref="B17:D17">
    <cfRule type="expression" dxfId="36" priority="44">
      <formula>$B$17=""</formula>
    </cfRule>
  </conditionalFormatting>
  <conditionalFormatting sqref="B18:D18">
    <cfRule type="expression" dxfId="35" priority="43" stopIfTrue="1">
      <formula>$B$18=""</formula>
    </cfRule>
  </conditionalFormatting>
  <conditionalFormatting sqref="B19:D19">
    <cfRule type="expression" dxfId="34" priority="42" stopIfTrue="1">
      <formula>$B$19=""</formula>
    </cfRule>
  </conditionalFormatting>
  <conditionalFormatting sqref="E28:H28">
    <cfRule type="expression" dxfId="33" priority="41">
      <formula>$E$28=""</formula>
    </cfRule>
  </conditionalFormatting>
  <conditionalFormatting sqref="J28:M28">
    <cfRule type="expression" dxfId="32" priority="40">
      <formula>$J$28=""</formula>
    </cfRule>
  </conditionalFormatting>
  <conditionalFormatting sqref="M16">
    <cfRule type="expression" dxfId="31" priority="35">
      <formula>$M$16=0</formula>
    </cfRule>
  </conditionalFormatting>
  <conditionalFormatting sqref="M6">
    <cfRule type="expression" dxfId="30" priority="29">
      <formula>$M$6=0</formula>
    </cfRule>
  </conditionalFormatting>
  <conditionalFormatting sqref="M7">
    <cfRule type="expression" dxfId="29" priority="30">
      <formula>$M$7=0</formula>
    </cfRule>
  </conditionalFormatting>
  <conditionalFormatting sqref="M8">
    <cfRule type="expression" dxfId="28" priority="31">
      <formula>$M$8=0</formula>
    </cfRule>
  </conditionalFormatting>
  <conditionalFormatting sqref="M9">
    <cfRule type="expression" dxfId="27" priority="32">
      <formula>$M$9=0</formula>
    </cfRule>
  </conditionalFormatting>
  <conditionalFormatting sqref="M10">
    <cfRule type="expression" dxfId="26" priority="33">
      <formula>$M$10=0</formula>
    </cfRule>
  </conditionalFormatting>
  <conditionalFormatting sqref="M15">
    <cfRule type="expression" dxfId="25" priority="34">
      <formula>$M$15=0</formula>
    </cfRule>
  </conditionalFormatting>
  <conditionalFormatting sqref="M17">
    <cfRule type="expression" dxfId="24" priority="36">
      <formula>$M$17=0</formula>
    </cfRule>
    <cfRule type="expression" dxfId="23" priority="37">
      <formula>$M$17=0</formula>
    </cfRule>
  </conditionalFormatting>
  <conditionalFormatting sqref="M18">
    <cfRule type="expression" dxfId="22" priority="38">
      <formula>$M$18=0</formula>
    </cfRule>
  </conditionalFormatting>
  <conditionalFormatting sqref="M19">
    <cfRule type="expression" dxfId="21" priority="39">
      <formula>$M$19=0</formula>
    </cfRule>
  </conditionalFormatting>
  <conditionalFormatting sqref="E11">
    <cfRule type="expression" dxfId="20" priority="17">
      <formula>$E$11=0</formula>
    </cfRule>
  </conditionalFormatting>
  <conditionalFormatting sqref="F11">
    <cfRule type="expression" dxfId="19" priority="18" stopIfTrue="1">
      <formula>$F$11=0</formula>
    </cfRule>
  </conditionalFormatting>
  <conditionalFormatting sqref="G11">
    <cfRule type="expression" dxfId="18" priority="19" stopIfTrue="1">
      <formula>$G$11=0</formula>
    </cfRule>
  </conditionalFormatting>
  <conditionalFormatting sqref="H11">
    <cfRule type="expression" dxfId="17" priority="20">
      <formula>$H$11=0</formula>
    </cfRule>
  </conditionalFormatting>
  <conditionalFormatting sqref="I11">
    <cfRule type="expression" dxfId="16" priority="21">
      <formula>$I$11=0</formula>
    </cfRule>
  </conditionalFormatting>
  <conditionalFormatting sqref="J11">
    <cfRule type="expression" dxfId="15" priority="22">
      <formula>$J$11=0</formula>
    </cfRule>
  </conditionalFormatting>
  <conditionalFormatting sqref="K11">
    <cfRule type="expression" dxfId="14" priority="23">
      <formula>$K$11=0</formula>
    </cfRule>
  </conditionalFormatting>
  <conditionalFormatting sqref="L11">
    <cfRule type="expression" dxfId="13" priority="24" stopIfTrue="1">
      <formula>$L$11=0</formula>
    </cfRule>
  </conditionalFormatting>
  <conditionalFormatting sqref="M11">
    <cfRule type="expression" dxfId="12" priority="25">
      <formula>$M$11=0</formula>
    </cfRule>
  </conditionalFormatting>
  <conditionalFormatting sqref="M12">
    <cfRule type="expression" dxfId="11" priority="26">
      <formula>$M$12=0</formula>
    </cfRule>
  </conditionalFormatting>
  <conditionalFormatting sqref="E20">
    <cfRule type="expression" dxfId="10" priority="6" stopIfTrue="1">
      <formula>$E$20=0</formula>
    </cfRule>
  </conditionalFormatting>
  <conditionalFormatting sqref="F20">
    <cfRule type="expression" dxfId="9" priority="7" stopIfTrue="1">
      <formula>$F$20=0</formula>
    </cfRule>
  </conditionalFormatting>
  <conditionalFormatting sqref="G20">
    <cfRule type="expression" dxfId="8" priority="8" stopIfTrue="1">
      <formula>$G$20=0</formula>
    </cfRule>
  </conditionalFormatting>
  <conditionalFormatting sqref="H20">
    <cfRule type="expression" dxfId="7" priority="9">
      <formula>$H$20=0</formula>
    </cfRule>
  </conditionalFormatting>
  <conditionalFormatting sqref="I20">
    <cfRule type="expression" dxfId="6" priority="10">
      <formula>$I$20=0</formula>
    </cfRule>
  </conditionalFormatting>
  <conditionalFormatting sqref="J20">
    <cfRule type="expression" dxfId="5" priority="11" stopIfTrue="1">
      <formula>$J$20=0</formula>
    </cfRule>
  </conditionalFormatting>
  <conditionalFormatting sqref="K20">
    <cfRule type="expression" dxfId="4" priority="12">
      <formula>$K$20=0</formula>
    </cfRule>
  </conditionalFormatting>
  <conditionalFormatting sqref="L20">
    <cfRule type="expression" dxfId="3" priority="13">
      <formula>$L$20=0</formula>
    </cfRule>
  </conditionalFormatting>
  <conditionalFormatting sqref="M20">
    <cfRule type="expression" dxfId="2" priority="14">
      <formula>$M$20=0</formula>
    </cfRule>
  </conditionalFormatting>
  <conditionalFormatting sqref="M21">
    <cfRule type="expression" dxfId="1" priority="15" stopIfTrue="1">
      <formula>$M$21=0</formula>
    </cfRule>
  </conditionalFormatting>
  <conditionalFormatting sqref="F23:G23">
    <cfRule type="expression" dxfId="0" priority="16">
      <formula>$F$23=0</formula>
    </cfRule>
  </conditionalFormatting>
  <dataValidations count="7">
    <dataValidation type="list" allowBlank="1" showInputMessage="1" showErrorMessage="1" errorTitle="Erreur" error="Veuillez utiliser la liste déroulante._x000a__x000a_Merci," sqref="D6:D10 D15:D19" xr:uid="{F5091C7B-43AD-ED4D-AF1D-ACD926DB17D1}">
      <formula1>$N$7:$P$7</formula1>
    </dataValidation>
    <dataValidation type="list" allowBlank="1" showInputMessage="1" showErrorMessage="1" errorTitle="Erreur" error="Veuillez utiliser la liste déroulante._x000a__x000a_Merci," sqref="F6:L6 G15:L15 F15" xr:uid="{83F3FAEF-08C5-8648-A007-2B2D529736A9}">
      <formula1>$N$7:$X$7</formula1>
    </dataValidation>
    <dataValidation type="list" allowBlank="1" showInputMessage="1" showErrorMessage="1" errorTitle="Erreur" error="Veuillez utiliser la liste déroulante._x000a__x000a_Merci," sqref="B15:C19 B6:C10" xr:uid="{51AF9B6D-F06F-1A44-8FE2-ACC53EA538CD}">
      <formula1>$N$6:$EU$6</formula1>
    </dataValidation>
    <dataValidation type="list" allowBlank="1" showInputMessage="1" showErrorMessage="1" errorTitle="Erreur" error="Veuillez utiliser la liste déroulante._x000a__x000a_Merci," sqref="F7:L10 F16:L19" xr:uid="{2D6A17B1-E70B-9B42-98F2-0CC289BBD6E7}">
      <formula1>$N$7:$AF$7</formula1>
    </dataValidation>
    <dataValidation type="list" allowBlank="1" showInputMessage="1" showErrorMessage="1" errorTitle="Erreur" error="Veuillez entrer votre installation en vous servant de la liste déroulante._x000a__x000a_Merci," sqref="J1:M1" xr:uid="{F8E7B12A-0712-DE47-A1CC-CC42F7FCB379}">
      <formula1>$N$1:$Q$1</formula1>
    </dataValidation>
    <dataValidation type="list" allowBlank="1" showInputMessage="1" showErrorMessage="1" errorTitle="Erreur" error="Veuillez utiliser la liste déroulante._x000a__x000a_Merci," sqref="E15:E19" xr:uid="{E6BF5D31-AF26-4046-A3C0-E91578CB04FF}">
      <formula1>$N$7:$AY$7</formula1>
    </dataValidation>
    <dataValidation type="list" allowBlank="1" showInputMessage="1" showErrorMessage="1" errorTitle="Erreur" error="Veuillez utiliser la liste déroulante._x000a__x000a_Merci," sqref="E6:E10" xr:uid="{9FFCAA49-13DE-3445-83BF-C997C2200856}">
      <formula1>$N$7:$AY$7</formula1>
    </dataValidation>
  </dataValidations>
  <pageMargins left="0.7" right="0.7" top="0.75" bottom="0.75" header="0.3" footer="0.3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de temps</dc:title>
  <dc:subject/>
  <dc:creator>Olivier El Bouanani</dc:creator>
  <cp:keywords/>
  <dc:description/>
  <cp:lastModifiedBy>Microsoft Office User</cp:lastModifiedBy>
  <cp:lastPrinted>2023-01-21T19:37:15Z</cp:lastPrinted>
  <dcterms:created xsi:type="dcterms:W3CDTF">2022-05-14T15:46:04Z</dcterms:created>
  <dcterms:modified xsi:type="dcterms:W3CDTF">2023-02-11T21:51:03Z</dcterms:modified>
  <cp:category/>
</cp:coreProperties>
</file>