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ose-manuelpereira/Desktop/"/>
    </mc:Choice>
  </mc:AlternateContent>
  <xr:revisionPtr revIDLastSave="0" documentId="13_ncr:1_{E98A80FE-F939-3040-84D4-754919FAE6BD}" xr6:coauthVersionLast="45" xr6:coauthVersionMax="45" xr10:uidLastSave="{00000000-0000-0000-0000-000000000000}"/>
  <bookViews>
    <workbookView xWindow="80" yWindow="460" windowWidth="25440" windowHeight="14500" xr2:uid="{C64BDB58-7941-4B43-8A77-1DE79E9BF6DF}"/>
  </bookViews>
  <sheets>
    <sheet name="Planning" sheetId="1" r:id="rId1"/>
  </sheets>
  <calcPr calcId="18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99" i="1" l="1"/>
  <c r="N99" i="1" s="1"/>
  <c r="L99" i="1"/>
  <c r="L102" i="1" s="1"/>
  <c r="K99" i="1"/>
  <c r="K101" i="1" s="1"/>
  <c r="L59" i="1"/>
  <c r="L62" i="1" s="1"/>
  <c r="J51" i="1"/>
  <c r="J44" i="1"/>
  <c r="J45" i="1"/>
  <c r="J46" i="1"/>
  <c r="J47" i="1"/>
  <c r="J48" i="1"/>
  <c r="J49" i="1"/>
  <c r="J50" i="1"/>
  <c r="J43" i="1"/>
  <c r="J59" i="1" s="1"/>
  <c r="J52" i="1"/>
  <c r="J53" i="1"/>
  <c r="J54" i="1"/>
  <c r="J55" i="1"/>
  <c r="J56" i="1"/>
  <c r="J57" i="1"/>
  <c r="K57" i="1"/>
  <c r="K53" i="1"/>
  <c r="K52" i="1"/>
  <c r="K45" i="1"/>
  <c r="K46" i="1"/>
  <c r="K47" i="1"/>
  <c r="K48" i="1"/>
  <c r="K49" i="1"/>
  <c r="K50" i="1"/>
  <c r="K51" i="1"/>
  <c r="K54" i="1"/>
  <c r="K55" i="1"/>
  <c r="K56" i="1"/>
  <c r="K44" i="1"/>
  <c r="K43" i="1"/>
  <c r="K59" i="1" s="1"/>
  <c r="K61" i="1" s="1"/>
  <c r="J60" i="1" l="1"/>
  <c r="N59" i="1"/>
  <c r="J100" i="1"/>
  <c r="L31" i="1"/>
  <c r="L28" i="1"/>
  <c r="L17" i="1"/>
  <c r="L10" i="1"/>
  <c r="L3" i="1"/>
  <c r="K9" i="1"/>
  <c r="K11" i="1"/>
  <c r="K12" i="1"/>
  <c r="K13" i="1"/>
  <c r="K14" i="1"/>
  <c r="K15" i="1"/>
  <c r="K16" i="1"/>
  <c r="K18" i="1"/>
  <c r="K19" i="1"/>
  <c r="K20" i="1"/>
  <c r="K21" i="1"/>
  <c r="K22" i="1"/>
  <c r="K23" i="1"/>
  <c r="K24" i="1"/>
  <c r="K25" i="1"/>
  <c r="K26" i="1"/>
  <c r="K27" i="1"/>
  <c r="K29" i="1"/>
  <c r="K30" i="1"/>
  <c r="K32" i="1"/>
  <c r="K33" i="1"/>
  <c r="K4" i="1"/>
  <c r="K5" i="1"/>
  <c r="K6" i="1"/>
  <c r="K7" i="1"/>
  <c r="K8" i="1"/>
  <c r="J7" i="1"/>
  <c r="J8" i="1"/>
  <c r="J9" i="1"/>
  <c r="J11" i="1"/>
  <c r="J12" i="1"/>
  <c r="J13" i="1"/>
  <c r="J14" i="1"/>
  <c r="J15" i="1"/>
  <c r="J16" i="1"/>
  <c r="J18" i="1"/>
  <c r="J19" i="1"/>
  <c r="J20" i="1"/>
  <c r="J21" i="1"/>
  <c r="J22" i="1"/>
  <c r="J23" i="1"/>
  <c r="J24" i="1"/>
  <c r="J25" i="1"/>
  <c r="J26" i="1"/>
  <c r="J27" i="1"/>
  <c r="J29" i="1"/>
  <c r="J30" i="1"/>
  <c r="J32" i="1"/>
  <c r="J33" i="1"/>
  <c r="J4" i="1"/>
  <c r="J5" i="1"/>
  <c r="J6" i="1"/>
  <c r="T8" i="1"/>
  <c r="L35" i="1" l="1"/>
  <c r="L38" i="1" s="1"/>
  <c r="J35" i="1"/>
  <c r="K35" i="1"/>
  <c r="K37" i="1" s="1"/>
  <c r="J36" i="1"/>
  <c r="N35" i="1" l="1"/>
</calcChain>
</file>

<file path=xl/sharedStrings.xml><?xml version="1.0" encoding="utf-8"?>
<sst xmlns="http://schemas.openxmlformats.org/spreadsheetml/2006/main" count="53" uniqueCount="15">
  <si>
    <t>Total</t>
  </si>
  <si>
    <t>Après 20h</t>
  </si>
  <si>
    <t>Dimanche/Férié</t>
  </si>
  <si>
    <t>Tarif/heure (33.17)</t>
  </si>
  <si>
    <t>Matin</t>
  </si>
  <si>
    <t>Nuit</t>
  </si>
  <si>
    <t>Heures normales</t>
  </si>
  <si>
    <t>Après-midi</t>
  </si>
  <si>
    <t>Total heures</t>
  </si>
  <si>
    <t>Départ</t>
  </si>
  <si>
    <t>Fin</t>
  </si>
  <si>
    <t>Tarif/heure nuit (33.17+5)</t>
  </si>
  <si>
    <t>Tarif/heure dimanche/férié (33.17+4)</t>
  </si>
  <si>
    <t>Aigle</t>
  </si>
  <si>
    <t>Bleu : Lausanne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</si>
</sst>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CHF&quot;_ ;_ * \(#,##0.00\)\ &quot;CHF&quot;_ ;_ * &quot;-&quot;??_)\ &quot;CHF&quot;_ ;_ @_ "/>
    <numFmt numFmtId="166" formatCode="[$-F800]dddd\,\ mmmm\ dd\,\ yyyy"/>
    <numFmt numFmtId="169" formatCode="_-* #,##0.00\ [$CHF-100C]_-;\-* #,##0.00\ [$CHF-100C]_-;_-* &quot;-&quot;??\ [$CHF-100C]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B1B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Up="1" diagonalDown="1"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/>
    <xf numFmtId="0" fontId="2" fillId="0" borderId="6" xfId="0" applyFont="1" applyBorder="1"/>
    <xf numFmtId="0" fontId="0" fillId="3" borderId="4" xfId="0" applyNumberFormat="1" applyFill="1" applyBorder="1" applyAlignment="1">
      <alignment wrapText="1"/>
    </xf>
    <xf numFmtId="0" fontId="0" fillId="3" borderId="5" xfId="0" applyNumberFormat="1" applyFill="1" applyBorder="1" applyAlignment="1">
      <alignment wrapText="1"/>
    </xf>
    <xf numFmtId="166" fontId="2" fillId="0" borderId="6" xfId="0" applyNumberFormat="1" applyFont="1" applyBorder="1" applyAlignment="1">
      <alignment horizontal="left" vertical="center"/>
    </xf>
    <xf numFmtId="166" fontId="2" fillId="4" borderId="6" xfId="0" applyNumberFormat="1" applyFont="1" applyFill="1" applyBorder="1" applyAlignment="1">
      <alignment horizontal="left" vertical="center"/>
    </xf>
    <xf numFmtId="0" fontId="0" fillId="5" borderId="3" xfId="0" applyNumberFormat="1" applyFill="1" applyBorder="1" applyAlignment="1">
      <alignment wrapText="1"/>
    </xf>
    <xf numFmtId="0" fontId="0" fillId="7" borderId="3" xfId="0" applyNumberFormat="1" applyFill="1" applyBorder="1" applyAlignment="1">
      <alignment wrapText="1"/>
    </xf>
    <xf numFmtId="0" fontId="0" fillId="8" borderId="3" xfId="0" applyNumberFormat="1" applyFill="1" applyBorder="1" applyAlignment="1">
      <alignment wrapText="1"/>
    </xf>
    <xf numFmtId="0" fontId="2" fillId="0" borderId="2" xfId="0" applyNumberFormat="1" applyFont="1" applyBorder="1" applyAlignment="1">
      <alignment horizontal="left" vertical="center"/>
    </xf>
    <xf numFmtId="0" fontId="2" fillId="0" borderId="6" xfId="0" applyFont="1" applyBorder="1" applyAlignment="1">
      <alignment horizontal="center"/>
    </xf>
    <xf numFmtId="0" fontId="2" fillId="2" borderId="7" xfId="0" applyFont="1" applyFill="1" applyBorder="1" applyAlignment="1">
      <alignment horizontal="left" vertical="center"/>
    </xf>
    <xf numFmtId="0" fontId="2" fillId="9" borderId="6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0" fillId="2" borderId="4" xfId="0" applyNumberFormat="1" applyFill="1" applyBorder="1" applyAlignment="1">
      <alignment wrapText="1"/>
    </xf>
    <xf numFmtId="0" fontId="0" fillId="2" borderId="5" xfId="0" applyNumberFormat="1" applyFill="1" applyBorder="1" applyAlignment="1">
      <alignment wrapText="1"/>
    </xf>
    <xf numFmtId="0" fontId="2" fillId="10" borderId="7" xfId="0" applyFont="1" applyFill="1" applyBorder="1" applyAlignment="1">
      <alignment horizontal="left" vertical="center"/>
    </xf>
    <xf numFmtId="0" fontId="0" fillId="10" borderId="4" xfId="0" applyNumberFormat="1" applyFill="1" applyBorder="1" applyAlignment="1">
      <alignment wrapText="1"/>
    </xf>
    <xf numFmtId="0" fontId="0" fillId="10" borderId="5" xfId="0" applyNumberFormat="1" applyFill="1" applyBorder="1" applyAlignment="1">
      <alignment wrapText="1"/>
    </xf>
    <xf numFmtId="0" fontId="2" fillId="3" borderId="7" xfId="0" applyFont="1" applyFill="1" applyBorder="1" applyAlignment="1">
      <alignment horizontal="left" vertical="center"/>
    </xf>
    <xf numFmtId="0" fontId="2" fillId="9" borderId="1" xfId="0" applyFont="1" applyFill="1" applyBorder="1"/>
    <xf numFmtId="0" fontId="2" fillId="6" borderId="1" xfId="0" applyFont="1" applyFill="1" applyBorder="1"/>
    <xf numFmtId="0" fontId="2" fillId="4" borderId="1" xfId="0" applyFont="1" applyFill="1" applyBorder="1"/>
    <xf numFmtId="0" fontId="0" fillId="0" borderId="5" xfId="0" applyBorder="1"/>
    <xf numFmtId="169" fontId="0" fillId="0" borderId="1" xfId="0" applyNumberFormat="1" applyBorder="1"/>
    <xf numFmtId="0" fontId="3" fillId="0" borderId="2" xfId="0" applyFont="1" applyBorder="1"/>
    <xf numFmtId="0" fontId="2" fillId="11" borderId="6" xfId="0" applyFont="1" applyFill="1" applyBorder="1" applyAlignment="1">
      <alignment horizontal="center"/>
    </xf>
    <xf numFmtId="0" fontId="2" fillId="11" borderId="7" xfId="0" applyFont="1" applyFill="1" applyBorder="1" applyAlignment="1">
      <alignment horizontal="left" vertical="center"/>
    </xf>
    <xf numFmtId="0" fontId="0" fillId="11" borderId="4" xfId="0" applyNumberFormat="1" applyFill="1" applyBorder="1" applyAlignment="1">
      <alignment wrapText="1"/>
    </xf>
    <xf numFmtId="0" fontId="0" fillId="11" borderId="5" xfId="0" applyNumberFormat="1" applyFill="1" applyBorder="1" applyAlignment="1">
      <alignment wrapText="1"/>
    </xf>
    <xf numFmtId="0" fontId="2" fillId="0" borderId="6" xfId="0" applyFont="1" applyBorder="1" applyAlignment="1">
      <alignment wrapText="1"/>
    </xf>
    <xf numFmtId="44" fontId="0" fillId="0" borderId="1" xfId="1" applyFont="1" applyBorder="1"/>
    <xf numFmtId="0" fontId="4" fillId="0" borderId="8" xfId="0" applyFont="1" applyBorder="1" applyAlignment="1">
      <alignment horizontal="left" vertical="center"/>
    </xf>
    <xf numFmtId="166" fontId="2" fillId="0" borderId="6" xfId="0" applyNumberFormat="1" applyFont="1" applyFill="1" applyBorder="1" applyAlignment="1">
      <alignment horizontal="left" vertical="center"/>
    </xf>
    <xf numFmtId="0" fontId="0" fillId="12" borderId="5" xfId="0" applyNumberFormat="1" applyFill="1" applyBorder="1" applyAlignment="1">
      <alignment wrapText="1"/>
    </xf>
    <xf numFmtId="0" fontId="0" fillId="12" borderId="1" xfId="0" applyFill="1" applyBorder="1"/>
    <xf numFmtId="0" fontId="2" fillId="0" borderId="0" xfId="0" applyFont="1" applyBorder="1" applyAlignment="1">
      <alignment wrapText="1"/>
    </xf>
    <xf numFmtId="0" fontId="0" fillId="0" borderId="0" xfId="0" applyBorder="1"/>
    <xf numFmtId="44" fontId="0" fillId="0" borderId="0" xfId="1" applyFont="1" applyBorder="1"/>
    <xf numFmtId="0" fontId="0" fillId="13" borderId="4" xfId="0" applyNumberFormat="1" applyFill="1" applyBorder="1" applyAlignment="1">
      <alignment wrapText="1"/>
    </xf>
    <xf numFmtId="0" fontId="0" fillId="13" borderId="5" xfId="0" applyNumberFormat="1" applyFill="1" applyBorder="1" applyAlignment="1">
      <alignment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B1B1"/>
      <color rgb="FFFF7E79"/>
      <color rgb="FFFF8A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96454-940E-5C41-8A9C-8FDC8C345819}">
  <sheetPr codeName="Feuil1">
    <pageSetUpPr fitToPage="1"/>
  </sheetPr>
  <dimension ref="A1:T103"/>
  <sheetViews>
    <sheetView tabSelected="1" workbookViewId="0">
      <selection activeCell="P8" sqref="P8"/>
    </sheetView>
  </sheetViews>
  <sheetFormatPr baseColWidth="10" defaultRowHeight="16" x14ac:dyDescent="0.2"/>
  <cols>
    <col min="1" max="1" width="26.33203125" bestFit="1" customWidth="1"/>
    <col min="2" max="3" width="11" bestFit="1" customWidth="1"/>
    <col min="4" max="4" width="3" customWidth="1"/>
    <col min="5" max="6" width="11" bestFit="1" customWidth="1"/>
    <col min="7" max="7" width="3" customWidth="1"/>
    <col min="8" max="9" width="11" bestFit="1" customWidth="1"/>
    <col min="10" max="10" width="15.33203125" bestFit="1" customWidth="1"/>
    <col min="11" max="11" width="12.6640625" bestFit="1" customWidth="1"/>
    <col min="12" max="12" width="14.6640625" bestFit="1" customWidth="1"/>
    <col min="13" max="13" width="3" customWidth="1"/>
    <col min="14" max="14" width="13.1640625" bestFit="1" customWidth="1"/>
    <col min="15" max="15" width="14" bestFit="1" customWidth="1"/>
  </cols>
  <sheetData>
    <row r="1" spans="1:20" ht="18" thickTop="1" thickBot="1" x14ac:dyDescent="0.25">
      <c r="B1" s="11" t="s">
        <v>4</v>
      </c>
      <c r="C1" s="11"/>
      <c r="D1" s="28"/>
      <c r="E1" s="11" t="s">
        <v>7</v>
      </c>
      <c r="F1" s="11"/>
      <c r="G1" s="28"/>
      <c r="H1" s="11" t="s">
        <v>5</v>
      </c>
      <c r="I1" s="11"/>
    </row>
    <row r="2" spans="1:20" ht="23" thickTop="1" thickBot="1" x14ac:dyDescent="0.25">
      <c r="A2" s="34"/>
      <c r="B2" s="12" t="s">
        <v>9</v>
      </c>
      <c r="C2" s="12" t="s">
        <v>10</v>
      </c>
      <c r="D2" s="29"/>
      <c r="E2" s="18" t="s">
        <v>9</v>
      </c>
      <c r="F2" s="18" t="s">
        <v>10</v>
      </c>
      <c r="G2" s="29"/>
      <c r="H2" s="21" t="s">
        <v>9</v>
      </c>
      <c r="I2" s="21" t="s">
        <v>10</v>
      </c>
      <c r="J2" s="13" t="s">
        <v>6</v>
      </c>
      <c r="K2" s="14" t="s">
        <v>1</v>
      </c>
      <c r="L2" s="15" t="s">
        <v>2</v>
      </c>
    </row>
    <row r="3" spans="1:20" ht="18" thickTop="1" thickBot="1" x14ac:dyDescent="0.25">
      <c r="A3" s="6">
        <v>43800</v>
      </c>
      <c r="B3" s="16"/>
      <c r="C3" s="16"/>
      <c r="D3" s="30"/>
      <c r="E3" s="19">
        <v>17</v>
      </c>
      <c r="F3" s="19">
        <v>22</v>
      </c>
      <c r="G3" s="30"/>
      <c r="H3" s="3"/>
      <c r="I3" s="3"/>
      <c r="J3" s="7"/>
      <c r="K3" s="8"/>
      <c r="L3" s="9">
        <f>(C3-B3)+(F3-E3)</f>
        <v>5</v>
      </c>
    </row>
    <row r="4" spans="1:20" ht="18" thickTop="1" thickBot="1" x14ac:dyDescent="0.25">
      <c r="A4" s="5">
        <v>43801</v>
      </c>
      <c r="B4" s="17"/>
      <c r="C4" s="17"/>
      <c r="D4" s="31"/>
      <c r="E4" s="20"/>
      <c r="F4" s="20"/>
      <c r="G4" s="31"/>
      <c r="H4" s="4"/>
      <c r="I4" s="4"/>
      <c r="J4" s="7">
        <f>(C4-B4)+(F4-E4)</f>
        <v>0</v>
      </c>
      <c r="K4" s="8">
        <f t="shared" ref="K4:K33" si="0">I4-H4</f>
        <v>0</v>
      </c>
      <c r="L4" s="9"/>
    </row>
    <row r="5" spans="1:20" ht="18" thickTop="1" thickBot="1" x14ac:dyDescent="0.25">
      <c r="A5" s="5">
        <v>43802</v>
      </c>
      <c r="B5" s="17"/>
      <c r="C5" s="17"/>
      <c r="D5" s="31"/>
      <c r="E5" s="20"/>
      <c r="F5" s="20"/>
      <c r="G5" s="31"/>
      <c r="H5" s="4"/>
      <c r="I5" s="4"/>
      <c r="J5" s="7">
        <f>(C5-B5)+(F5-E5)</f>
        <v>0</v>
      </c>
      <c r="K5" s="8">
        <f t="shared" si="0"/>
        <v>0</v>
      </c>
      <c r="L5" s="9"/>
    </row>
    <row r="6" spans="1:20" ht="18" thickTop="1" thickBot="1" x14ac:dyDescent="0.25">
      <c r="A6" s="5">
        <v>43803</v>
      </c>
      <c r="B6" s="17">
        <v>7</v>
      </c>
      <c r="C6" s="16">
        <v>13.5</v>
      </c>
      <c r="D6" s="30"/>
      <c r="E6" s="19"/>
      <c r="F6" s="19"/>
      <c r="G6" s="30"/>
      <c r="H6" s="3"/>
      <c r="I6" s="3"/>
      <c r="J6" s="7">
        <f>(C6-B6)+(F6-E6)</f>
        <v>6.5</v>
      </c>
      <c r="K6" s="8">
        <f t="shared" si="0"/>
        <v>0</v>
      </c>
      <c r="L6" s="9"/>
      <c r="O6" s="37" t="s">
        <v>13</v>
      </c>
    </row>
    <row r="7" spans="1:20" ht="18" thickTop="1" thickBot="1" x14ac:dyDescent="0.25">
      <c r="A7" s="5">
        <v>43804</v>
      </c>
      <c r="B7" s="17">
        <v>7.5</v>
      </c>
      <c r="C7" s="17"/>
      <c r="D7" s="31"/>
      <c r="E7" s="20"/>
      <c r="F7" s="20">
        <v>17</v>
      </c>
      <c r="G7" s="31"/>
      <c r="H7" s="4"/>
      <c r="I7" s="4"/>
      <c r="J7" s="7">
        <f>(C7-B7)+(F7-E7)</f>
        <v>9.5</v>
      </c>
      <c r="K7" s="8">
        <f t="shared" si="0"/>
        <v>0</v>
      </c>
      <c r="L7" s="9"/>
      <c r="O7" s="1" t="s">
        <v>14</v>
      </c>
    </row>
    <row r="8" spans="1:20" ht="18" thickTop="1" thickBot="1" x14ac:dyDescent="0.25">
      <c r="A8" s="5">
        <v>43805</v>
      </c>
      <c r="B8" s="17"/>
      <c r="C8" s="17"/>
      <c r="D8" s="31"/>
      <c r="E8" s="20">
        <v>17</v>
      </c>
      <c r="F8" s="20">
        <v>20</v>
      </c>
      <c r="G8" s="31"/>
      <c r="H8" s="4">
        <v>20</v>
      </c>
      <c r="I8" s="4">
        <v>22.5</v>
      </c>
      <c r="J8" s="7">
        <f>(C8-B8)+(F8-E8)</f>
        <v>3</v>
      </c>
      <c r="K8" s="8">
        <f>I8-H8</f>
        <v>2.5</v>
      </c>
      <c r="L8" s="9"/>
      <c r="T8">
        <f>S8-R8</f>
        <v>0</v>
      </c>
    </row>
    <row r="9" spans="1:20" ht="18" thickTop="1" thickBot="1" x14ac:dyDescent="0.25">
      <c r="A9" s="5">
        <v>43806</v>
      </c>
      <c r="B9" s="17"/>
      <c r="C9" s="17"/>
      <c r="D9" s="31"/>
      <c r="E9" s="20"/>
      <c r="F9" s="20"/>
      <c r="G9" s="31"/>
      <c r="H9" s="4"/>
      <c r="I9" s="4"/>
      <c r="J9" s="7">
        <f>(C9-B9)+(F9-E9)</f>
        <v>0</v>
      </c>
      <c r="K9" s="8">
        <f t="shared" si="0"/>
        <v>0</v>
      </c>
      <c r="L9" s="9"/>
    </row>
    <row r="10" spans="1:20" ht="18" thickTop="1" thickBot="1" x14ac:dyDescent="0.25">
      <c r="A10" s="6">
        <v>43807</v>
      </c>
      <c r="B10" s="17"/>
      <c r="C10" s="17"/>
      <c r="D10" s="31"/>
      <c r="E10" s="20">
        <v>16</v>
      </c>
      <c r="F10" s="20">
        <v>22.5</v>
      </c>
      <c r="G10" s="31"/>
      <c r="H10" s="4"/>
      <c r="I10" s="4"/>
      <c r="J10" s="7"/>
      <c r="K10" s="8"/>
      <c r="L10" s="9">
        <f>(C10-B10)+(F10-E10)</f>
        <v>6.5</v>
      </c>
    </row>
    <row r="11" spans="1:20" ht="18" thickTop="1" thickBot="1" x14ac:dyDescent="0.25">
      <c r="A11" s="5">
        <v>43808</v>
      </c>
      <c r="B11" s="17"/>
      <c r="C11" s="17"/>
      <c r="D11" s="31"/>
      <c r="E11" s="36">
        <v>16.75</v>
      </c>
      <c r="F11" s="36">
        <v>21.75</v>
      </c>
      <c r="G11" s="31"/>
      <c r="H11" s="4"/>
      <c r="I11" s="4"/>
      <c r="J11" s="7">
        <f>(C11-B11)+(F11-E11)</f>
        <v>5</v>
      </c>
      <c r="K11" s="8">
        <f t="shared" si="0"/>
        <v>0</v>
      </c>
      <c r="L11" s="9"/>
    </row>
    <row r="12" spans="1:20" ht="18" thickTop="1" thickBot="1" x14ac:dyDescent="0.25">
      <c r="A12" s="5">
        <v>43809</v>
      </c>
      <c r="B12" s="17"/>
      <c r="C12" s="17"/>
      <c r="D12" s="31"/>
      <c r="E12" s="20">
        <v>17</v>
      </c>
      <c r="F12" s="20">
        <v>20</v>
      </c>
      <c r="G12" s="31"/>
      <c r="H12" s="4">
        <v>20</v>
      </c>
      <c r="I12" s="4">
        <v>22.5</v>
      </c>
      <c r="J12" s="7">
        <f>(C12-B12)+(F12-E12)</f>
        <v>3</v>
      </c>
      <c r="K12" s="8">
        <f t="shared" si="0"/>
        <v>2.5</v>
      </c>
      <c r="L12" s="9"/>
    </row>
    <row r="13" spans="1:20" ht="18" thickTop="1" thickBot="1" x14ac:dyDescent="0.25">
      <c r="A13" s="5">
        <v>43810</v>
      </c>
      <c r="B13" s="17"/>
      <c r="C13" s="17"/>
      <c r="D13" s="31"/>
      <c r="E13" s="20"/>
      <c r="F13" s="20"/>
      <c r="G13" s="31"/>
      <c r="H13" s="4"/>
      <c r="I13" s="4"/>
      <c r="J13" s="7">
        <f>(C13-B13)+(F13-E13)</f>
        <v>0</v>
      </c>
      <c r="K13" s="8">
        <f t="shared" si="0"/>
        <v>0</v>
      </c>
      <c r="L13" s="9"/>
    </row>
    <row r="14" spans="1:20" ht="18" thickTop="1" thickBot="1" x14ac:dyDescent="0.25">
      <c r="A14" s="5">
        <v>43811</v>
      </c>
      <c r="B14" s="17"/>
      <c r="C14" s="17"/>
      <c r="D14" s="31"/>
      <c r="E14" s="20"/>
      <c r="F14" s="20"/>
      <c r="G14" s="31"/>
      <c r="H14" s="4"/>
      <c r="I14" s="4"/>
      <c r="J14" s="7">
        <f>(C14-B14)+(F14-E14)</f>
        <v>0</v>
      </c>
      <c r="K14" s="8">
        <f t="shared" si="0"/>
        <v>0</v>
      </c>
      <c r="L14" s="9"/>
    </row>
    <row r="15" spans="1:20" ht="18" thickTop="1" thickBot="1" x14ac:dyDescent="0.25">
      <c r="A15" s="5">
        <v>43812</v>
      </c>
      <c r="B15" s="17"/>
      <c r="C15" s="17"/>
      <c r="D15" s="31"/>
      <c r="E15" s="36">
        <v>13.5</v>
      </c>
      <c r="F15" s="36">
        <v>20</v>
      </c>
      <c r="G15" s="31"/>
      <c r="H15" s="36">
        <v>20</v>
      </c>
      <c r="I15" s="36">
        <v>22.5</v>
      </c>
      <c r="J15" s="7">
        <f>(C15-B15)+(F15-E15)</f>
        <v>6.5</v>
      </c>
      <c r="K15" s="8">
        <f t="shared" si="0"/>
        <v>2.5</v>
      </c>
      <c r="L15" s="9"/>
    </row>
    <row r="16" spans="1:20" ht="18" thickTop="1" thickBot="1" x14ac:dyDescent="0.25">
      <c r="A16" s="5">
        <v>43813</v>
      </c>
      <c r="B16" s="36">
        <v>9</v>
      </c>
      <c r="C16" s="17"/>
      <c r="D16" s="31"/>
      <c r="E16" s="20"/>
      <c r="F16" s="36">
        <v>20</v>
      </c>
      <c r="G16" s="31"/>
      <c r="H16" s="36">
        <v>20</v>
      </c>
      <c r="I16" s="36">
        <v>22.5</v>
      </c>
      <c r="J16" s="7">
        <f>(C16-B16)+(F16-E16)</f>
        <v>11</v>
      </c>
      <c r="K16" s="8">
        <f t="shared" si="0"/>
        <v>2.5</v>
      </c>
      <c r="L16" s="9"/>
    </row>
    <row r="17" spans="1:12" ht="18" thickTop="1" thickBot="1" x14ac:dyDescent="0.25">
      <c r="A17" s="6">
        <v>43814</v>
      </c>
      <c r="B17" s="36">
        <v>9</v>
      </c>
      <c r="C17" s="17"/>
      <c r="D17" s="31"/>
      <c r="E17" s="20"/>
      <c r="F17" s="36">
        <v>21</v>
      </c>
      <c r="G17" s="31"/>
      <c r="H17" s="4"/>
      <c r="I17" s="4"/>
      <c r="J17" s="7"/>
      <c r="K17" s="8"/>
      <c r="L17" s="9">
        <f>(C17-B17)+(F17-E17)</f>
        <v>12</v>
      </c>
    </row>
    <row r="18" spans="1:12" ht="18" thickTop="1" thickBot="1" x14ac:dyDescent="0.25">
      <c r="A18" s="5">
        <v>43815</v>
      </c>
      <c r="B18" s="17"/>
      <c r="C18" s="17"/>
      <c r="D18" s="31"/>
      <c r="E18" s="20"/>
      <c r="F18" s="20"/>
      <c r="G18" s="31"/>
      <c r="H18" s="4"/>
      <c r="I18" s="4"/>
      <c r="J18" s="7">
        <f>(C18-B18)+(F18-E18)</f>
        <v>0</v>
      </c>
      <c r="K18" s="8">
        <f t="shared" si="0"/>
        <v>0</v>
      </c>
      <c r="L18" s="9"/>
    </row>
    <row r="19" spans="1:12" ht="18" thickTop="1" thickBot="1" x14ac:dyDescent="0.25">
      <c r="A19" s="5">
        <v>43816</v>
      </c>
      <c r="B19" s="36">
        <v>7.75</v>
      </c>
      <c r="C19" s="36">
        <v>13</v>
      </c>
      <c r="D19" s="31"/>
      <c r="E19" s="36">
        <v>16.75</v>
      </c>
      <c r="F19" s="36">
        <v>20</v>
      </c>
      <c r="G19" s="31"/>
      <c r="H19" s="36">
        <v>20</v>
      </c>
      <c r="I19" s="36">
        <v>21</v>
      </c>
      <c r="J19" s="7">
        <f>(C19-B19)+(F19-E19)</f>
        <v>8.5</v>
      </c>
      <c r="K19" s="8">
        <f t="shared" si="0"/>
        <v>1</v>
      </c>
      <c r="L19" s="9"/>
    </row>
    <row r="20" spans="1:12" ht="18" thickTop="1" thickBot="1" x14ac:dyDescent="0.25">
      <c r="A20" s="5">
        <v>43817</v>
      </c>
      <c r="B20" s="36">
        <v>7.5</v>
      </c>
      <c r="C20" s="36">
        <v>13.5</v>
      </c>
      <c r="D20" s="31"/>
      <c r="E20" s="20"/>
      <c r="F20" s="20"/>
      <c r="G20" s="31"/>
      <c r="H20" s="4"/>
      <c r="I20" s="4"/>
      <c r="J20" s="7">
        <f>(C20-B20)+(F20-E20)</f>
        <v>6</v>
      </c>
      <c r="K20" s="8">
        <f t="shared" si="0"/>
        <v>0</v>
      </c>
      <c r="L20" s="9"/>
    </row>
    <row r="21" spans="1:12" ht="18" thickTop="1" thickBot="1" x14ac:dyDescent="0.25">
      <c r="A21" s="5">
        <v>43818</v>
      </c>
      <c r="B21" s="36">
        <v>7.5</v>
      </c>
      <c r="C21" s="36">
        <v>13.5</v>
      </c>
      <c r="D21" s="31"/>
      <c r="E21" s="36">
        <v>16.75</v>
      </c>
      <c r="F21" s="36">
        <v>20</v>
      </c>
      <c r="G21" s="31"/>
      <c r="H21" s="36">
        <v>20</v>
      </c>
      <c r="I21" s="36">
        <v>21.75</v>
      </c>
      <c r="J21" s="7">
        <f>(C21-B21)+(F21-E21)</f>
        <v>9.25</v>
      </c>
      <c r="K21" s="8">
        <f t="shared" si="0"/>
        <v>1.75</v>
      </c>
      <c r="L21" s="9"/>
    </row>
    <row r="22" spans="1:12" ht="18" thickTop="1" thickBot="1" x14ac:dyDescent="0.25">
      <c r="A22" s="5">
        <v>43819</v>
      </c>
      <c r="B22" s="36">
        <v>8</v>
      </c>
      <c r="C22" s="17"/>
      <c r="D22" s="31"/>
      <c r="E22" s="20"/>
      <c r="F22" s="36">
        <v>17</v>
      </c>
      <c r="G22" s="31"/>
      <c r="H22" s="4"/>
      <c r="I22" s="4"/>
      <c r="J22" s="7">
        <f>(C22-B22)+(F22-E22)</f>
        <v>9</v>
      </c>
      <c r="K22" s="8">
        <f t="shared" si="0"/>
        <v>0</v>
      </c>
      <c r="L22" s="9"/>
    </row>
    <row r="23" spans="1:12" ht="18" thickTop="1" thickBot="1" x14ac:dyDescent="0.25">
      <c r="A23" s="5">
        <v>43820</v>
      </c>
      <c r="B23" s="17"/>
      <c r="C23" s="17"/>
      <c r="D23" s="31"/>
      <c r="E23" s="20"/>
      <c r="F23" s="20"/>
      <c r="G23" s="31"/>
      <c r="H23" s="4"/>
      <c r="I23" s="4"/>
      <c r="J23" s="7">
        <f>(C23-B23)+(F23-E23)</f>
        <v>0</v>
      </c>
      <c r="K23" s="8">
        <f t="shared" si="0"/>
        <v>0</v>
      </c>
      <c r="L23" s="9"/>
    </row>
    <row r="24" spans="1:12" ht="18" thickTop="1" thickBot="1" x14ac:dyDescent="0.25">
      <c r="A24" s="6">
        <v>43821</v>
      </c>
      <c r="B24" s="17"/>
      <c r="C24" s="17"/>
      <c r="D24" s="31"/>
      <c r="E24" s="20"/>
      <c r="F24" s="20"/>
      <c r="G24" s="31"/>
      <c r="H24" s="4"/>
      <c r="I24" s="4"/>
      <c r="J24" s="7">
        <f>(C24-B24)+(F24-E24)</f>
        <v>0</v>
      </c>
      <c r="K24" s="8">
        <f t="shared" si="0"/>
        <v>0</v>
      </c>
      <c r="L24" s="9"/>
    </row>
    <row r="25" spans="1:12" ht="18" thickTop="1" thickBot="1" x14ac:dyDescent="0.25">
      <c r="A25" s="5">
        <v>43822</v>
      </c>
      <c r="B25" s="17"/>
      <c r="C25" s="17"/>
      <c r="D25" s="31"/>
      <c r="E25" s="20"/>
      <c r="F25" s="20"/>
      <c r="G25" s="31"/>
      <c r="H25" s="4"/>
      <c r="I25" s="4"/>
      <c r="J25" s="7">
        <f>(C25-B25)+(F25-E25)</f>
        <v>0</v>
      </c>
      <c r="K25" s="8">
        <f t="shared" si="0"/>
        <v>0</v>
      </c>
      <c r="L25" s="9"/>
    </row>
    <row r="26" spans="1:12" ht="18" thickTop="1" thickBot="1" x14ac:dyDescent="0.25">
      <c r="A26" s="5">
        <v>43823</v>
      </c>
      <c r="B26" s="17"/>
      <c r="C26" s="17"/>
      <c r="D26" s="31"/>
      <c r="E26" s="20"/>
      <c r="F26" s="20"/>
      <c r="G26" s="31"/>
      <c r="H26" s="4"/>
      <c r="I26" s="4"/>
      <c r="J26" s="7">
        <f>(C26-B26)+(F26-E26)</f>
        <v>0</v>
      </c>
      <c r="K26" s="8">
        <f t="shared" si="0"/>
        <v>0</v>
      </c>
      <c r="L26" s="9"/>
    </row>
    <row r="27" spans="1:12" ht="18" thickTop="1" thickBot="1" x14ac:dyDescent="0.25">
      <c r="A27" s="6">
        <v>43824</v>
      </c>
      <c r="B27" s="17"/>
      <c r="C27" s="17"/>
      <c r="D27" s="31"/>
      <c r="E27" s="20"/>
      <c r="F27" s="20"/>
      <c r="G27" s="31"/>
      <c r="H27" s="4"/>
      <c r="I27" s="4"/>
      <c r="J27" s="7">
        <f>(C27-B27)+(F27-E27)</f>
        <v>0</v>
      </c>
      <c r="K27" s="8">
        <f t="shared" si="0"/>
        <v>0</v>
      </c>
      <c r="L27" s="9"/>
    </row>
    <row r="28" spans="1:12" ht="18" thickTop="1" thickBot="1" x14ac:dyDescent="0.25">
      <c r="A28" s="6">
        <v>43825</v>
      </c>
      <c r="B28" s="36">
        <v>9</v>
      </c>
      <c r="C28" s="17"/>
      <c r="D28" s="31"/>
      <c r="E28" s="20"/>
      <c r="F28" s="36">
        <v>21.75</v>
      </c>
      <c r="G28" s="31"/>
      <c r="H28" s="4"/>
      <c r="I28" s="4"/>
      <c r="J28" s="7"/>
      <c r="K28" s="8"/>
      <c r="L28" s="9">
        <f>(C28-B28)+(F28-E28)</f>
        <v>12.75</v>
      </c>
    </row>
    <row r="29" spans="1:12" ht="18" thickTop="1" thickBot="1" x14ac:dyDescent="0.25">
      <c r="A29" s="5">
        <v>43826</v>
      </c>
      <c r="B29" s="17"/>
      <c r="C29" s="17"/>
      <c r="D29" s="31"/>
      <c r="E29" s="20"/>
      <c r="F29" s="20"/>
      <c r="G29" s="31"/>
      <c r="H29" s="4"/>
      <c r="I29" s="4"/>
      <c r="J29" s="7">
        <f>(C29-B29)+(F29-E29)</f>
        <v>0</v>
      </c>
      <c r="K29" s="8">
        <f t="shared" si="0"/>
        <v>0</v>
      </c>
      <c r="L29" s="9"/>
    </row>
    <row r="30" spans="1:12" ht="18" thickTop="1" thickBot="1" x14ac:dyDescent="0.25">
      <c r="A30" s="5">
        <v>43827</v>
      </c>
      <c r="B30" s="36">
        <v>9</v>
      </c>
      <c r="C30" s="17"/>
      <c r="D30" s="31"/>
      <c r="E30" s="20"/>
      <c r="F30" s="36">
        <v>20</v>
      </c>
      <c r="G30" s="31"/>
      <c r="H30" s="36">
        <v>20</v>
      </c>
      <c r="I30" s="36">
        <v>22.5</v>
      </c>
      <c r="J30" s="7">
        <f>(C30-B30)+(F30-E30)</f>
        <v>11</v>
      </c>
      <c r="K30" s="8">
        <f t="shared" si="0"/>
        <v>2.5</v>
      </c>
      <c r="L30" s="9"/>
    </row>
    <row r="31" spans="1:12" ht="18" thickTop="1" thickBot="1" x14ac:dyDescent="0.25">
      <c r="A31" s="6">
        <v>43828</v>
      </c>
      <c r="B31" s="36">
        <v>9</v>
      </c>
      <c r="C31" s="36">
        <v>13.5</v>
      </c>
      <c r="D31" s="31"/>
      <c r="E31" s="36">
        <v>17.5</v>
      </c>
      <c r="F31" s="36">
        <v>22.5</v>
      </c>
      <c r="G31" s="31"/>
      <c r="H31" s="4"/>
      <c r="I31" s="4"/>
      <c r="J31" s="7"/>
      <c r="K31" s="8"/>
      <c r="L31" s="9">
        <f>(C31-B31)+(F31-E31)</f>
        <v>9.5</v>
      </c>
    </row>
    <row r="32" spans="1:12" ht="18" thickTop="1" thickBot="1" x14ac:dyDescent="0.25">
      <c r="A32" s="5">
        <v>43829</v>
      </c>
      <c r="B32" s="36">
        <v>9</v>
      </c>
      <c r="C32" s="17"/>
      <c r="D32" s="31"/>
      <c r="E32" s="20"/>
      <c r="F32" s="36">
        <v>20</v>
      </c>
      <c r="G32" s="31"/>
      <c r="H32" s="36">
        <v>20</v>
      </c>
      <c r="I32" s="36">
        <v>21</v>
      </c>
      <c r="J32" s="7">
        <f>(C32-B32)+(F32-E32)</f>
        <v>11</v>
      </c>
      <c r="K32" s="8">
        <f t="shared" si="0"/>
        <v>1</v>
      </c>
      <c r="L32" s="9"/>
    </row>
    <row r="33" spans="1:14" ht="18" thickTop="1" thickBot="1" x14ac:dyDescent="0.25">
      <c r="A33" s="5">
        <v>43830</v>
      </c>
      <c r="B33" s="36">
        <v>9</v>
      </c>
      <c r="C33" s="36">
        <v>13.5</v>
      </c>
      <c r="D33" s="31"/>
      <c r="E33" s="20"/>
      <c r="F33" s="20"/>
      <c r="G33" s="31"/>
      <c r="H33" s="4"/>
      <c r="I33" s="4"/>
      <c r="J33" s="7">
        <f>(C33-B33)+(F33-E33)</f>
        <v>4.5</v>
      </c>
      <c r="K33" s="8">
        <f t="shared" si="0"/>
        <v>0</v>
      </c>
      <c r="L33" s="9"/>
    </row>
    <row r="34" spans="1:14" ht="18" thickTop="1" thickBot="1" x14ac:dyDescent="0.25">
      <c r="N34" s="10" t="s">
        <v>8</v>
      </c>
    </row>
    <row r="35" spans="1:14" ht="18" thickTop="1" thickBot="1" x14ac:dyDescent="0.25">
      <c r="A35" s="2" t="s">
        <v>0</v>
      </c>
      <c r="B35" s="25"/>
      <c r="C35" s="1"/>
      <c r="D35" s="1"/>
      <c r="E35" s="1"/>
      <c r="F35" s="1"/>
      <c r="G35" s="1"/>
      <c r="H35" s="1"/>
      <c r="I35" s="1"/>
      <c r="J35" s="22">
        <f>SUM(J3:J33)</f>
        <v>103.75</v>
      </c>
      <c r="K35" s="23">
        <f t="shared" ref="K35:L35" si="1">SUM(K3:K33)</f>
        <v>16.25</v>
      </c>
      <c r="L35" s="24">
        <f t="shared" si="1"/>
        <v>45.75</v>
      </c>
      <c r="N35" s="27">
        <f>SUM(J35:L35)</f>
        <v>165.75</v>
      </c>
    </row>
    <row r="36" spans="1:14" ht="18" thickTop="1" thickBot="1" x14ac:dyDescent="0.25">
      <c r="A36" s="2" t="s">
        <v>3</v>
      </c>
      <c r="B36" s="25"/>
      <c r="C36" s="1"/>
      <c r="D36" s="1"/>
      <c r="E36" s="1"/>
      <c r="F36" s="1"/>
      <c r="G36" s="1"/>
      <c r="H36" s="1"/>
      <c r="I36" s="1"/>
      <c r="J36" s="26">
        <f>J35*33.17</f>
        <v>3441.3875000000003</v>
      </c>
      <c r="K36" s="26"/>
      <c r="L36" s="26"/>
    </row>
    <row r="37" spans="1:14" ht="18" thickTop="1" thickBot="1" x14ac:dyDescent="0.25">
      <c r="A37" s="2" t="s">
        <v>11</v>
      </c>
      <c r="B37" s="1"/>
      <c r="C37" s="1"/>
      <c r="D37" s="1"/>
      <c r="E37" s="1"/>
      <c r="F37" s="1"/>
      <c r="G37" s="1"/>
      <c r="H37" s="1"/>
      <c r="I37" s="1"/>
      <c r="J37" s="1"/>
      <c r="K37" s="26">
        <f>K35*(33.17+5)</f>
        <v>620.26250000000005</v>
      </c>
      <c r="L37" s="1"/>
    </row>
    <row r="38" spans="1:14" ht="36" thickTop="1" thickBot="1" x14ac:dyDescent="0.25">
      <c r="A38" s="32" t="s">
        <v>12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33">
        <f>L35*(33.17+4)</f>
        <v>1700.5275000000001</v>
      </c>
    </row>
    <row r="39" spans="1:14" ht="17" thickTop="1" x14ac:dyDescent="0.2">
      <c r="A39" s="38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40"/>
    </row>
    <row r="40" spans="1:14" ht="17" thickBot="1" x14ac:dyDescent="0.25"/>
    <row r="41" spans="1:14" ht="18" thickTop="1" thickBot="1" x14ac:dyDescent="0.25">
      <c r="B41" s="11" t="s">
        <v>4</v>
      </c>
      <c r="C41" s="11"/>
      <c r="D41" s="28"/>
      <c r="E41" s="11" t="s">
        <v>7</v>
      </c>
      <c r="F41" s="11"/>
      <c r="G41" s="28"/>
      <c r="H41" s="11" t="s">
        <v>5</v>
      </c>
      <c r="I41" s="11"/>
    </row>
    <row r="42" spans="1:14" ht="23" thickTop="1" thickBot="1" x14ac:dyDescent="0.25">
      <c r="A42" s="34"/>
      <c r="B42" s="12" t="s">
        <v>9</v>
      </c>
      <c r="C42" s="12" t="s">
        <v>10</v>
      </c>
      <c r="D42" s="29"/>
      <c r="E42" s="18" t="s">
        <v>9</v>
      </c>
      <c r="F42" s="18" t="s">
        <v>10</v>
      </c>
      <c r="G42" s="29"/>
      <c r="H42" s="21" t="s">
        <v>9</v>
      </c>
      <c r="I42" s="21" t="s">
        <v>10</v>
      </c>
      <c r="J42" s="13" t="s">
        <v>6</v>
      </c>
      <c r="K42" s="14" t="s">
        <v>1</v>
      </c>
      <c r="L42" s="15" t="s">
        <v>2</v>
      </c>
    </row>
    <row r="43" spans="1:14" ht="18" thickTop="1" thickBot="1" x14ac:dyDescent="0.25">
      <c r="A43" s="6">
        <v>43831</v>
      </c>
      <c r="B43" s="16"/>
      <c r="C43" s="16"/>
      <c r="D43" s="30"/>
      <c r="E43" s="19"/>
      <c r="F43" s="19"/>
      <c r="G43" s="30"/>
      <c r="H43" s="3"/>
      <c r="I43" s="3"/>
      <c r="J43" s="7">
        <f>(C43-B43)+(F43-E43)</f>
        <v>0</v>
      </c>
      <c r="K43" s="8">
        <f>I43-H43</f>
        <v>0</v>
      </c>
      <c r="L43" s="9"/>
    </row>
    <row r="44" spans="1:14" ht="18" thickTop="1" thickBot="1" x14ac:dyDescent="0.25">
      <c r="A44" s="6">
        <v>43832</v>
      </c>
      <c r="B44" s="17"/>
      <c r="C44" s="17"/>
      <c r="D44" s="31"/>
      <c r="E44" s="20"/>
      <c r="F44" s="20"/>
      <c r="G44" s="31"/>
      <c r="H44" s="4"/>
      <c r="I44" s="4"/>
      <c r="J44" s="7">
        <f t="shared" ref="J44:J51" si="2">(C44-B44)+(F44-E44)</f>
        <v>0</v>
      </c>
      <c r="K44" s="8">
        <f>I44-H44</f>
        <v>0</v>
      </c>
      <c r="L44" s="9"/>
    </row>
    <row r="45" spans="1:14" ht="18" thickTop="1" thickBot="1" x14ac:dyDescent="0.25">
      <c r="A45" s="35">
        <v>43833</v>
      </c>
      <c r="B45" s="17"/>
      <c r="C45" s="17"/>
      <c r="D45" s="31"/>
      <c r="E45" s="20"/>
      <c r="F45" s="20"/>
      <c r="G45" s="31"/>
      <c r="H45" s="4"/>
      <c r="I45" s="4"/>
      <c r="J45" s="7">
        <f t="shared" si="2"/>
        <v>0</v>
      </c>
      <c r="K45" s="8">
        <f t="shared" ref="K45:K57" si="3">I45-H45</f>
        <v>0</v>
      </c>
      <c r="L45" s="9"/>
    </row>
    <row r="46" spans="1:14" ht="18" thickTop="1" thickBot="1" x14ac:dyDescent="0.25">
      <c r="A46" s="35">
        <v>43834</v>
      </c>
      <c r="B46" s="17"/>
      <c r="C46" s="16"/>
      <c r="D46" s="30"/>
      <c r="E46" s="19"/>
      <c r="F46" s="19"/>
      <c r="G46" s="30"/>
      <c r="H46" s="3"/>
      <c r="I46" s="3"/>
      <c r="J46" s="7">
        <f t="shared" si="2"/>
        <v>0</v>
      </c>
      <c r="K46" s="8">
        <f t="shared" si="3"/>
        <v>0</v>
      </c>
      <c r="L46" s="9"/>
    </row>
    <row r="47" spans="1:14" ht="18" thickTop="1" thickBot="1" x14ac:dyDescent="0.25">
      <c r="A47" s="6">
        <v>43835</v>
      </c>
      <c r="B47" s="17"/>
      <c r="C47" s="17"/>
      <c r="D47" s="31"/>
      <c r="E47" s="20"/>
      <c r="F47" s="20"/>
      <c r="G47" s="31"/>
      <c r="H47" s="4"/>
      <c r="I47" s="4"/>
      <c r="J47" s="7">
        <f t="shared" si="2"/>
        <v>0</v>
      </c>
      <c r="K47" s="8">
        <f t="shared" si="3"/>
        <v>0</v>
      </c>
      <c r="L47" s="9"/>
    </row>
    <row r="48" spans="1:14" ht="18" thickTop="1" thickBot="1" x14ac:dyDescent="0.25">
      <c r="A48" s="35">
        <v>43836</v>
      </c>
      <c r="B48" s="17"/>
      <c r="C48" s="17"/>
      <c r="D48" s="31"/>
      <c r="E48" s="20"/>
      <c r="F48" s="20"/>
      <c r="G48" s="31"/>
      <c r="H48" s="4"/>
      <c r="I48" s="4"/>
      <c r="J48" s="7">
        <f t="shared" si="2"/>
        <v>0</v>
      </c>
      <c r="K48" s="8">
        <f t="shared" si="3"/>
        <v>0</v>
      </c>
      <c r="L48" s="9"/>
    </row>
    <row r="49" spans="1:14" ht="18" thickTop="1" thickBot="1" x14ac:dyDescent="0.25">
      <c r="A49" s="35">
        <v>43837</v>
      </c>
      <c r="B49" s="17"/>
      <c r="C49" s="17"/>
      <c r="D49" s="31"/>
      <c r="E49" s="20"/>
      <c r="F49" s="20"/>
      <c r="G49" s="31"/>
      <c r="H49" s="4"/>
      <c r="I49" s="4"/>
      <c r="J49" s="7">
        <f t="shared" si="2"/>
        <v>0</v>
      </c>
      <c r="K49" s="8">
        <f t="shared" si="3"/>
        <v>0</v>
      </c>
      <c r="L49" s="9"/>
    </row>
    <row r="50" spans="1:14" ht="18" thickTop="1" thickBot="1" x14ac:dyDescent="0.25">
      <c r="A50" s="35">
        <v>43838</v>
      </c>
      <c r="B50" s="17"/>
      <c r="C50" s="17"/>
      <c r="D50" s="31"/>
      <c r="E50" s="20"/>
      <c r="F50" s="20"/>
      <c r="G50" s="31"/>
      <c r="H50" s="4"/>
      <c r="I50" s="4"/>
      <c r="J50" s="7">
        <f t="shared" si="2"/>
        <v>0</v>
      </c>
      <c r="K50" s="8">
        <f t="shared" si="3"/>
        <v>0</v>
      </c>
      <c r="L50" s="9"/>
    </row>
    <row r="51" spans="1:14" ht="18" thickTop="1" thickBot="1" x14ac:dyDescent="0.25">
      <c r="A51" s="35">
        <v>43839</v>
      </c>
      <c r="B51" s="17"/>
      <c r="C51" s="17"/>
      <c r="D51" s="31"/>
      <c r="E51" s="20">
        <v>13.5</v>
      </c>
      <c r="F51" s="20">
        <v>17</v>
      </c>
      <c r="G51" s="31"/>
      <c r="H51" s="4"/>
      <c r="I51" s="4"/>
      <c r="J51" s="7">
        <f>(C51-B51)+(F51-E51)</f>
        <v>3.5</v>
      </c>
      <c r="K51" s="8">
        <f t="shared" si="3"/>
        <v>0</v>
      </c>
      <c r="L51" s="9"/>
    </row>
    <row r="52" spans="1:14" ht="18" thickTop="1" thickBot="1" x14ac:dyDescent="0.25">
      <c r="A52" s="35">
        <v>43840</v>
      </c>
      <c r="B52" s="17">
        <v>7</v>
      </c>
      <c r="C52" s="17">
        <v>13.5</v>
      </c>
      <c r="D52" s="31"/>
      <c r="E52" s="20">
        <v>17</v>
      </c>
      <c r="F52" s="20">
        <v>20</v>
      </c>
      <c r="G52" s="31"/>
      <c r="H52" s="4">
        <v>20</v>
      </c>
      <c r="I52" s="4">
        <v>22</v>
      </c>
      <c r="J52" s="7">
        <f>(C52-B52)+(F52-E52)</f>
        <v>9.5</v>
      </c>
      <c r="K52" s="8">
        <f>I52-H52</f>
        <v>2</v>
      </c>
      <c r="L52" s="9"/>
    </row>
    <row r="53" spans="1:14" ht="18" thickTop="1" thickBot="1" x14ac:dyDescent="0.25">
      <c r="A53" s="35">
        <v>43841</v>
      </c>
      <c r="B53" s="17">
        <v>9</v>
      </c>
      <c r="C53" s="17"/>
      <c r="D53" s="31"/>
      <c r="E53" s="20"/>
      <c r="F53" s="20">
        <v>20</v>
      </c>
      <c r="G53" s="31"/>
      <c r="H53" s="4">
        <v>20</v>
      </c>
      <c r="I53" s="4">
        <v>21.5</v>
      </c>
      <c r="J53" s="7">
        <f>(C53-B53)+(F53-E53)</f>
        <v>11</v>
      </c>
      <c r="K53" s="8">
        <f>I53-H53</f>
        <v>1.5</v>
      </c>
      <c r="L53" s="9"/>
    </row>
    <row r="54" spans="1:14" ht="18" thickTop="1" thickBot="1" x14ac:dyDescent="0.25">
      <c r="A54" s="6">
        <v>43842</v>
      </c>
      <c r="B54" s="17"/>
      <c r="C54" s="17"/>
      <c r="D54" s="31"/>
      <c r="E54" s="20"/>
      <c r="F54" s="20"/>
      <c r="G54" s="31"/>
      <c r="H54" s="4"/>
      <c r="I54" s="4"/>
      <c r="J54" s="7">
        <f t="shared" ref="J54:J56" si="4">(C54-B54)+(F54-E54)</f>
        <v>0</v>
      </c>
      <c r="K54" s="8">
        <f t="shared" si="3"/>
        <v>0</v>
      </c>
      <c r="L54" s="9"/>
    </row>
    <row r="55" spans="1:14" ht="18" thickTop="1" thickBot="1" x14ac:dyDescent="0.25">
      <c r="A55" s="35">
        <v>43843</v>
      </c>
      <c r="B55" s="17"/>
      <c r="C55" s="17"/>
      <c r="D55" s="31"/>
      <c r="E55" s="20"/>
      <c r="F55" s="20"/>
      <c r="G55" s="31"/>
      <c r="H55" s="4"/>
      <c r="I55" s="4"/>
      <c r="J55" s="7">
        <f t="shared" si="4"/>
        <v>0</v>
      </c>
      <c r="K55" s="8">
        <f t="shared" si="3"/>
        <v>0</v>
      </c>
      <c r="L55" s="9"/>
    </row>
    <row r="56" spans="1:14" ht="18" thickTop="1" thickBot="1" x14ac:dyDescent="0.25">
      <c r="A56" s="35">
        <v>43844</v>
      </c>
      <c r="B56" s="17"/>
      <c r="C56" s="17"/>
      <c r="D56" s="31"/>
      <c r="E56" s="20"/>
      <c r="F56" s="20"/>
      <c r="G56" s="31"/>
      <c r="H56" s="4"/>
      <c r="I56" s="4"/>
      <c r="J56" s="7">
        <f t="shared" si="4"/>
        <v>0</v>
      </c>
      <c r="K56" s="8">
        <f t="shared" si="3"/>
        <v>0</v>
      </c>
      <c r="L56" s="9"/>
    </row>
    <row r="57" spans="1:14" ht="18" thickTop="1" thickBot="1" x14ac:dyDescent="0.25">
      <c r="A57" s="35">
        <v>43845</v>
      </c>
      <c r="B57" s="17">
        <v>7</v>
      </c>
      <c r="C57" s="17">
        <v>13.5</v>
      </c>
      <c r="D57" s="31"/>
      <c r="E57" s="20">
        <v>17</v>
      </c>
      <c r="F57" s="20">
        <v>20</v>
      </c>
      <c r="G57" s="31"/>
      <c r="H57" s="4">
        <v>20</v>
      </c>
      <c r="I57" s="4">
        <v>22</v>
      </c>
      <c r="J57" s="7">
        <f>(C57-B57)+(F57-E57)</f>
        <v>9.5</v>
      </c>
      <c r="K57" s="8">
        <f>I57-H57</f>
        <v>2</v>
      </c>
      <c r="L57" s="9"/>
    </row>
    <row r="58" spans="1:14" ht="18" thickTop="1" thickBot="1" x14ac:dyDescent="0.25">
      <c r="N58" s="10" t="s">
        <v>8</v>
      </c>
    </row>
    <row r="59" spans="1:14" ht="18" thickTop="1" thickBot="1" x14ac:dyDescent="0.25">
      <c r="A59" s="2" t="s">
        <v>0</v>
      </c>
      <c r="B59" s="25"/>
      <c r="C59" s="1"/>
      <c r="D59" s="1"/>
      <c r="E59" s="1"/>
      <c r="F59" s="1"/>
      <c r="G59" s="1"/>
      <c r="H59" s="1"/>
      <c r="I59" s="1"/>
      <c r="J59" s="22">
        <f>SUM(J43:J57)</f>
        <v>33.5</v>
      </c>
      <c r="K59" s="23">
        <f>SUM(K43:K57)</f>
        <v>5.5</v>
      </c>
      <c r="L59" s="24">
        <f>SUM(L43:L57)</f>
        <v>0</v>
      </c>
      <c r="N59" s="27">
        <f>SUM(J59:L59)</f>
        <v>39</v>
      </c>
    </row>
    <row r="60" spans="1:14" ht="18" thickTop="1" thickBot="1" x14ac:dyDescent="0.25">
      <c r="A60" s="2" t="s">
        <v>3</v>
      </c>
      <c r="B60" s="25"/>
      <c r="C60" s="1"/>
      <c r="D60" s="1"/>
      <c r="E60" s="1"/>
      <c r="F60" s="1"/>
      <c r="G60" s="1"/>
      <c r="H60" s="1"/>
      <c r="I60" s="1"/>
      <c r="J60" s="26">
        <f>J59*33.17</f>
        <v>1111.1950000000002</v>
      </c>
      <c r="K60" s="26"/>
      <c r="L60" s="26"/>
    </row>
    <row r="61" spans="1:14" ht="18" thickTop="1" thickBot="1" x14ac:dyDescent="0.25">
      <c r="A61" s="2" t="s">
        <v>11</v>
      </c>
      <c r="B61" s="1"/>
      <c r="C61" s="1"/>
      <c r="D61" s="1"/>
      <c r="E61" s="1"/>
      <c r="F61" s="1"/>
      <c r="G61" s="1"/>
      <c r="H61" s="1"/>
      <c r="I61" s="1"/>
      <c r="J61" s="1"/>
      <c r="K61" s="26">
        <f>K59*(33.17+5)</f>
        <v>209.935</v>
      </c>
      <c r="L61" s="1"/>
    </row>
    <row r="62" spans="1:14" ht="36" thickTop="1" thickBot="1" x14ac:dyDescent="0.25">
      <c r="A62" s="32" t="s">
        <v>12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33">
        <f>L59*(33.17+4)</f>
        <v>0</v>
      </c>
    </row>
    <row r="63" spans="1:14" ht="17" thickTop="1" x14ac:dyDescent="0.2"/>
    <row r="64" spans="1:14" ht="17" thickBot="1" x14ac:dyDescent="0.25"/>
    <row r="65" spans="1:12" ht="18" thickTop="1" thickBot="1" x14ac:dyDescent="0.25">
      <c r="B65" s="11" t="s">
        <v>4</v>
      </c>
      <c r="C65" s="11"/>
      <c r="D65" s="28"/>
      <c r="E65" s="11" t="s">
        <v>7</v>
      </c>
      <c r="F65" s="11"/>
      <c r="G65" s="28"/>
      <c r="H65" s="11" t="s">
        <v>5</v>
      </c>
      <c r="I65" s="11"/>
    </row>
    <row r="66" spans="1:12" ht="23" thickTop="1" thickBot="1" x14ac:dyDescent="0.25">
      <c r="A66" s="34"/>
      <c r="B66" s="12" t="s">
        <v>9</v>
      </c>
      <c r="C66" s="12" t="s">
        <v>10</v>
      </c>
      <c r="D66" s="29"/>
      <c r="E66" s="18" t="s">
        <v>9</v>
      </c>
      <c r="F66" s="18" t="s">
        <v>10</v>
      </c>
      <c r="G66" s="29"/>
      <c r="H66" s="21" t="s">
        <v>9</v>
      </c>
      <c r="I66" s="21" t="s">
        <v>10</v>
      </c>
      <c r="J66" s="13" t="s">
        <v>6</v>
      </c>
      <c r="K66" s="14" t="s">
        <v>1</v>
      </c>
      <c r="L66" s="15" t="s">
        <v>2</v>
      </c>
    </row>
    <row r="67" spans="1:12" ht="18" thickTop="1" thickBot="1" x14ac:dyDescent="0.25">
      <c r="A67" s="35">
        <v>43846</v>
      </c>
      <c r="B67" s="16"/>
      <c r="C67" s="16"/>
      <c r="D67" s="30"/>
      <c r="E67" s="19"/>
      <c r="F67" s="19"/>
      <c r="G67" s="30"/>
      <c r="H67" s="41"/>
      <c r="I67" s="41"/>
      <c r="J67" s="7"/>
      <c r="K67" s="8"/>
      <c r="L67" s="9"/>
    </row>
    <row r="68" spans="1:12" ht="18" thickTop="1" thickBot="1" x14ac:dyDescent="0.25">
      <c r="A68" s="35">
        <v>43847</v>
      </c>
      <c r="B68" s="17"/>
      <c r="C68" s="17"/>
      <c r="D68" s="31"/>
      <c r="E68" s="20"/>
      <c r="F68" s="20"/>
      <c r="G68" s="31"/>
      <c r="H68" s="42"/>
      <c r="I68" s="42"/>
      <c r="J68" s="7"/>
      <c r="K68" s="8"/>
      <c r="L68" s="9"/>
    </row>
    <row r="69" spans="1:12" ht="18" thickTop="1" thickBot="1" x14ac:dyDescent="0.25">
      <c r="A69" s="35">
        <v>43848</v>
      </c>
      <c r="B69" s="17"/>
      <c r="C69" s="17"/>
      <c r="D69" s="31"/>
      <c r="E69" s="20"/>
      <c r="F69" s="20"/>
      <c r="G69" s="31"/>
      <c r="H69" s="42"/>
      <c r="I69" s="42"/>
      <c r="J69" s="7"/>
      <c r="K69" s="8"/>
      <c r="L69" s="9"/>
    </row>
    <row r="70" spans="1:12" ht="18" thickTop="1" thickBot="1" x14ac:dyDescent="0.25">
      <c r="A70" s="6">
        <v>43849</v>
      </c>
      <c r="B70" s="17"/>
      <c r="C70" s="16"/>
      <c r="D70" s="30"/>
      <c r="E70" s="19"/>
      <c r="F70" s="19"/>
      <c r="G70" s="30"/>
      <c r="H70" s="41"/>
      <c r="I70" s="41"/>
      <c r="J70" s="7"/>
      <c r="K70" s="8"/>
      <c r="L70" s="9"/>
    </row>
    <row r="71" spans="1:12" ht="18" thickTop="1" thickBot="1" x14ac:dyDescent="0.25">
      <c r="A71" s="35">
        <v>43850</v>
      </c>
      <c r="B71" s="17"/>
      <c r="C71" s="17"/>
      <c r="D71" s="31"/>
      <c r="E71" s="20"/>
      <c r="F71" s="20"/>
      <c r="G71" s="31"/>
      <c r="H71" s="42"/>
      <c r="I71" s="42"/>
      <c r="J71" s="7"/>
      <c r="K71" s="8"/>
      <c r="L71" s="9"/>
    </row>
    <row r="72" spans="1:12" ht="18" thickTop="1" thickBot="1" x14ac:dyDescent="0.25">
      <c r="A72" s="35">
        <v>43851</v>
      </c>
      <c r="B72" s="17"/>
      <c r="C72" s="17"/>
      <c r="D72" s="31"/>
      <c r="E72" s="20"/>
      <c r="F72" s="20"/>
      <c r="G72" s="31"/>
      <c r="H72" s="42"/>
      <c r="I72" s="42"/>
      <c r="J72" s="7"/>
      <c r="K72" s="8"/>
      <c r="L72" s="9"/>
    </row>
    <row r="73" spans="1:12" ht="18" thickTop="1" thickBot="1" x14ac:dyDescent="0.25">
      <c r="A73" s="35">
        <v>43852</v>
      </c>
      <c r="B73" s="17"/>
      <c r="C73" s="17"/>
      <c r="D73" s="31"/>
      <c r="E73" s="20"/>
      <c r="F73" s="20"/>
      <c r="G73" s="31"/>
      <c r="H73" s="42"/>
      <c r="I73" s="42"/>
      <c r="J73" s="7"/>
      <c r="K73" s="8"/>
      <c r="L73" s="9"/>
    </row>
    <row r="74" spans="1:12" ht="18" thickTop="1" thickBot="1" x14ac:dyDescent="0.25">
      <c r="A74" s="35">
        <v>43853</v>
      </c>
      <c r="B74" s="17"/>
      <c r="C74" s="17"/>
      <c r="D74" s="31"/>
      <c r="E74" s="20"/>
      <c r="F74" s="20"/>
      <c r="G74" s="31"/>
      <c r="H74" s="42"/>
      <c r="I74" s="42"/>
      <c r="J74" s="7"/>
      <c r="K74" s="8"/>
      <c r="L74" s="9"/>
    </row>
    <row r="75" spans="1:12" ht="18" thickTop="1" thickBot="1" x14ac:dyDescent="0.25">
      <c r="A75" s="35">
        <v>43854</v>
      </c>
      <c r="B75" s="17"/>
      <c r="C75" s="17"/>
      <c r="D75" s="31"/>
      <c r="E75" s="20"/>
      <c r="F75" s="20"/>
      <c r="G75" s="31"/>
      <c r="H75" s="42"/>
      <c r="I75" s="42"/>
      <c r="J75" s="7"/>
      <c r="K75" s="8"/>
      <c r="L75" s="9"/>
    </row>
    <row r="76" spans="1:12" ht="18" thickTop="1" thickBot="1" x14ac:dyDescent="0.25">
      <c r="A76" s="35">
        <v>43855</v>
      </c>
      <c r="B76" s="17"/>
      <c r="C76" s="17"/>
      <c r="D76" s="31"/>
      <c r="E76" s="20"/>
      <c r="F76" s="20"/>
      <c r="G76" s="31"/>
      <c r="H76" s="42"/>
      <c r="I76" s="42"/>
      <c r="J76" s="7"/>
      <c r="K76" s="8"/>
      <c r="L76" s="9"/>
    </row>
    <row r="77" spans="1:12" ht="18" thickTop="1" thickBot="1" x14ac:dyDescent="0.25">
      <c r="A77" s="6">
        <v>43856</v>
      </c>
      <c r="B77" s="17"/>
      <c r="C77" s="17"/>
      <c r="D77" s="31"/>
      <c r="E77" s="20"/>
      <c r="F77" s="20"/>
      <c r="G77" s="31"/>
      <c r="H77" s="42"/>
      <c r="I77" s="42"/>
      <c r="J77" s="7"/>
      <c r="K77" s="8"/>
      <c r="L77" s="9"/>
    </row>
    <row r="78" spans="1:12" ht="18" thickTop="1" thickBot="1" x14ac:dyDescent="0.25">
      <c r="A78" s="35">
        <v>43857</v>
      </c>
      <c r="B78" s="17"/>
      <c r="C78" s="17"/>
      <c r="D78" s="31"/>
      <c r="E78" s="20"/>
      <c r="F78" s="20"/>
      <c r="G78" s="31"/>
      <c r="H78" s="42"/>
      <c r="I78" s="42"/>
      <c r="J78" s="7"/>
      <c r="K78" s="8"/>
      <c r="L78" s="9"/>
    </row>
    <row r="79" spans="1:12" ht="18" thickTop="1" thickBot="1" x14ac:dyDescent="0.25">
      <c r="A79" s="35">
        <v>43858</v>
      </c>
      <c r="B79" s="17"/>
      <c r="C79" s="17"/>
      <c r="D79" s="31"/>
      <c r="E79" s="20"/>
      <c r="F79" s="20"/>
      <c r="G79" s="31"/>
      <c r="H79" s="42"/>
      <c r="I79" s="42"/>
      <c r="J79" s="7"/>
      <c r="K79" s="8"/>
      <c r="L79" s="9"/>
    </row>
    <row r="80" spans="1:12" ht="18" thickTop="1" thickBot="1" x14ac:dyDescent="0.25">
      <c r="A80" s="35">
        <v>43859</v>
      </c>
      <c r="B80" s="17"/>
      <c r="C80" s="17"/>
      <c r="D80" s="31"/>
      <c r="E80" s="20"/>
      <c r="F80" s="20"/>
      <c r="G80" s="31"/>
      <c r="H80" s="42"/>
      <c r="I80" s="42"/>
      <c r="J80" s="7"/>
      <c r="K80" s="8"/>
      <c r="L80" s="9"/>
    </row>
    <row r="81" spans="1:12" ht="18" thickTop="1" thickBot="1" x14ac:dyDescent="0.25">
      <c r="A81" s="35">
        <v>43860</v>
      </c>
      <c r="B81" s="17"/>
      <c r="C81" s="17"/>
      <c r="D81" s="31"/>
      <c r="E81" s="20"/>
      <c r="F81" s="20"/>
      <c r="G81" s="31"/>
      <c r="H81" s="42"/>
      <c r="I81" s="42"/>
      <c r="J81" s="7"/>
      <c r="K81" s="8"/>
      <c r="L81" s="9"/>
    </row>
    <row r="82" spans="1:12" ht="18" thickTop="1" thickBot="1" x14ac:dyDescent="0.25">
      <c r="A82" s="35">
        <v>43861</v>
      </c>
      <c r="B82" s="17"/>
      <c r="C82" s="17"/>
      <c r="D82" s="31"/>
      <c r="E82" s="20"/>
      <c r="F82" s="20"/>
      <c r="G82" s="31"/>
      <c r="H82" s="42"/>
      <c r="I82" s="42"/>
      <c r="J82" s="7"/>
      <c r="K82" s="8"/>
      <c r="L82" s="9"/>
    </row>
    <row r="83" spans="1:12" ht="18" thickTop="1" thickBot="1" x14ac:dyDescent="0.25">
      <c r="A83" s="35">
        <v>43862</v>
      </c>
      <c r="B83" s="17"/>
      <c r="C83" s="17"/>
      <c r="D83" s="31"/>
      <c r="E83" s="20"/>
      <c r="F83" s="20"/>
      <c r="G83" s="31"/>
      <c r="H83" s="42"/>
      <c r="I83" s="42"/>
      <c r="J83" s="7"/>
      <c r="K83" s="8"/>
      <c r="L83" s="9"/>
    </row>
    <row r="84" spans="1:12" ht="18" thickTop="1" thickBot="1" x14ac:dyDescent="0.25">
      <c r="A84" s="6">
        <v>43863</v>
      </c>
      <c r="B84" s="17"/>
      <c r="C84" s="17"/>
      <c r="D84" s="31"/>
      <c r="E84" s="20"/>
      <c r="F84" s="20"/>
      <c r="G84" s="31"/>
      <c r="H84" s="42"/>
      <c r="I84" s="42"/>
      <c r="J84" s="7"/>
      <c r="K84" s="8"/>
      <c r="L84" s="9"/>
    </row>
    <row r="85" spans="1:12" ht="18" thickTop="1" thickBot="1" x14ac:dyDescent="0.25">
      <c r="A85" s="35">
        <v>43864</v>
      </c>
      <c r="B85" s="17"/>
      <c r="C85" s="17"/>
      <c r="D85" s="31"/>
      <c r="E85" s="20"/>
      <c r="F85" s="20"/>
      <c r="G85" s="31"/>
      <c r="H85" s="42"/>
      <c r="I85" s="42"/>
      <c r="J85" s="7"/>
      <c r="K85" s="8"/>
      <c r="L85" s="9"/>
    </row>
    <row r="86" spans="1:12" ht="18" thickTop="1" thickBot="1" x14ac:dyDescent="0.25">
      <c r="A86" s="35">
        <v>43865</v>
      </c>
      <c r="B86" s="17"/>
      <c r="C86" s="17"/>
      <c r="D86" s="31"/>
      <c r="E86" s="20"/>
      <c r="F86" s="20"/>
      <c r="G86" s="31"/>
      <c r="H86" s="42"/>
      <c r="I86" s="42"/>
      <c r="J86" s="7"/>
      <c r="K86" s="8"/>
      <c r="L86" s="9"/>
    </row>
    <row r="87" spans="1:12" ht="18" thickTop="1" thickBot="1" x14ac:dyDescent="0.25">
      <c r="A87" s="35">
        <v>43866</v>
      </c>
      <c r="B87" s="17"/>
      <c r="C87" s="17"/>
      <c r="D87" s="31"/>
      <c r="E87" s="20"/>
      <c r="F87" s="20"/>
      <c r="G87" s="31"/>
      <c r="H87" s="42"/>
      <c r="I87" s="42"/>
      <c r="J87" s="7"/>
      <c r="K87" s="8"/>
      <c r="L87" s="9"/>
    </row>
    <row r="88" spans="1:12" ht="18" thickTop="1" thickBot="1" x14ac:dyDescent="0.25">
      <c r="A88" s="35">
        <v>43867</v>
      </c>
      <c r="B88" s="17"/>
      <c r="C88" s="17"/>
      <c r="D88" s="31"/>
      <c r="E88" s="20"/>
      <c r="F88" s="20"/>
      <c r="G88" s="31"/>
      <c r="H88" s="42"/>
      <c r="I88" s="42"/>
      <c r="J88" s="7"/>
      <c r="K88" s="8"/>
      <c r="L88" s="9"/>
    </row>
    <row r="89" spans="1:12" ht="18" thickTop="1" thickBot="1" x14ac:dyDescent="0.25">
      <c r="A89" s="35">
        <v>43868</v>
      </c>
      <c r="B89" s="17"/>
      <c r="C89" s="17"/>
      <c r="D89" s="31"/>
      <c r="E89" s="20"/>
      <c r="F89" s="20"/>
      <c r="G89" s="31"/>
      <c r="H89" s="42"/>
      <c r="I89" s="42"/>
      <c r="J89" s="7"/>
      <c r="K89" s="8"/>
      <c r="L89" s="9"/>
    </row>
    <row r="90" spans="1:12" ht="18" thickTop="1" thickBot="1" x14ac:dyDescent="0.25">
      <c r="A90" s="35">
        <v>43869</v>
      </c>
      <c r="B90" s="17"/>
      <c r="C90" s="17"/>
      <c r="D90" s="31"/>
      <c r="E90" s="20"/>
      <c r="F90" s="20"/>
      <c r="G90" s="31"/>
      <c r="H90" s="42"/>
      <c r="I90" s="42"/>
      <c r="J90" s="7"/>
      <c r="K90" s="8"/>
      <c r="L90" s="9"/>
    </row>
    <row r="91" spans="1:12" ht="18" thickTop="1" thickBot="1" x14ac:dyDescent="0.25">
      <c r="A91" s="6">
        <v>43870</v>
      </c>
      <c r="B91" s="17"/>
      <c r="C91" s="17"/>
      <c r="D91" s="31"/>
      <c r="E91" s="20"/>
      <c r="F91" s="20"/>
      <c r="G91" s="31"/>
      <c r="H91" s="42"/>
      <c r="I91" s="42"/>
      <c r="J91" s="7"/>
      <c r="K91" s="8"/>
      <c r="L91" s="9"/>
    </row>
    <row r="92" spans="1:12" ht="18" thickTop="1" thickBot="1" x14ac:dyDescent="0.25">
      <c r="A92" s="35">
        <v>43871</v>
      </c>
      <c r="B92" s="17"/>
      <c r="C92" s="17"/>
      <c r="D92" s="31"/>
      <c r="E92" s="20"/>
      <c r="F92" s="20"/>
      <c r="G92" s="31"/>
      <c r="H92" s="42"/>
      <c r="I92" s="42"/>
      <c r="J92" s="7"/>
      <c r="K92" s="8"/>
      <c r="L92" s="9"/>
    </row>
    <row r="93" spans="1:12" ht="18" thickTop="1" thickBot="1" x14ac:dyDescent="0.25">
      <c r="A93" s="35">
        <v>43872</v>
      </c>
      <c r="B93" s="17"/>
      <c r="C93" s="17"/>
      <c r="D93" s="31"/>
      <c r="E93" s="20"/>
      <c r="F93" s="20"/>
      <c r="G93" s="31"/>
      <c r="H93" s="42"/>
      <c r="I93" s="42"/>
      <c r="J93" s="7"/>
      <c r="K93" s="8"/>
      <c r="L93" s="9"/>
    </row>
    <row r="94" spans="1:12" ht="18" thickTop="1" thickBot="1" x14ac:dyDescent="0.25">
      <c r="A94" s="35">
        <v>43873</v>
      </c>
      <c r="B94" s="17"/>
      <c r="C94" s="17"/>
      <c r="D94" s="31"/>
      <c r="E94" s="20"/>
      <c r="F94" s="20"/>
      <c r="G94" s="31"/>
      <c r="H94" s="42"/>
      <c r="I94" s="42"/>
      <c r="J94" s="7"/>
      <c r="K94" s="8"/>
      <c r="L94" s="9"/>
    </row>
    <row r="95" spans="1:12" ht="18" thickTop="1" thickBot="1" x14ac:dyDescent="0.25">
      <c r="A95" s="35">
        <v>43874</v>
      </c>
      <c r="B95" s="17"/>
      <c r="C95" s="17"/>
      <c r="D95" s="31"/>
      <c r="E95" s="20"/>
      <c r="F95" s="20"/>
      <c r="G95" s="31"/>
      <c r="H95" s="42"/>
      <c r="I95" s="42"/>
      <c r="J95" s="7"/>
      <c r="K95" s="8"/>
      <c r="L95" s="9"/>
    </row>
    <row r="96" spans="1:12" ht="18" thickTop="1" thickBot="1" x14ac:dyDescent="0.25">
      <c r="A96" s="35">
        <v>43875</v>
      </c>
      <c r="B96" s="17"/>
      <c r="C96" s="17"/>
      <c r="D96" s="31"/>
      <c r="E96" s="20"/>
      <c r="F96" s="20"/>
      <c r="G96" s="31"/>
      <c r="H96" s="42"/>
      <c r="I96" s="42"/>
      <c r="J96" s="7"/>
      <c r="K96" s="8"/>
      <c r="L96" s="9"/>
    </row>
    <row r="97" spans="1:14" ht="18" thickTop="1" thickBot="1" x14ac:dyDescent="0.25">
      <c r="A97" s="35">
        <v>43876</v>
      </c>
      <c r="B97" s="17"/>
      <c r="C97" s="17"/>
      <c r="D97" s="31"/>
      <c r="E97" s="20"/>
      <c r="F97" s="20"/>
      <c r="G97" s="31"/>
      <c r="H97" s="42"/>
      <c r="I97" s="42"/>
      <c r="J97" s="7"/>
      <c r="K97" s="8"/>
      <c r="L97" s="9"/>
    </row>
    <row r="98" spans="1:14" ht="18" thickTop="1" thickBot="1" x14ac:dyDescent="0.25">
      <c r="N98" s="10" t="s">
        <v>8</v>
      </c>
    </row>
    <row r="99" spans="1:14" ht="18" thickTop="1" thickBot="1" x14ac:dyDescent="0.25">
      <c r="A99" s="2" t="s">
        <v>0</v>
      </c>
      <c r="B99" s="25"/>
      <c r="C99" s="1"/>
      <c r="D99" s="1"/>
      <c r="E99" s="1"/>
      <c r="F99" s="1"/>
      <c r="G99" s="1"/>
      <c r="H99" s="1"/>
      <c r="I99" s="1"/>
      <c r="J99" s="22">
        <f>SUM(J67:J97)</f>
        <v>0</v>
      </c>
      <c r="K99" s="23">
        <f>SUM(K67:K97)</f>
        <v>0</v>
      </c>
      <c r="L99" s="24">
        <f>SUM(L67:L97)</f>
        <v>0</v>
      </c>
      <c r="N99" s="27">
        <f>SUM(J99:L99)</f>
        <v>0</v>
      </c>
    </row>
    <row r="100" spans="1:14" ht="18" thickTop="1" thickBot="1" x14ac:dyDescent="0.25">
      <c r="A100" s="2" t="s">
        <v>3</v>
      </c>
      <c r="B100" s="25"/>
      <c r="C100" s="1"/>
      <c r="D100" s="1"/>
      <c r="E100" s="1"/>
      <c r="F100" s="1"/>
      <c r="G100" s="1"/>
      <c r="H100" s="1"/>
      <c r="I100" s="1"/>
      <c r="J100" s="26">
        <f>J99*33.17</f>
        <v>0</v>
      </c>
      <c r="K100" s="26"/>
      <c r="L100" s="26"/>
    </row>
    <row r="101" spans="1:14" ht="18" thickTop="1" thickBot="1" x14ac:dyDescent="0.25">
      <c r="A101" s="2" t="s">
        <v>11</v>
      </c>
      <c r="B101" s="1"/>
      <c r="C101" s="1"/>
      <c r="D101" s="1"/>
      <c r="E101" s="1"/>
      <c r="F101" s="1"/>
      <c r="G101" s="1"/>
      <c r="H101" s="1"/>
      <c r="I101" s="1"/>
      <c r="J101" s="1"/>
      <c r="K101" s="26">
        <f>K99*(33.17+5)</f>
        <v>0</v>
      </c>
      <c r="L101" s="1"/>
    </row>
    <row r="102" spans="1:14" ht="36" thickTop="1" thickBot="1" x14ac:dyDescent="0.25">
      <c r="A102" s="32" t="s">
        <v>12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33">
        <f>L99*(33.17+4)</f>
        <v>0</v>
      </c>
    </row>
    <row r="103" spans="1:14" ht="17" thickTop="1" x14ac:dyDescent="0.2"/>
  </sheetData>
  <mergeCells count="9">
    <mergeCell ref="B65:C65"/>
    <mergeCell ref="E65:F65"/>
    <mergeCell ref="H65:I65"/>
    <mergeCell ref="B1:C1"/>
    <mergeCell ref="E1:F1"/>
    <mergeCell ref="H1:I1"/>
    <mergeCell ref="B41:C41"/>
    <mergeCell ref="E41:F41"/>
    <mergeCell ref="H41:I41"/>
  </mergeCells>
  <pageMargins left="0.7" right="0.7" top="0.75" bottom="0.75" header="0.3" footer="0.3"/>
  <pageSetup paperSize="9" scale="27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Pereira José-Manuel</dc:creator>
  <cp:lastModifiedBy>Pereira José-Manuel</cp:lastModifiedBy>
  <dcterms:created xsi:type="dcterms:W3CDTF">2020-01-14T14:45:16Z</dcterms:created>
  <dcterms:modified xsi:type="dcterms:W3CDTF">2020-01-14T19:32:39Z</dcterms:modified>
</cp:coreProperties>
</file>