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uddak\Desktop\3.0\"/>
    </mc:Choice>
  </mc:AlternateContent>
  <bookViews>
    <workbookView xWindow="0" yWindow="0" windowWidth="28800" windowHeight="12300" activeTab="1"/>
  </bookViews>
  <sheets>
    <sheet name="FeuilDONNE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H5" i="2"/>
  <c r="K5" i="2"/>
  <c r="L5" i="2"/>
  <c r="B11" i="2"/>
  <c r="B12" i="2" s="1"/>
  <c r="C11" i="2"/>
  <c r="C12" i="2"/>
  <c r="K6" i="2" s="1"/>
  <c r="K8" i="2" s="1"/>
  <c r="G6" i="2" l="1"/>
  <c r="G8" i="2" s="1"/>
  <c r="H6" i="2"/>
  <c r="H8" i="2" s="1"/>
  <c r="L6" i="2"/>
  <c r="L8" i="2" s="1"/>
</calcChain>
</file>

<file path=xl/sharedStrings.xml><?xml version="1.0" encoding="utf-8"?>
<sst xmlns="http://schemas.openxmlformats.org/spreadsheetml/2006/main" count="34" uniqueCount="18">
  <si>
    <t xml:space="preserve">REST </t>
  </si>
  <si>
    <t>NB CITERNE TOTAL</t>
  </si>
  <si>
    <t>NB CITERN A LIVREZ</t>
  </si>
  <si>
    <t>NB CITERNE STOCK</t>
  </si>
  <si>
    <t>TOTAL GENERAL</t>
  </si>
  <si>
    <t>STOCK G</t>
  </si>
  <si>
    <t>TOTAL / 24 H</t>
  </si>
  <si>
    <t>AUTRE MOYEN</t>
  </si>
  <si>
    <t>GE 250</t>
  </si>
  <si>
    <t>GE 450</t>
  </si>
  <si>
    <t>GE 700</t>
  </si>
  <si>
    <t>GE 1500</t>
  </si>
  <si>
    <t>CHARGE</t>
  </si>
  <si>
    <t>GE 2000</t>
  </si>
  <si>
    <t>CONSOMATION/24H</t>
  </si>
  <si>
    <t>QT</t>
  </si>
  <si>
    <t>STOCK</t>
  </si>
  <si>
    <t>CONSOMATION SUIVANT LA CHARGE D'EXPLOITATION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</si>
</sst>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/>
    <xf numFmtId="0" fontId="0" fillId="0" borderId="1" xfId="0" applyBorder="1"/>
    <xf numFmtId="9" fontId="0" fillId="0" borderId="0" xfId="0" applyNumberFormat="1"/>
    <xf numFmtId="0" fontId="0" fillId="0" borderId="2" xfId="0" applyBorder="1"/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85725</xdr:colOff>
          <xdr:row>2</xdr:row>
          <xdr:rowOff>152400</xdr:rowOff>
        </xdr:from>
        <xdr:ext cx="581025" cy="219075"/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57150</xdr:colOff>
          <xdr:row>4</xdr:row>
          <xdr:rowOff>133350</xdr:rowOff>
        </xdr:from>
        <xdr:ext cx="1371600" cy="247650"/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114300</xdr:colOff>
          <xdr:row>8</xdr:row>
          <xdr:rowOff>123825</xdr:rowOff>
        </xdr:from>
        <xdr:ext cx="647700" cy="247650"/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133350</xdr:colOff>
          <xdr:row>10</xdr:row>
          <xdr:rowOff>114300</xdr:rowOff>
        </xdr:from>
        <xdr:ext cx="1371600" cy="247650"/>
        <xdr:sp macro="" textlink="">
          <xdr:nvSpPr>
            <xdr:cNvPr id="1028" name="Option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"/>
  <sheetViews>
    <sheetView workbookViewId="0">
      <selection activeCell="C38" sqref="C38"/>
    </sheetView>
  </sheetViews>
  <sheetFormatPr baseColWidth="10" defaultRowHeight="12.75" x14ac:dyDescent="0.2"/>
  <cols>
    <col min="1" max="1" width="17.140625" customWidth="1"/>
    <col min="6" max="6" width="21" customWidth="1"/>
  </cols>
  <sheetData>
    <row r="2" spans="1:12" x14ac:dyDescent="0.2">
      <c r="A2" t="s">
        <v>17</v>
      </c>
      <c r="G2" t="s">
        <v>16</v>
      </c>
      <c r="H2" s="3">
        <v>0.75</v>
      </c>
      <c r="K2" t="s">
        <v>16</v>
      </c>
      <c r="L2" s="3">
        <v>0.5</v>
      </c>
    </row>
    <row r="4" spans="1:12" x14ac:dyDescent="0.2">
      <c r="B4" s="5">
        <v>0.75</v>
      </c>
      <c r="C4" s="5">
        <v>0.5</v>
      </c>
      <c r="D4" t="s">
        <v>15</v>
      </c>
      <c r="G4">
        <v>210000</v>
      </c>
      <c r="H4">
        <v>170000</v>
      </c>
      <c r="K4">
        <v>210000</v>
      </c>
      <c r="L4">
        <v>170000</v>
      </c>
    </row>
    <row r="5" spans="1:12" x14ac:dyDescent="0.2">
      <c r="A5" s="4" t="s">
        <v>13</v>
      </c>
      <c r="B5" s="2">
        <v>1008</v>
      </c>
      <c r="C5" s="2">
        <v>700</v>
      </c>
      <c r="F5" s="2" t="s">
        <v>3</v>
      </c>
      <c r="G5">
        <f>G4/27000</f>
        <v>7.7777777777777777</v>
      </c>
      <c r="H5">
        <f>H4/27000</f>
        <v>6.2962962962962967</v>
      </c>
      <c r="J5" s="2" t="s">
        <v>3</v>
      </c>
      <c r="K5">
        <f>K4/27000</f>
        <v>7.7777777777777777</v>
      </c>
      <c r="L5">
        <f>L4/27000</f>
        <v>6.2962962962962967</v>
      </c>
    </row>
    <row r="6" spans="1:12" x14ac:dyDescent="0.2">
      <c r="A6" s="4" t="s">
        <v>11</v>
      </c>
      <c r="B6" s="2">
        <v>210</v>
      </c>
      <c r="C6" s="2">
        <v>100</v>
      </c>
      <c r="F6" s="2" t="s">
        <v>2</v>
      </c>
      <c r="G6">
        <f>B12/27000-G5</f>
        <v>4.7822222222222228</v>
      </c>
      <c r="H6">
        <f>B12/27000-H5</f>
        <v>6.2637037037037038</v>
      </c>
      <c r="J6" s="2" t="s">
        <v>2</v>
      </c>
      <c r="K6">
        <f>C12/27000-K5</f>
        <v>0.27555555555555511</v>
      </c>
      <c r="L6">
        <f>C12/27000-L5</f>
        <v>1.7570370370370361</v>
      </c>
    </row>
    <row r="7" spans="1:12" x14ac:dyDescent="0.2">
      <c r="A7" s="4" t="s">
        <v>10</v>
      </c>
      <c r="B7" s="2">
        <v>97</v>
      </c>
      <c r="C7" s="2">
        <v>50</v>
      </c>
    </row>
    <row r="8" spans="1:12" x14ac:dyDescent="0.2">
      <c r="A8" s="4" t="s">
        <v>9</v>
      </c>
      <c r="B8" s="2">
        <v>63</v>
      </c>
      <c r="C8" s="2">
        <v>40</v>
      </c>
      <c r="F8" s="2" t="s">
        <v>1</v>
      </c>
      <c r="G8">
        <f>G5+G6</f>
        <v>12.56</v>
      </c>
      <c r="H8">
        <f>H5+H6</f>
        <v>12.56</v>
      </c>
      <c r="J8" s="2" t="s">
        <v>1</v>
      </c>
      <c r="K8">
        <f>K5+K6</f>
        <v>8.0533333333333328</v>
      </c>
      <c r="L8">
        <f>L5+L6</f>
        <v>8.0533333333333328</v>
      </c>
    </row>
    <row r="9" spans="1:12" x14ac:dyDescent="0.2">
      <c r="A9" s="4" t="s">
        <v>8</v>
      </c>
      <c r="B9" s="2">
        <v>30</v>
      </c>
      <c r="C9" s="2">
        <v>15</v>
      </c>
      <c r="F9" s="1"/>
      <c r="J9" s="1"/>
    </row>
    <row r="10" spans="1:12" x14ac:dyDescent="0.2">
      <c r="A10" s="4" t="s">
        <v>7</v>
      </c>
      <c r="B10" s="2">
        <v>5</v>
      </c>
      <c r="C10" s="2">
        <v>1</v>
      </c>
    </row>
    <row r="11" spans="1:12" x14ac:dyDescent="0.2">
      <c r="A11" s="2" t="s">
        <v>6</v>
      </c>
      <c r="B11">
        <f>SUM(B5:B10)*24</f>
        <v>33912</v>
      </c>
      <c r="C11">
        <f>SUM(C5:C10)*24</f>
        <v>21744</v>
      </c>
    </row>
    <row r="12" spans="1:12" x14ac:dyDescent="0.2">
      <c r="A12" s="2" t="s">
        <v>4</v>
      </c>
      <c r="B12">
        <f>B11*10</f>
        <v>339120</v>
      </c>
      <c r="C12">
        <f>C11*10</f>
        <v>217440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4:K19"/>
  <sheetViews>
    <sheetView tabSelected="1" workbookViewId="0">
      <selection activeCell="E34" sqref="E34"/>
    </sheetView>
  </sheetViews>
  <sheetFormatPr baseColWidth="10" defaultRowHeight="12.75" x14ac:dyDescent="0.2"/>
  <cols>
    <col min="5" max="5" width="23.28515625" customWidth="1"/>
    <col min="7" max="7" width="19" customWidth="1"/>
  </cols>
  <sheetData>
    <row r="4" spans="5:11" x14ac:dyDescent="0.2">
      <c r="E4" s="2"/>
      <c r="F4" s="2" t="s">
        <v>15</v>
      </c>
      <c r="G4" s="2" t="s">
        <v>14</v>
      </c>
      <c r="K4" s="3">
        <v>0.75</v>
      </c>
    </row>
    <row r="5" spans="5:11" x14ac:dyDescent="0.2">
      <c r="E5" s="2" t="s">
        <v>13</v>
      </c>
      <c r="F5" s="2">
        <v>2</v>
      </c>
      <c r="G5" s="2"/>
      <c r="J5" t="s">
        <v>12</v>
      </c>
    </row>
    <row r="6" spans="5:11" x14ac:dyDescent="0.2">
      <c r="E6" s="2" t="s">
        <v>11</v>
      </c>
      <c r="F6" s="2">
        <v>1</v>
      </c>
      <c r="G6" s="2"/>
      <c r="K6" s="3">
        <v>0.5</v>
      </c>
    </row>
    <row r="7" spans="5:11" x14ac:dyDescent="0.2">
      <c r="E7" s="2" t="s">
        <v>10</v>
      </c>
      <c r="F7" s="2">
        <v>1</v>
      </c>
      <c r="G7" s="2"/>
    </row>
    <row r="8" spans="5:11" x14ac:dyDescent="0.2">
      <c r="E8" s="2" t="s">
        <v>9</v>
      </c>
      <c r="F8" s="2">
        <v>1</v>
      </c>
      <c r="G8" s="2"/>
    </row>
    <row r="9" spans="5:11" x14ac:dyDescent="0.2">
      <c r="E9" s="2" t="s">
        <v>8</v>
      </c>
      <c r="F9" s="2">
        <v>1</v>
      </c>
      <c r="G9" s="2"/>
    </row>
    <row r="10" spans="5:11" x14ac:dyDescent="0.2">
      <c r="E10" s="2" t="s">
        <v>7</v>
      </c>
      <c r="F10" s="2"/>
      <c r="G10" s="2"/>
      <c r="K10">
        <v>210</v>
      </c>
    </row>
    <row r="11" spans="5:11" x14ac:dyDescent="0.2">
      <c r="E11" s="2" t="s">
        <v>6</v>
      </c>
      <c r="F11" s="2"/>
      <c r="G11" s="2"/>
      <c r="J11" t="s">
        <v>5</v>
      </c>
    </row>
    <row r="12" spans="5:11" x14ac:dyDescent="0.2">
      <c r="E12" s="2" t="s">
        <v>4</v>
      </c>
      <c r="F12" s="2"/>
      <c r="G12" s="2"/>
      <c r="K12">
        <v>170</v>
      </c>
    </row>
    <row r="15" spans="5:11" x14ac:dyDescent="0.2">
      <c r="E15" s="2" t="s">
        <v>3</v>
      </c>
    </row>
    <row r="16" spans="5:11" x14ac:dyDescent="0.2">
      <c r="E16" s="2" t="s">
        <v>2</v>
      </c>
    </row>
    <row r="18" spans="5:5" x14ac:dyDescent="0.2">
      <c r="E18" s="2" t="s">
        <v>1</v>
      </c>
    </row>
    <row r="19" spans="5:5" x14ac:dyDescent="0.2">
      <c r="E19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OptionButton4">
          <controlPr autoLine="0" r:id="rId4">
            <anchor moveWithCells="1">
              <from>
                <xdr:col>11</xdr:col>
                <xdr:colOff>133350</xdr:colOff>
                <xdr:row>10</xdr:row>
                <xdr:rowOff>114300</xdr:rowOff>
              </from>
              <to>
                <xdr:col>12</xdr:col>
                <xdr:colOff>742950</xdr:colOff>
                <xdr:row>12</xdr:row>
                <xdr:rowOff>38100</xdr:rowOff>
              </to>
            </anchor>
          </controlPr>
        </control>
      </mc:Choice>
      <mc:Fallback>
        <control shapeId="1028" r:id="rId3" name="OptionButton4"/>
      </mc:Fallback>
    </mc:AlternateContent>
    <mc:AlternateContent xmlns:mc="http://schemas.openxmlformats.org/markup-compatibility/2006">
      <mc:Choice Requires="x14">
        <control shapeId="1027" r:id="rId5" name="OptionButton3">
          <controlPr autoLine="0" r:id="rId6">
            <anchor moveWithCells="1">
              <from>
                <xdr:col>11</xdr:col>
                <xdr:colOff>114300</xdr:colOff>
                <xdr:row>8</xdr:row>
                <xdr:rowOff>123825</xdr:rowOff>
              </from>
              <to>
                <xdr:col>12</xdr:col>
                <xdr:colOff>0</xdr:colOff>
                <xdr:row>10</xdr:row>
                <xdr:rowOff>47625</xdr:rowOff>
              </to>
            </anchor>
          </controlPr>
        </control>
      </mc:Choice>
      <mc:Fallback>
        <control shapeId="1027" r:id="rId5" name="OptionButton3"/>
      </mc:Fallback>
    </mc:AlternateContent>
    <mc:AlternateContent xmlns:mc="http://schemas.openxmlformats.org/markup-compatibility/2006">
      <mc:Choice Requires="x14">
        <control shapeId="1026" r:id="rId7" name="OptionButton2">
          <controlPr autoLine="0" r:id="rId8">
            <anchor moveWithCells="1">
              <from>
                <xdr:col>11</xdr:col>
                <xdr:colOff>57150</xdr:colOff>
                <xdr:row>4</xdr:row>
                <xdr:rowOff>133350</xdr:rowOff>
              </from>
              <to>
                <xdr:col>12</xdr:col>
                <xdr:colOff>666750</xdr:colOff>
                <xdr:row>6</xdr:row>
                <xdr:rowOff>57150</xdr:rowOff>
              </to>
            </anchor>
          </controlPr>
        </control>
      </mc:Choice>
      <mc:Fallback>
        <control shapeId="1026" r:id="rId7" name="OptionButton2"/>
      </mc:Fallback>
    </mc:AlternateContent>
    <mc:AlternateContent xmlns:mc="http://schemas.openxmlformats.org/markup-compatibility/2006">
      <mc:Choice Requires="x14">
        <control shapeId="1025" r:id="rId9" name="OptionButton1">
          <controlPr autoLine="0" r:id="rId10">
            <anchor moveWithCells="1">
              <from>
                <xdr:col>11</xdr:col>
                <xdr:colOff>85725</xdr:colOff>
                <xdr:row>2</xdr:row>
                <xdr:rowOff>152400</xdr:rowOff>
              </from>
              <to>
                <xdr:col>11</xdr:col>
                <xdr:colOff>666750</xdr:colOff>
                <xdr:row>4</xdr:row>
                <xdr:rowOff>47625</xdr:rowOff>
              </to>
            </anchor>
          </controlPr>
        </control>
      </mc:Choice>
      <mc:Fallback>
        <control shapeId="1025" r:id="rId9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FeuilDONNE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Ouddak Sofiane -DZ-</dc:creator>
  <cp:lastModifiedBy>Ouddak Sofiane -DZ-</cp:lastModifiedBy>
  <dcterms:created xsi:type="dcterms:W3CDTF">2024-09-08T16:40:13Z</dcterms:created>
  <dcterms:modified xsi:type="dcterms:W3CDTF">2024-09-08T16:41:27Z</dcterms:modified>
</cp:coreProperties>
</file>