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902818\Documents\Divers\"/>
    </mc:Choice>
  </mc:AlternateContent>
  <bookViews>
    <workbookView xWindow="0" yWindow="0" windowWidth="28800" windowHeight="1113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l="1"/>
  <c r="J5" i="1"/>
  <c r="I5" i="1"/>
  <c r="M5" i="1" s="1"/>
  <c r="N3" i="1"/>
  <c r="I3" i="1"/>
  <c r="M3" i="1" s="1"/>
  <c r="J3" i="1" l="1"/>
  <c r="K3" i="1"/>
  <c r="K5" i="1"/>
  <c r="L3" i="1"/>
  <c r="L5" i="1"/>
</calcChain>
</file>

<file path=xl/sharedStrings.xml><?xml version="1.0" encoding="utf-8"?>
<sst xmlns="http://schemas.openxmlformats.org/spreadsheetml/2006/main" count="36" uniqueCount="12">
  <si>
    <t>Désignation officielle de transport</t>
  </si>
  <si>
    <t>Catégorie transport</t>
  </si>
  <si>
    <t>Cdt</t>
  </si>
  <si>
    <t>Désignation commerciale de la marchandise</t>
  </si>
  <si>
    <t>Nombre de colis</t>
  </si>
  <si>
    <t>Unite</t>
  </si>
  <si>
    <t>Code article</t>
  </si>
  <si>
    <t>GTTRTRR</t>
  </si>
  <si>
    <t>Bidon 20 L</t>
  </si>
  <si>
    <t>BOITE</t>
  </si>
  <si>
    <t>FONGICIDE ET HYDROFUGE CONCENTRE IRONDEL</t>
  </si>
  <si>
    <t>Bidon 30L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</si>
</sst>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0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left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I902818/Documents/EHS/MODELE%20VAGUE%20AVEC%20AD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origine"/>
      <sheetName val="BP"/>
      <sheetName val="format type"/>
      <sheetName val="DOC ADR"/>
      <sheetName val="PDTS ADR"/>
    </sheetNames>
    <sheetDataSet>
      <sheetData sheetId="0"/>
      <sheetData sheetId="1">
        <row r="4">
          <cell r="B4" t="str">
            <v>A</v>
          </cell>
        </row>
        <row r="6">
          <cell r="B6" t="str">
            <v>A</v>
          </cell>
        </row>
      </sheetData>
      <sheetData sheetId="2"/>
      <sheetData sheetId="3"/>
      <sheetData sheetId="4">
        <row r="2">
          <cell r="A2">
            <v>129599</v>
          </cell>
          <cell r="B2" t="str">
            <v>D’XYL 310</v>
          </cell>
          <cell r="C2" t="str">
            <v>Bidon 20 L</v>
          </cell>
          <cell r="D2" t="str">
            <v>UN 3082, MATIERE DANGEREUSE DU POINT DE VUE DE L’ENVIRONNEMENT, LIQUIDE, N.S.A (Cyperméthrine), 9,GE III</v>
          </cell>
          <cell r="E2">
            <v>3</v>
          </cell>
          <cell r="F2">
            <v>1</v>
          </cell>
          <cell r="G2" t="str">
            <v>5 L</v>
          </cell>
          <cell r="I2" t="str">
            <v>≤ 1000 L/unité de transport</v>
          </cell>
          <cell r="K2">
            <v>0</v>
          </cell>
          <cell r="L2">
            <v>0</v>
          </cell>
          <cell r="M2" t="str">
            <v>OUI</v>
          </cell>
          <cell r="N2" t="str">
            <v/>
          </cell>
          <cell r="O2" t="str">
            <v>TR BOIS D'XYL BIDON/20L</v>
          </cell>
        </row>
        <row r="3">
          <cell r="N3" t="str">
            <v/>
          </cell>
        </row>
        <row r="4">
          <cell r="A4">
            <v>32457</v>
          </cell>
          <cell r="B4" t="str">
            <v>PE 130</v>
          </cell>
          <cell r="C4" t="str">
            <v>Bidon 30L</v>
          </cell>
          <cell r="D4" t="str">
            <v>UN 1760, LIQUIDE CORROSIF, N.S.A (Composé de l’ion ammonium quaternaire, benzylalkyl en C12-C16 diméthyles, chlorures), 8, GE II , (E), DANGEREUX POUR L’ENVIRONNEMENT</v>
          </cell>
          <cell r="E4">
            <v>2</v>
          </cell>
          <cell r="F4">
            <v>3</v>
          </cell>
          <cell r="G4" t="str">
            <v>1 L</v>
          </cell>
          <cell r="I4" t="str">
            <v>≤ 333 L / unité de transport</v>
          </cell>
          <cell r="K4">
            <v>0</v>
          </cell>
          <cell r="L4">
            <v>0</v>
          </cell>
          <cell r="M4" t="str">
            <v>OUI</v>
          </cell>
          <cell r="N4" t="str">
            <v/>
          </cell>
          <cell r="O4" t="str">
            <v>FONGICIDE TR DALEP PE BIDON 30L</v>
          </cell>
        </row>
        <row r="5">
          <cell r="N5" t="str">
            <v/>
          </cell>
        </row>
        <row r="6">
          <cell r="A6" t="str">
            <v>087898</v>
          </cell>
          <cell r="B6" t="str">
            <v>DALEP 2100</v>
          </cell>
          <cell r="C6" t="str">
            <v>Bidon 5L</v>
          </cell>
          <cell r="D6" t="str">
            <v>UN 1760, LIQUIDE CORROSIF, N.S.A (Composé de l’ion ammonium quaternaire, benzylalkyl en C12-C16 diméthyles, chlorures), 8, GE II, (E)</v>
          </cell>
          <cell r="E6">
            <v>2</v>
          </cell>
          <cell r="F6">
            <v>3</v>
          </cell>
          <cell r="G6" t="str">
            <v>1 L</v>
          </cell>
          <cell r="H6" t="str">
            <v>Voir 5.2.1.8.1</v>
          </cell>
          <cell r="I6" t="str">
            <v>≤ 333 L / unité de transport</v>
          </cell>
          <cell r="K6">
            <v>0</v>
          </cell>
          <cell r="L6">
            <v>0</v>
          </cell>
          <cell r="M6" t="str">
            <v>OUI</v>
          </cell>
          <cell r="N6" t="str">
            <v/>
          </cell>
          <cell r="O6" t="str">
            <v>FONGICIDE DALEP 2100 PRO BIDON 5L</v>
          </cell>
        </row>
        <row r="7">
          <cell r="A7" t="str">
            <v>087899</v>
          </cell>
          <cell r="B7" t="str">
            <v>DALEP 2100</v>
          </cell>
          <cell r="C7" t="str">
            <v>Bidon 10 L</v>
          </cell>
          <cell r="D7" t="str">
            <v>UN 1760, LIQUIDE CORROSIF, N.S.A (Composé de l’ion ammonium quaternaire, benzylalkyl en C12-C16 diméthyles, chlorures), 8, GE II , (E), DANGEREUX POUR L’ENVIRONNEMENT</v>
          </cell>
          <cell r="E7">
            <v>2</v>
          </cell>
          <cell r="F7">
            <v>3</v>
          </cell>
          <cell r="G7" t="str">
            <v>1 L</v>
          </cell>
          <cell r="I7" t="str">
            <v>≤ 333 L / unité de transport</v>
          </cell>
          <cell r="K7">
            <v>0</v>
          </cell>
          <cell r="L7">
            <v>0</v>
          </cell>
          <cell r="M7" t="str">
            <v>OUI</v>
          </cell>
          <cell r="N7" t="str">
            <v/>
          </cell>
          <cell r="O7" t="str">
            <v>FONGICIDE DALEP 2100 PRO BIDON 10L</v>
          </cell>
        </row>
        <row r="8">
          <cell r="A8">
            <v>129572</v>
          </cell>
          <cell r="B8" t="str">
            <v>DALEP 2100</v>
          </cell>
          <cell r="C8" t="str">
            <v>Bidon 20L</v>
          </cell>
          <cell r="D8" t="str">
            <v>UN 1760, LIQUIDE CORROSIF, N.S.A (Composé de l’ion ammonium quaternaire, benzylalkyl en C12-C16 diméthyles, chlorures), 8, GE II , (E), DANGEREUX POUR L’ENVIRONNEMENT</v>
          </cell>
          <cell r="E8">
            <v>2</v>
          </cell>
          <cell r="F8">
            <v>3</v>
          </cell>
          <cell r="G8" t="str">
            <v>1 L</v>
          </cell>
          <cell r="I8" t="str">
            <v>≤ 333 L / unité de transport</v>
          </cell>
          <cell r="K8">
            <v>0</v>
          </cell>
          <cell r="L8">
            <v>0</v>
          </cell>
          <cell r="M8" t="str">
            <v>OUI</v>
          </cell>
          <cell r="N8" t="str">
            <v/>
          </cell>
          <cell r="O8" t="str">
            <v>FONGICIDE DALEP 2100 PRO BIDON/20L</v>
          </cell>
        </row>
        <row r="9">
          <cell r="N9" t="str">
            <v/>
          </cell>
        </row>
        <row r="10">
          <cell r="A10">
            <v>129571</v>
          </cell>
          <cell r="B10" t="str">
            <v>DALEP 221</v>
          </cell>
          <cell r="C10" t="str">
            <v>Bidon 20L</v>
          </cell>
          <cell r="D10" t="str">
            <v>UN 3267, LIQUIDE CORROSIF ORGANIQUE, BASIQUE, N.S.A (Méthylsilanetriolate de potassium),8, GE II, (E)</v>
          </cell>
          <cell r="E10">
            <v>2</v>
          </cell>
          <cell r="F10">
            <v>3</v>
          </cell>
          <cell r="G10" t="str">
            <v>1 L</v>
          </cell>
          <cell r="I10" t="str">
            <v>≤ 333 L / unité de transport</v>
          </cell>
          <cell r="K10">
            <v>0</v>
          </cell>
          <cell r="L10">
            <v>0</v>
          </cell>
          <cell r="M10" t="str">
            <v>OUI</v>
          </cell>
          <cell r="N10" t="str">
            <v/>
          </cell>
          <cell r="O10" t="str">
            <v>HYD D21 BIDON/20L</v>
          </cell>
        </row>
        <row r="11">
          <cell r="N11" t="str">
            <v/>
          </cell>
        </row>
        <row r="12">
          <cell r="A12">
            <v>118363</v>
          </cell>
          <cell r="B12" t="str">
            <v>Net express</v>
          </cell>
          <cell r="C12" t="str">
            <v>Bidon 20L</v>
          </cell>
          <cell r="D12" t="str">
            <v>UN 1760, LIQUIDE CORROSIF N.S.A (Hypochlorite de sodium, Hydroxyde de sodium),8, GE II, (E), DANGEREUX POUR L4ENVIRONNEMENT</v>
          </cell>
          <cell r="E12">
            <v>2</v>
          </cell>
          <cell r="F12">
            <v>3</v>
          </cell>
          <cell r="G12" t="str">
            <v>1 L</v>
          </cell>
          <cell r="I12" t="str">
            <v>≤ 333 L / unité de transport</v>
          </cell>
          <cell r="K12">
            <v>0</v>
          </cell>
          <cell r="L12">
            <v>0</v>
          </cell>
          <cell r="M12" t="str">
            <v>OUI</v>
          </cell>
          <cell r="N12" t="str">
            <v/>
          </cell>
          <cell r="O12" t="str">
            <v>NETTOYANT SANS RINCAGE D'CAP NET'EXPRESS BIDON/20L</v>
          </cell>
        </row>
        <row r="13">
          <cell r="N13" t="str">
            <v/>
          </cell>
        </row>
        <row r="14">
          <cell r="A14">
            <v>138187</v>
          </cell>
          <cell r="B14" t="str">
            <v>Démoussant IRONDEL Fongicide PAE</v>
          </cell>
          <cell r="C14" t="str">
            <v>Bidon 20L</v>
          </cell>
          <cell r="D14" t="str">
            <v xml:space="preserve">UN 3082
DANGEREUX POUR L'ENVIRONNEMENT LIQUIDE, N.S.A.
(composes de l'ion ammonium quaternaire, alkyl en c12-16 benzyldimethyles, chlorures), Classe 9, GE III, </v>
          </cell>
          <cell r="E14">
            <v>3</v>
          </cell>
          <cell r="F14">
            <v>1</v>
          </cell>
          <cell r="G14" t="str">
            <v>5L</v>
          </cell>
          <cell r="I14" t="str">
            <v>≤ 1000 L/unité de transport</v>
          </cell>
          <cell r="K14">
            <v>0</v>
          </cell>
          <cell r="L14">
            <v>0</v>
          </cell>
          <cell r="M14" t="str">
            <v>OUI</v>
          </cell>
          <cell r="N14" t="str">
            <v/>
          </cell>
          <cell r="O14" t="str">
            <v>FONGICIDE IRONDEL PRET A EMP - BIDON DE 20L</v>
          </cell>
        </row>
        <row r="15">
          <cell r="N15" t="str">
            <v/>
          </cell>
        </row>
        <row r="16">
          <cell r="A16">
            <v>138188</v>
          </cell>
          <cell r="B16" t="str">
            <v>Démoussant IRONDEL fongicide concentré</v>
          </cell>
          <cell r="C16" t="str">
            <v>Bidon 5L</v>
          </cell>
          <cell r="D16" t="str">
            <v>UN1760, LIQUIDE CORROSIF, N.S.A.
(composes de l'ion ammonium quaternaire, alkyl en c12-16 benzyldimethyles, chlorures), Cl 8, GE II, DANGEREUX POUR L'ENVIRONNEMENT</v>
          </cell>
          <cell r="E16">
            <v>2</v>
          </cell>
          <cell r="F16">
            <v>3</v>
          </cell>
          <cell r="G16" t="str">
            <v>1L</v>
          </cell>
          <cell r="I16" t="str">
            <v>≤ 333 L / unité de transport</v>
          </cell>
          <cell r="K16">
            <v>0</v>
          </cell>
          <cell r="L16">
            <v>0</v>
          </cell>
          <cell r="M16" t="str">
            <v>OUI</v>
          </cell>
          <cell r="N16" t="str">
            <v/>
          </cell>
          <cell r="O16" t="str">
            <v>FONGICIDE IRONDEL CONCENTRE - BIDON DE 5L</v>
          </cell>
        </row>
        <row r="17">
          <cell r="N17" t="str">
            <v/>
          </cell>
        </row>
        <row r="18">
          <cell r="A18">
            <v>138189</v>
          </cell>
          <cell r="B18" t="str">
            <v xml:space="preserve">Démoussant IRONDEL hydrofuge concentré </v>
          </cell>
          <cell r="C18" t="str">
            <v>Bidon 20L</v>
          </cell>
          <cell r="D18" t="str">
            <v>UN1760, LIQUIDE CORROSIF, N.S.A.
(composes de l'ion ammonium quaternaire, alkyl en c12-16 benzyldimethyles, chlorures), classe 8, GE III</v>
          </cell>
          <cell r="E18">
            <v>3</v>
          </cell>
          <cell r="F18">
            <v>1</v>
          </cell>
          <cell r="G18" t="str">
            <v>5L</v>
          </cell>
          <cell r="I18" t="str">
            <v>≤ 1000 L/unité de transport</v>
          </cell>
          <cell r="K18">
            <v>0</v>
          </cell>
          <cell r="L18">
            <v>0</v>
          </cell>
          <cell r="M18" t="str">
            <v>OUI</v>
          </cell>
          <cell r="N18" t="str">
            <v/>
          </cell>
          <cell r="O18" t="str">
            <v>FONGICIDE ET HYD IRONDEL CONCENTRE - BIDON DE 20L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"/>
  <sheetViews>
    <sheetView tabSelected="1" workbookViewId="0">
      <selection activeCell="K17" sqref="K16:K17"/>
    </sheetView>
  </sheetViews>
  <sheetFormatPr baseColWidth="10" defaultRowHeight="15" x14ac:dyDescent="0.25"/>
  <sheetData>
    <row r="1" spans="1:14" ht="9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I1" s="1" t="s">
        <v>6</v>
      </c>
      <c r="J1" s="1" t="s">
        <v>0</v>
      </c>
      <c r="K1" s="1" t="s">
        <v>1</v>
      </c>
      <c r="L1" s="1" t="s">
        <v>2</v>
      </c>
      <c r="M1" s="1" t="s">
        <v>3</v>
      </c>
      <c r="N1" s="1" t="s">
        <v>4</v>
      </c>
    </row>
    <row r="2" spans="1:14" x14ac:dyDescent="0.25">
      <c r="A2" s="2" t="s">
        <v>7</v>
      </c>
      <c r="B2" s="2">
        <v>3</v>
      </c>
      <c r="C2" s="2" t="s">
        <v>8</v>
      </c>
      <c r="D2" s="3" t="s">
        <v>7</v>
      </c>
      <c r="E2" s="2">
        <v>12</v>
      </c>
      <c r="F2" s="2" t="s">
        <v>9</v>
      </c>
      <c r="I2" s="2" t="s">
        <v>7</v>
      </c>
      <c r="J2" s="2">
        <v>3</v>
      </c>
      <c r="K2" s="2" t="s">
        <v>8</v>
      </c>
      <c r="L2" s="3" t="s">
        <v>7</v>
      </c>
      <c r="M2" s="2">
        <v>12</v>
      </c>
      <c r="N2" s="2" t="s">
        <v>9</v>
      </c>
    </row>
    <row r="3" spans="1:14" x14ac:dyDescent="0.25">
      <c r="A3" s="2" t="s">
        <v>7</v>
      </c>
      <c r="B3" s="2">
        <v>3</v>
      </c>
      <c r="C3" s="2" t="s">
        <v>8</v>
      </c>
      <c r="D3" s="3" t="s">
        <v>7</v>
      </c>
      <c r="E3" s="2">
        <v>3</v>
      </c>
      <c r="F3" s="2" t="s">
        <v>9</v>
      </c>
      <c r="I3" s="2" t="str">
        <f>IF([1]BP!B4="OUI",[1]BP!#REF!,"")</f>
        <v/>
      </c>
      <c r="J3" s="2" t="str">
        <f>IF(ISERROR(VLOOKUP(I3,'[1]PDTS ADR'!$A$2:$O$15,5,0)),"",VLOOKUP(I3,'[1]PDTS ADR'!$A$2:$O$18,15,0))</f>
        <v/>
      </c>
      <c r="K3" s="2" t="str">
        <f>IF(ISERROR(VLOOKUP(I3,'[1]PDTS ADR'!$A$2:$E$18,5,0)),"",VLOOKUP(I3,'[1]PDTS ADR'!$A$2:$E$18,5,0))</f>
        <v/>
      </c>
      <c r="L3" s="2" t="str">
        <f>IF(ISERROR(VLOOKUP(I3,'[1]PDTS ADR'!$A$2:$C$18,3,0)),"",VLOOKUP(I3,'[1]PDTS ADR'!$A$2:$C$18,3,0))</f>
        <v/>
      </c>
      <c r="M3" s="3" t="str">
        <f>IF(ISERROR(VLOOKUP(I3,'[1]PDTS ADR'!$A$2:$O$18,15,0)),"",VLOOKUP(I3,'[1]PDTS ADR'!$A$2:$O$18,15,0))</f>
        <v/>
      </c>
      <c r="N3" s="2" t="str">
        <f>IF([1]BP!B4="OUI",[1]BP!#REF!,"")</f>
        <v/>
      </c>
    </row>
    <row r="4" spans="1:14" x14ac:dyDescent="0.25">
      <c r="A4" s="2" t="s">
        <v>10</v>
      </c>
      <c r="B4" s="2">
        <v>2</v>
      </c>
      <c r="C4" s="2" t="s">
        <v>11</v>
      </c>
      <c r="D4" s="3" t="s">
        <v>10</v>
      </c>
      <c r="E4" s="2">
        <v>2</v>
      </c>
      <c r="F4" s="2" t="s">
        <v>9</v>
      </c>
      <c r="I4" s="2" t="s">
        <v>7</v>
      </c>
      <c r="J4" s="2">
        <v>3</v>
      </c>
      <c r="K4" s="2" t="s">
        <v>8</v>
      </c>
      <c r="L4" s="3" t="s">
        <v>7</v>
      </c>
      <c r="M4" s="2">
        <v>3</v>
      </c>
      <c r="N4" s="2" t="s">
        <v>9</v>
      </c>
    </row>
    <row r="5" spans="1:14" x14ac:dyDescent="0.25">
      <c r="I5" s="2" t="str">
        <f>IF([1]BP!B6="OUI",[1]BP!#REF!,"")</f>
        <v/>
      </c>
      <c r="J5" s="2" t="str">
        <f>IF(ISERROR(VLOOKUP(I5,'[1]PDTS ADR'!$A$2:$O$15,5,0)),"",VLOOKUP(I5,'[1]PDTS ADR'!$A$2:$O$18,15,0))</f>
        <v/>
      </c>
      <c r="K5" s="2" t="str">
        <f>IF(ISERROR(VLOOKUP(I5,'[1]PDTS ADR'!$A$2:$E$18,5,0)),"",VLOOKUP(I5,'[1]PDTS ADR'!$A$2:$E$18,5,0))</f>
        <v/>
      </c>
      <c r="L5" s="2" t="str">
        <f>IF(ISERROR(VLOOKUP(I5,'[1]PDTS ADR'!$A$2:$C$18,3,0)),"",VLOOKUP(I5,'[1]PDTS ADR'!$A$2:$C$18,3,0))</f>
        <v/>
      </c>
      <c r="M5" s="3" t="str">
        <f>IF(ISERROR(VLOOKUP(I5,'[1]PDTS ADR'!$A$2:$O$18,15,0)),"",VLOOKUP(I5,'[1]PDTS ADR'!$A$2:$O$18,15,0))</f>
        <v/>
      </c>
      <c r="N5" s="2" t="str">
        <f>IF([1]BP!B6="OUI",[1]BP!#REF!,"")</f>
        <v/>
      </c>
    </row>
    <row r="6" spans="1:14" x14ac:dyDescent="0.25">
      <c r="G6" s="4"/>
      <c r="I6" s="3" t="s">
        <v>10</v>
      </c>
      <c r="J6" s="2">
        <v>2</v>
      </c>
      <c r="K6" s="2" t="s">
        <v>11</v>
      </c>
      <c r="L6" s="3" t="s">
        <v>10</v>
      </c>
      <c r="M6" s="2">
        <v>2</v>
      </c>
      <c r="N6" s="2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SIG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Fouillet, Fabrice</dc:creator>
  <cp:lastModifiedBy>Fouillet, Fabrice</cp:lastModifiedBy>
  <dcterms:created xsi:type="dcterms:W3CDTF">2020-01-14T11:12:44Z</dcterms:created>
  <dcterms:modified xsi:type="dcterms:W3CDTF">2020-01-14T11:13:56Z</dcterms:modified>
</cp:coreProperties>
</file>