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29337F52-61F0-4E18-BF3B-2818A4228B00}" xr6:coauthVersionLast="36" xr6:coauthVersionMax="36" xr10:uidLastSave="{00000000-0000-0000-0000-000000000000}"/>
  <bookViews>
    <workbookView xWindow="0" yWindow="0" windowWidth="19200" windowHeight="6930" xr2:uid="{A5B378AC-D27E-47D0-BBFC-905206AA5BF0}"/>
  </bookViews>
  <sheets>
    <sheet name="Match" sheetId="1" r:id="rId1"/>
    <sheet name="Classement général1" sheetId="3" r:id="rId2"/>
    <sheet name="Classement exterieur" sheetId="5" r:id="rId3"/>
    <sheet name="Classement domicile" sheetId="4" r:id="rId4"/>
    <sheet name="Classement général" sheetId="2" r:id="rId5"/>
  </sheets>
  <definedNames>
    <definedName name="DonnéesExternes_1" localSheetId="4" hidden="1">'Classement général'!$A$1:$M$21</definedName>
    <definedName name="DonnéesExternes_1" localSheetId="1" hidden="1">'Classement général1'!$A$1:$K$21</definedName>
    <definedName name="DonnéesExternes_2" localSheetId="3" hidden="1">'Classement domicile'!$A$1:$J$21</definedName>
    <definedName name="DonnéesExternes_3" localSheetId="2" hidden="1">'Classement exterieur'!$A$1:$J$21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B4" i="1"/>
  <c r="D4" i="1"/>
  <c r="D5" i="1" s="1"/>
  <c r="E5" i="1" s="1"/>
  <c r="E4" i="1" l="1"/>
  <c r="C4" i="1"/>
  <c r="B5" i="1"/>
  <c r="C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82FBC3D-11F7-4A81-BF81-B9DB7AC7BC84}" keepAlive="1" name="Requête - Table 0" description="Connexion à la requête « Table 0 » dans le classeur." type="5" refreshedVersion="6" background="1" saveData="1">
    <dbPr connection="Provider=Microsoft.Mashup.OleDb.1;Data Source=$Workbook$;Location=Table 0;Extended Properties=&quot;&quot;" command="SELECT * FROM [Table 0]"/>
  </connection>
  <connection id="2" xr16:uid="{A2CB48A1-46A6-4BC3-88A8-13A5F0B14457}" keepAlive="1" name="Requête - Table 0 (2)" description="Connexion à la requête « Table 0 (2) » dans le classeur." type="5" refreshedVersion="6" background="1" saveData="1">
    <dbPr connection="Provider=Microsoft.Mashup.OleDb.1;Data Source=$Workbook$;Location=Table 0 (2);Extended Properties=&quot;&quot;" command="SELECT * FROM [Table 0 (2)]"/>
  </connection>
  <connection id="3" xr16:uid="{A3E61648-DBEC-4320-B035-2832942B3228}" keepAlive="1" name="Requête - Table 0 (3)" description="Connexion à la requête « Table 0 (3) » dans le classeur." type="5" refreshedVersion="6" background="1" saveData="1">
    <dbPr connection="Provider=Microsoft.Mashup.OleDb.1;Data Source=$Workbook$;Location=Table 0 (3);Extended Properties=&quot;&quot;" command="SELECT * FROM [Table 0 (3)]"/>
  </connection>
  <connection id="4" xr16:uid="{8746E002-FF1B-42EE-A959-D3217C8C873C}" keepAlive="1" name="Requête - Table 1" description="Connexion à la requête « Table 1 » dans le classeur." type="5" refreshedVersion="6" background="1" saveData="1">
    <dbPr connection="Provider=Microsoft.Mashup.OleDb.1;Data Source=$Workbook$;Location=Table 1;Extended Properties=&quot;&quot;" command="SELECT * FROM [Table 1]"/>
  </connection>
</connections>
</file>

<file path=xl/sharedStrings.xml><?xml version="1.0" encoding="utf-8"?>
<sst xmlns="http://schemas.openxmlformats.org/spreadsheetml/2006/main" count="202" uniqueCount="98">
  <si>
    <t>Column1</t>
  </si>
  <si>
    <t>2</t>
  </si>
  <si>
    <t>J</t>
  </si>
  <si>
    <t>V</t>
  </si>
  <si>
    <t>N</t>
  </si>
  <si>
    <t>D</t>
  </si>
  <si>
    <t>BM</t>
  </si>
  <si>
    <t>BE</t>
  </si>
  <si>
    <t>Dif</t>
  </si>
  <si>
    <t>Pts</t>
  </si>
  <si>
    <t>Les 5 Dernières Rencontres</t>
  </si>
  <si>
    <t>PPM</t>
  </si>
  <si>
    <t>% Pts</t>
  </si>
  <si>
    <t>PSG</t>
  </si>
  <si>
    <t/>
  </si>
  <si>
    <t>Olympique Marseille</t>
  </si>
  <si>
    <t>Rennes</t>
  </si>
  <si>
    <t>Lille</t>
  </si>
  <si>
    <t>Nantes</t>
  </si>
  <si>
    <t>Reims</t>
  </si>
  <si>
    <t>Monaco</t>
  </si>
  <si>
    <t>Angers SCO</t>
  </si>
  <si>
    <t>Montpellier</t>
  </si>
  <si>
    <t>Nice</t>
  </si>
  <si>
    <t>Strasbourg</t>
  </si>
  <si>
    <t>Olympique Lyonnais</t>
  </si>
  <si>
    <t>Bordeaux</t>
  </si>
  <si>
    <t>Saint-Etienne</t>
  </si>
  <si>
    <t>Brest</t>
  </si>
  <si>
    <t>Dijon</t>
  </si>
  <si>
    <t>Metz</t>
  </si>
  <si>
    <t>Amiens SC</t>
  </si>
  <si>
    <t>Nîmes</t>
  </si>
  <si>
    <t>Toulouse</t>
  </si>
  <si>
    <t>P</t>
  </si>
  <si>
    <t>Équipe</t>
  </si>
  <si>
    <t>BP</t>
  </si>
  <si>
    <t>BC</t>
  </si>
  <si>
    <t>DB</t>
  </si>
  <si>
    <t>Forme</t>
  </si>
  <si>
    <t>Paris Saint-Germain</t>
  </si>
  <si>
    <t>Marseille</t>
  </si>
  <si>
    <t>Angers</t>
  </si>
  <si>
    <t>Lyon</t>
  </si>
  <si>
    <t>Amiens</t>
  </si>
  <si>
    <t>Nimes</t>
  </si>
  <si>
    <t>dddddd</t>
  </si>
  <si>
    <t>Equipe</t>
  </si>
  <si>
    <t>Jour</t>
  </si>
  <si>
    <t>Vict</t>
  </si>
  <si>
    <t>Nul</t>
  </si>
  <si>
    <t>Def</t>
  </si>
  <si>
    <t>Bp</t>
  </si>
  <si>
    <t>Bc</t>
  </si>
  <si>
    <t>Diff</t>
  </si>
  <si>
    <t>Paris-sg</t>
  </si>
  <si>
    <t>St-etienne</t>
  </si>
  <si>
    <t>gggggn</t>
  </si>
  <si>
    <t>gggngg</t>
  </si>
  <si>
    <t>gggggd</t>
  </si>
  <si>
    <t>gdggdg</t>
  </si>
  <si>
    <t>ggggdd</t>
  </si>
  <si>
    <t>gnddgg</t>
  </si>
  <si>
    <t>gdgdng</t>
  </si>
  <si>
    <t>dggngn</t>
  </si>
  <si>
    <t>dddngn</t>
  </si>
  <si>
    <t>nnggnd</t>
  </si>
  <si>
    <t>gdgngn</t>
  </si>
  <si>
    <t>ddgggd</t>
  </si>
  <si>
    <t>ngdddd</t>
  </si>
  <si>
    <t>dgdndg</t>
  </si>
  <si>
    <t>dgdddd</t>
  </si>
  <si>
    <t>dndnng</t>
  </si>
  <si>
    <t>nddnng</t>
  </si>
  <si>
    <t>dddndd</t>
  </si>
  <si>
    <t>nddddg</t>
  </si>
  <si>
    <t>Classement</t>
  </si>
  <si>
    <t>Total de points</t>
  </si>
  <si>
    <r>
      <t xml:space="preserve">Quand a joué l'équipe ? </t>
    </r>
    <r>
      <rPr>
        <sz val="8"/>
        <color theme="1"/>
        <rFont val="Calibri"/>
        <family val="2"/>
        <scheme val="minor"/>
      </rPr>
      <t>si 2 matchs dans la semaine -0,5 point. Si cela fait plusieurs fois -0,5 point en continu</t>
    </r>
  </si>
  <si>
    <r>
      <t xml:space="preserve">Passeur en forme ? </t>
    </r>
    <r>
      <rPr>
        <sz val="8"/>
        <color theme="1"/>
        <rFont val="Calibri"/>
        <family val="2"/>
        <scheme val="minor"/>
      </rPr>
      <t>Si oui +1 point</t>
    </r>
  </si>
  <si>
    <r>
      <t xml:space="preserve">Nombre de passes du meilleur passeur et son classement : </t>
    </r>
    <r>
      <rPr>
        <sz val="8"/>
        <color theme="1"/>
        <rFont val="Calibri"/>
        <family val="2"/>
        <scheme val="minor"/>
      </rPr>
      <t>+1 point si passeur performant</t>
    </r>
  </si>
  <si>
    <r>
      <t xml:space="preserve">Buteur en forme ? </t>
    </r>
    <r>
      <rPr>
        <sz val="8"/>
        <color theme="1"/>
        <rFont val="Calibri"/>
        <family val="2"/>
        <scheme val="minor"/>
      </rPr>
      <t>Si oui +1 point</t>
    </r>
  </si>
  <si>
    <r>
      <t xml:space="preserve">Nombre de buts du meilleur buteur et son classement : </t>
    </r>
    <r>
      <rPr>
        <sz val="8"/>
        <color theme="1"/>
        <rFont val="Calibri"/>
        <family val="2"/>
        <scheme val="minor"/>
      </rPr>
      <t>+1 point si buteur bien classé</t>
    </r>
  </si>
  <si>
    <r>
      <t xml:space="preserve">Joueurs absents : </t>
    </r>
    <r>
      <rPr>
        <sz val="8"/>
        <color theme="1"/>
        <rFont val="Calibri"/>
        <family val="2"/>
        <scheme val="minor"/>
      </rPr>
      <t>-0,5 point par blessé (si joueur a joué plus de la moitié des matchs) -1 point si il s’agit d’un joueur clé</t>
    </r>
  </si>
  <si>
    <r>
      <t>Buts encaissés domicile / exterieur :</t>
    </r>
    <r>
      <rPr>
        <sz val="8"/>
        <color theme="1"/>
        <rFont val="Calibri"/>
        <family val="2"/>
        <scheme val="minor"/>
      </rPr>
      <t xml:space="preserve"> +1 point équipe favorite</t>
    </r>
  </si>
  <si>
    <r>
      <t xml:space="preserve">Buts marqués domicile / exterieur : </t>
    </r>
    <r>
      <rPr>
        <sz val="8"/>
        <color theme="1"/>
        <rFont val="Calibri"/>
        <family val="2"/>
        <scheme val="minor"/>
      </rPr>
      <t>+1 point équipe favorite</t>
    </r>
  </si>
  <si>
    <r>
      <t xml:space="preserve">Top 3 défense championnat : </t>
    </r>
    <r>
      <rPr>
        <sz val="8"/>
        <color theme="1"/>
        <rFont val="Calibri"/>
        <family val="2"/>
        <scheme val="minor"/>
      </rPr>
      <t>+1 point équipe qui y figure</t>
    </r>
  </si>
  <si>
    <r>
      <t xml:space="preserve">Top 3 attaque championnat : </t>
    </r>
    <r>
      <rPr>
        <sz val="8"/>
        <color theme="1"/>
        <rFont val="Calibri"/>
        <family val="2"/>
        <scheme val="minor"/>
      </rPr>
      <t>+1 point équipe qui y figure</t>
    </r>
  </si>
  <si>
    <r>
      <t xml:space="preserve">Confrontation 5 derniers matchs : </t>
    </r>
    <r>
      <rPr>
        <sz val="8"/>
        <color theme="1"/>
        <rFont val="Calibri"/>
        <family val="2"/>
        <scheme val="minor"/>
      </rPr>
      <t>+1 point équipe favorite</t>
    </r>
  </si>
  <si>
    <r>
      <t xml:space="preserve">Confrontation match aller : </t>
    </r>
    <r>
      <rPr>
        <sz val="8"/>
        <color theme="1"/>
        <rFont val="Calibri"/>
        <family val="2"/>
        <scheme val="minor"/>
      </rPr>
      <t>+0,5 point si équipe domicile l’a emporté. +0,5 point si équipe à exterieur a fait match nul. +1 point si équipe exterieur l’a emporté</t>
    </r>
  </si>
  <si>
    <r>
      <t xml:space="preserve">Forme de l'équipe domicile / exterieur : </t>
    </r>
    <r>
      <rPr>
        <sz val="8"/>
        <color theme="1"/>
        <rFont val="Calibri"/>
        <family val="2"/>
        <scheme val="minor"/>
      </rPr>
      <t>+1 point équipe favorite</t>
    </r>
  </si>
  <si>
    <r>
      <t xml:space="preserve">Forme globale : </t>
    </r>
    <r>
      <rPr>
        <sz val="8"/>
        <color theme="1"/>
        <rFont val="Calibri"/>
        <family val="2"/>
        <scheme val="minor"/>
      </rPr>
      <t>+1 point équipe favorite</t>
    </r>
  </si>
  <si>
    <r>
      <t xml:space="preserve">Classement équipe domicile / exterieur : </t>
    </r>
    <r>
      <rPr>
        <sz val="8"/>
        <color theme="1"/>
        <rFont val="Calibri"/>
        <family val="2"/>
        <scheme val="minor"/>
      </rPr>
      <t>+1 point équipe la mieux classée</t>
    </r>
  </si>
  <si>
    <r>
      <t xml:space="preserve">Classement Top 3 : </t>
    </r>
    <r>
      <rPr>
        <sz val="8"/>
        <color theme="1"/>
        <rFont val="Calibri"/>
        <family val="2"/>
        <scheme val="minor"/>
      </rPr>
      <t>+1 point équipe qui y figure</t>
    </r>
  </si>
  <si>
    <r>
      <t xml:space="preserve">Classement général : </t>
    </r>
    <r>
      <rPr>
        <sz val="8"/>
        <color theme="1"/>
        <rFont val="Calibri"/>
        <family val="2"/>
        <scheme val="minor"/>
      </rPr>
      <t>+1 point équipe la mieux classée</t>
    </r>
  </si>
  <si>
    <r>
      <t xml:space="preserve">Équipe qui joue a domicile : </t>
    </r>
    <r>
      <rPr>
        <sz val="8"/>
        <color theme="1"/>
        <rFont val="Calibri"/>
        <family val="2"/>
        <scheme val="minor"/>
      </rPr>
      <t>+ 1 point (+2 points si derby)</t>
    </r>
  </si>
  <si>
    <t>ÉQUIPE Domicile</t>
  </si>
  <si>
    <t>ÉQUIPE Exterieur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</si>
</sst>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64D158E1-1A3C-4F48-8E9E-DA133FB78561}" autoFormatId="16" applyNumberFormats="0" applyBorderFormats="0" applyFontFormats="0" applyPatternFormats="0" applyAlignmentFormats="0" applyWidthHeightFormats="0">
  <queryTableRefresh nextId="12">
    <queryTableFields count="11">
      <queryTableField id="1" name="P" tableColumnId="1"/>
      <queryTableField id="2" name="Équipe" tableColumnId="2"/>
      <queryTableField id="3" name="J" tableColumnId="3"/>
      <queryTableField id="4" name="V" tableColumnId="4"/>
      <queryTableField id="5" name="N" tableColumnId="5"/>
      <queryTableField id="6" name="D" tableColumnId="6"/>
      <queryTableField id="7" name="BP" tableColumnId="7"/>
      <queryTableField id="8" name="BC" tableColumnId="8"/>
      <queryTableField id="9" name="DB" tableColumnId="9"/>
      <queryTableField id="10" name="Pts" tableColumnId="10"/>
      <queryTableField id="11" name="Forme" tableColumnId="1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3" xr16:uid="{C47BE0E6-6254-41C2-AB9B-CF26BD3AC010}" autoFormatId="16" applyNumberFormats="0" applyBorderFormats="0" applyFontFormats="0" applyPatternFormats="0" applyAlignmentFormats="0" applyWidthHeightFormats="0">
  <queryTableRefresh nextId="12" unboundColumnsRight="1">
    <queryTableFields count="11">
      <queryTableField id="1" name="Column1" tableColumnId="1"/>
      <queryTableField id="2" name="Equipe" tableColumnId="2"/>
      <queryTableField id="3" name="Pts" tableColumnId="3"/>
      <queryTableField id="4" name="Jour" tableColumnId="4"/>
      <queryTableField id="5" name="Vict" tableColumnId="5"/>
      <queryTableField id="6" name="Nul" tableColumnId="6"/>
      <queryTableField id="7" name="Def" tableColumnId="7"/>
      <queryTableField id="8" name="Bp" tableColumnId="8"/>
      <queryTableField id="9" name="Bc" tableColumnId="9"/>
      <queryTableField id="10" name="Diff" tableColumnId="10"/>
      <queryTableField id="11" dataBound="0" tableColumnId="1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92173D26-CDE2-43B6-B15B-6B13EF61225A}" autoFormatId="16" applyNumberFormats="0" applyBorderFormats="0" applyFontFormats="0" applyPatternFormats="0" applyAlignmentFormats="0" applyWidthHeightFormats="0">
  <queryTableRefresh nextId="11">
    <queryTableFields count="10">
      <queryTableField id="1" name="Column1" tableColumnId="1"/>
      <queryTableField id="2" name="Equipe" tableColumnId="2"/>
      <queryTableField id="3" name="Pts" tableColumnId="3"/>
      <queryTableField id="4" name="Jour" tableColumnId="4"/>
      <queryTableField id="5" name="Vict" tableColumnId="5"/>
      <queryTableField id="6" name="Nul" tableColumnId="6"/>
      <queryTableField id="7" name="Def" tableColumnId="7"/>
      <queryTableField id="8" name="Bp" tableColumnId="8"/>
      <queryTableField id="9" name="Bc" tableColumnId="9"/>
      <queryTableField id="10" name="Diff" tableColumnId="10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7B6C317-06E9-40FE-A793-3353B55EDAC3}" autoFormatId="16" applyNumberFormats="0" applyBorderFormats="0" applyFontFormats="0" applyPatternFormats="0" applyAlignmentFormats="0" applyWidthHeightFormats="0">
  <queryTableRefresh nextId="14">
    <queryTableFields count="13">
      <queryTableField id="1" name="Column1" tableColumnId="1"/>
      <queryTableField id="2" name="2" tableColumnId="2"/>
      <queryTableField id="3" name="J" tableColumnId="3"/>
      <queryTableField id="4" name="V" tableColumnId="4"/>
      <queryTableField id="5" name="N" tableColumnId="5"/>
      <queryTableField id="6" name="D" tableColumnId="6"/>
      <queryTableField id="7" name="BM" tableColumnId="7"/>
      <queryTableField id="8" name="BE" tableColumnId="8"/>
      <queryTableField id="9" name="Dif" tableColumnId="9"/>
      <queryTableField id="10" name="Pts" tableColumnId="10"/>
      <queryTableField id="11" name="Les 5 Dernières Rencontres" tableColumnId="11"/>
      <queryTableField id="12" name="PPM" tableColumnId="12"/>
      <queryTableField id="13" name="% Pts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06FBA5-C23C-4BB3-A765-6184576EE960}" name="Table_1" displayName="Table_1" ref="A1:K21" tableType="queryTable" totalsRowShown="0">
  <autoFilter ref="A1:K21" xr:uid="{EB0129F2-50DE-484F-84B7-9F1771570723}"/>
  <tableColumns count="11">
    <tableColumn id="1" xr3:uid="{4BCE8D08-EF18-4BF4-A328-271342104FD9}" uniqueName="1" name="P" queryTableFieldId="1"/>
    <tableColumn id="2" xr3:uid="{23B8FA99-7D15-4E19-9A01-198AE8404BC2}" uniqueName="2" name="Équipe" queryTableFieldId="2" dataDxfId="3"/>
    <tableColumn id="3" xr3:uid="{14BE48C5-B002-4449-92A7-8DA9FBD76F7B}" uniqueName="3" name="J" queryTableFieldId="3"/>
    <tableColumn id="4" xr3:uid="{81193277-8169-4FC6-9657-202205FE09A8}" uniqueName="4" name="V" queryTableFieldId="4"/>
    <tableColumn id="5" xr3:uid="{2648C83A-AD20-4C03-A5DB-95A16599A795}" uniqueName="5" name="N" queryTableFieldId="5"/>
    <tableColumn id="6" xr3:uid="{90B9E144-8750-4476-9172-BDA89176D54C}" uniqueName="6" name="D" queryTableFieldId="6"/>
    <tableColumn id="7" xr3:uid="{8F42C5C0-B1B1-4512-B122-F98ACC6AF23C}" uniqueName="7" name="BP" queryTableFieldId="7"/>
    <tableColumn id="8" xr3:uid="{5957FB6C-5E4F-4B8E-8F83-78033697D353}" uniqueName="8" name="BC" queryTableFieldId="8"/>
    <tableColumn id="9" xr3:uid="{5BF4FE7A-8DD7-4709-921E-0B56B06591E3}" uniqueName="9" name="DB" queryTableFieldId="9"/>
    <tableColumn id="10" xr3:uid="{216D0C69-4A27-43A3-ABA8-9167BCD0A5C1}" uniqueName="10" name="Pts" queryTableFieldId="10"/>
    <tableColumn id="11" xr3:uid="{EE3A0CFD-A7AD-4232-A7A4-C0BFA7D041FC}" uniqueName="11" name="Forme" queryTableFieldId="11" dataDxf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90620FB-AB82-4FCA-BD8C-51E03A350B3A}" name="Table_0__3" displayName="Table_0__3" ref="A1:K21" tableType="queryTable" totalsRowShown="0">
  <autoFilter ref="A1:K21" xr:uid="{9F35F7DA-F2EB-4A68-95F2-FCA07AF59C78}"/>
  <tableColumns count="11">
    <tableColumn id="1" xr3:uid="{284DF6DD-730D-4FB2-BE0A-E22918AAB632}" uniqueName="1" name="Column1" queryTableFieldId="1"/>
    <tableColumn id="2" xr3:uid="{6ABF94E6-11E0-4DAF-AEA3-EF800D1521BF}" uniqueName="2" name="Equipe" queryTableFieldId="2" dataDxfId="5"/>
    <tableColumn id="3" xr3:uid="{A09EB08C-289D-4DE8-83BE-27FF40A5FB46}" uniqueName="3" name="Pts" queryTableFieldId="3"/>
    <tableColumn id="4" xr3:uid="{906AD53C-307B-4DF4-AF36-8DAAB723A67C}" uniqueName="4" name="Jour" queryTableFieldId="4"/>
    <tableColumn id="5" xr3:uid="{08B1175C-040C-4119-BEB8-6D334E5D7A59}" uniqueName="5" name="Vict" queryTableFieldId="5"/>
    <tableColumn id="6" xr3:uid="{5FB0AEF5-9FEE-49EC-8E8F-BE154EB6A38C}" uniqueName="6" name="Nul" queryTableFieldId="6"/>
    <tableColumn id="7" xr3:uid="{A6039883-2569-4FBC-BEE2-E15B50A1C55C}" uniqueName="7" name="Def" queryTableFieldId="7"/>
    <tableColumn id="8" xr3:uid="{28825488-11AD-426A-A766-7B79AE73F876}" uniqueName="8" name="Bp" queryTableFieldId="8"/>
    <tableColumn id="9" xr3:uid="{12983B8F-6E21-46C8-9A66-B8B2F0432C25}" uniqueName="9" name="Bc" queryTableFieldId="9"/>
    <tableColumn id="10" xr3:uid="{1B0FFC47-54B9-4CFB-BF00-6898B09C76EC}" uniqueName="10" name="Diff" queryTableFieldId="10"/>
    <tableColumn id="11" xr3:uid="{83A1AA84-0BD8-4172-9A0B-DBAD683D5089}" uniqueName="11" name="Classement" queryTableFieldId="1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2307D5-E33E-4667-BF8E-E00D63588586}" name="Table_0__2" displayName="Table_0__2" ref="A1:J21" tableType="queryTable" totalsRowShown="0">
  <autoFilter ref="A1:J21" xr:uid="{9D94B14F-748B-429B-AF9A-99656E5A2317}"/>
  <tableColumns count="10">
    <tableColumn id="1" xr3:uid="{2424AC6F-D52D-4329-A7A1-21AC8A7C6AC2}" uniqueName="1" name="Column1" queryTableFieldId="1"/>
    <tableColumn id="2" xr3:uid="{53927C4D-91B1-4FAF-B1DC-9B6CE1B01CCD}" uniqueName="2" name="Equipe" queryTableFieldId="2" dataDxfId="4"/>
    <tableColumn id="3" xr3:uid="{0AF3EF37-FC02-41F6-933D-655D0D2166A4}" uniqueName="3" name="Pts" queryTableFieldId="3"/>
    <tableColumn id="4" xr3:uid="{BE8397D2-777D-4FCA-A7DA-8883931A7A20}" uniqueName="4" name="Jour" queryTableFieldId="4"/>
    <tableColumn id="5" xr3:uid="{AD58F6BF-C187-4875-BD12-F445AED81477}" uniqueName="5" name="Vict" queryTableFieldId="5"/>
    <tableColumn id="6" xr3:uid="{F86B1F23-CC9D-4F7D-B84B-B3B78445E057}" uniqueName="6" name="Nul" queryTableFieldId="6"/>
    <tableColumn id="7" xr3:uid="{6CF8C082-9D2D-4167-BEBF-F2F800CDAEF9}" uniqueName="7" name="Def" queryTableFieldId="7"/>
    <tableColumn id="8" xr3:uid="{CADC9BF4-C637-43C4-96FC-CFC5DB40A711}" uniqueName="8" name="Bp" queryTableFieldId="8"/>
    <tableColumn id="9" xr3:uid="{5BE416A2-1567-4816-B81A-BDC655F9FA40}" uniqueName="9" name="Bc" queryTableFieldId="9"/>
    <tableColumn id="10" xr3:uid="{5342F82D-7C47-453B-8FA3-36BE7EB7815C}" uniqueName="10" name="Diff" queryTableFieldId="1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B1FF3B-FB5E-4D1A-BF7D-120C8D6DA145}" name="Table_0" displayName="Table_0" ref="A1:M21" tableType="queryTable" totalsRowShown="0">
  <autoFilter ref="A1:M21" xr:uid="{A36B8DE4-E42E-4031-8DA8-BD02F78D70A3}"/>
  <tableColumns count="13">
    <tableColumn id="1" xr3:uid="{1D0B496E-A00F-4F7F-9E3B-AAA6007B805C}" uniqueName="1" name="Column1" queryTableFieldId="1"/>
    <tableColumn id="2" xr3:uid="{6B9FBD9A-6773-4E61-BE31-9E8E946D97AE}" uniqueName="2" name="2" queryTableFieldId="2" dataDxfId="1"/>
    <tableColumn id="3" xr3:uid="{76EB1FB9-AC2E-4C8F-B7DE-0BC0703B939F}" uniqueName="3" name="J" queryTableFieldId="3"/>
    <tableColumn id="4" xr3:uid="{BCF7F9B9-4490-4C0C-A479-CCA128ED4F09}" uniqueName="4" name="V" queryTableFieldId="4"/>
    <tableColumn id="5" xr3:uid="{4A64B65D-D52F-4668-8CF4-0B0703ABB72D}" uniqueName="5" name="N" queryTableFieldId="5"/>
    <tableColumn id="6" xr3:uid="{F475F3BA-F867-4243-A7F2-F3148BD7ECA0}" uniqueName="6" name="D" queryTableFieldId="6"/>
    <tableColumn id="7" xr3:uid="{CC3E559E-6E72-4229-99A4-5729DD250E9E}" uniqueName="7" name="BM" queryTableFieldId="7"/>
    <tableColumn id="8" xr3:uid="{27FFE1C5-8C5B-4F96-8C79-879FA4C06167}" uniqueName="8" name="BE" queryTableFieldId="8"/>
    <tableColumn id="9" xr3:uid="{741799AD-D3E9-4D15-9EB8-5512B55053C9}" uniqueName="9" name="Dif" queryTableFieldId="9"/>
    <tableColumn id="10" xr3:uid="{7D622B0C-F88A-4E3B-89EA-BEB9EC65CAA6}" uniqueName="10" name="Pts" queryTableFieldId="10"/>
    <tableColumn id="11" xr3:uid="{74CCFBEF-84FC-4A5B-A794-0FBD276E87DD}" uniqueName="11" name="Les 5 Dernières Rencontres" queryTableFieldId="11" dataDxfId="0"/>
    <tableColumn id="12" xr3:uid="{11A94FFD-B057-4588-AF33-94638DD2EBD2}" uniqueName="12" name="PPM" queryTableFieldId="12"/>
    <tableColumn id="13" xr3:uid="{BBE0D4DD-42FE-482B-A2E9-7B7F50629F40}" uniqueName="13" name="% Pts" queryTableFieldId="1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EA4A5B-E65E-46B5-A076-3345E07BD96B}">
  <dimension ref="A1:I21"/>
  <sheetViews>
    <sheetView tabSelected="1" workbookViewId="0">
      <selection activeCell="B4" sqref="B4"/>
    </sheetView>
  </sheetViews>
  <sheetFormatPr baseColWidth="10" defaultRowHeight="14.5" x14ac:dyDescent="0.35"/>
  <cols>
    <col min="1" max="1" width="13.26953125" customWidth="1"/>
  </cols>
  <sheetData>
    <row r="1" spans="1:9" x14ac:dyDescent="0.35">
      <c r="A1" s="8"/>
      <c r="B1" s="2" t="s">
        <v>96</v>
      </c>
      <c r="C1" s="2"/>
      <c r="D1" s="2" t="s">
        <v>97</v>
      </c>
      <c r="E1" s="2"/>
    </row>
    <row r="2" spans="1:9" x14ac:dyDescent="0.35">
      <c r="A2" s="8"/>
      <c r="B2" s="7" t="s">
        <v>40</v>
      </c>
      <c r="C2" s="7"/>
      <c r="D2" s="7" t="s">
        <v>41</v>
      </c>
      <c r="E2" s="7"/>
    </row>
    <row r="3" spans="1:9" ht="64.5" x14ac:dyDescent="0.35">
      <c r="A3" s="4" t="s">
        <v>95</v>
      </c>
      <c r="B3" s="3"/>
      <c r="C3" s="3"/>
      <c r="D3" s="3"/>
      <c r="E3" s="3"/>
    </row>
    <row r="4" spans="1:9" ht="50" x14ac:dyDescent="0.35">
      <c r="A4" s="4" t="s">
        <v>94</v>
      </c>
      <c r="B4" s="3" t="str">
        <f>IF(B2=Table_1[Équipe],Table_1[P],"")</f>
        <v/>
      </c>
      <c r="C4" s="3" t="str">
        <f>IF(B4&lt;D4,1,"")</f>
        <v/>
      </c>
      <c r="D4" s="3">
        <f>IF(D2='Classement général1'!B2,'Classement général1'!A2,IF(D2='Classement général1'!B3,'Classement général1'!A3,""))</f>
        <v>2</v>
      </c>
      <c r="E4" s="3">
        <f>IF(D4&lt;B4,1,"")</f>
        <v>1</v>
      </c>
      <c r="I4" s="9" t="str">
        <f>IF(B2=Table_1[Équipe],1,"")</f>
        <v/>
      </c>
    </row>
    <row r="5" spans="1:9" ht="50" x14ac:dyDescent="0.35">
      <c r="A5" s="4" t="s">
        <v>93</v>
      </c>
      <c r="B5" s="3" t="str">
        <f>IF(B4=1,"OUI",IF(B4=2,"OUI",IF(B4=3,"OUI","NON")))</f>
        <v>NON</v>
      </c>
      <c r="C5" s="3" t="str">
        <f>IF(B5="OUI",1,"")</f>
        <v/>
      </c>
      <c r="D5" s="3" t="str">
        <f>IF(D4=1,"OUI",IF(D4=2,"OUI",IF(D4=3,"OUI","NON")))</f>
        <v>OUI</v>
      </c>
      <c r="E5" s="3">
        <f>IF(D5="OUI",1,"")</f>
        <v>1</v>
      </c>
    </row>
    <row r="6" spans="1:9" ht="79" x14ac:dyDescent="0.35">
      <c r="A6" s="4" t="s">
        <v>92</v>
      </c>
      <c r="B6" s="3"/>
      <c r="C6" s="3" t="s">
        <v>14</v>
      </c>
      <c r="D6" s="3"/>
      <c r="E6" s="3" t="s">
        <v>14</v>
      </c>
    </row>
    <row r="7" spans="1:9" ht="50" x14ac:dyDescent="0.35">
      <c r="A7" s="4" t="s">
        <v>91</v>
      </c>
      <c r="B7" s="3"/>
      <c r="C7" s="3"/>
      <c r="D7" s="3"/>
      <c r="E7" s="3"/>
    </row>
    <row r="8" spans="1:9" ht="79" x14ac:dyDescent="0.35">
      <c r="A8" s="4" t="s">
        <v>90</v>
      </c>
      <c r="B8" s="3"/>
      <c r="C8" s="3"/>
      <c r="D8" s="3"/>
      <c r="E8" s="3"/>
    </row>
    <row r="9" spans="1:9" ht="138" x14ac:dyDescent="0.35">
      <c r="A9" s="4" t="s">
        <v>89</v>
      </c>
      <c r="B9" s="6"/>
      <c r="C9" s="6"/>
      <c r="D9" s="6"/>
      <c r="E9" s="6"/>
    </row>
    <row r="10" spans="1:9" ht="79" x14ac:dyDescent="0.35">
      <c r="A10" s="4" t="s">
        <v>88</v>
      </c>
      <c r="B10" s="3"/>
      <c r="C10" s="3"/>
      <c r="D10" s="3"/>
      <c r="E10" s="3"/>
    </row>
    <row r="11" spans="1:9" ht="79" x14ac:dyDescent="0.35">
      <c r="A11" s="4" t="s">
        <v>87</v>
      </c>
      <c r="B11" s="5"/>
      <c r="C11" s="3" t="s">
        <v>14</v>
      </c>
      <c r="D11" s="3"/>
      <c r="E11" s="3" t="s">
        <v>14</v>
      </c>
    </row>
    <row r="12" spans="1:9" ht="79" x14ac:dyDescent="0.35">
      <c r="A12" s="4" t="s">
        <v>86</v>
      </c>
      <c r="B12" s="3"/>
      <c r="C12" s="3" t="s">
        <v>14</v>
      </c>
      <c r="D12" s="3"/>
      <c r="E12" s="3" t="s">
        <v>14</v>
      </c>
    </row>
    <row r="13" spans="1:9" ht="79" x14ac:dyDescent="0.35">
      <c r="A13" s="4" t="s">
        <v>85</v>
      </c>
      <c r="B13" s="3"/>
      <c r="C13" s="3" t="s">
        <v>14</v>
      </c>
      <c r="D13" s="3"/>
      <c r="E13" s="3" t="s">
        <v>14</v>
      </c>
    </row>
    <row r="14" spans="1:9" ht="79" x14ac:dyDescent="0.35">
      <c r="A14" s="4" t="s">
        <v>84</v>
      </c>
      <c r="B14" s="3"/>
      <c r="C14" s="3" t="s">
        <v>14</v>
      </c>
      <c r="D14" s="3"/>
      <c r="E14" s="3" t="s">
        <v>14</v>
      </c>
    </row>
    <row r="15" spans="1:9" ht="102.5" x14ac:dyDescent="0.35">
      <c r="A15" s="4" t="s">
        <v>83</v>
      </c>
      <c r="B15" s="3"/>
      <c r="C15" s="3"/>
      <c r="D15" s="3"/>
      <c r="E15" s="3"/>
    </row>
    <row r="16" spans="1:9" ht="122.5" x14ac:dyDescent="0.35">
      <c r="A16" s="4" t="s">
        <v>82</v>
      </c>
      <c r="B16" s="3"/>
      <c r="C16" s="3"/>
      <c r="D16" s="3"/>
      <c r="E16" s="3"/>
    </row>
    <row r="17" spans="1:5" ht="39.5" x14ac:dyDescent="0.35">
      <c r="A17" s="4" t="s">
        <v>81</v>
      </c>
      <c r="B17" s="3"/>
      <c r="C17" s="3" t="s">
        <v>14</v>
      </c>
      <c r="D17" s="3"/>
      <c r="E17" s="3" t="s">
        <v>14</v>
      </c>
    </row>
    <row r="18" spans="1:5" ht="122.5" x14ac:dyDescent="0.35">
      <c r="A18" s="4" t="s">
        <v>80</v>
      </c>
      <c r="B18" s="3"/>
      <c r="C18" s="3"/>
      <c r="D18" s="3"/>
      <c r="E18" s="3"/>
    </row>
    <row r="19" spans="1:5" ht="39.5" x14ac:dyDescent="0.35">
      <c r="A19" s="4" t="s">
        <v>79</v>
      </c>
      <c r="B19" s="3"/>
      <c r="C19" s="3" t="s">
        <v>14</v>
      </c>
      <c r="D19" s="3"/>
      <c r="E19" s="3" t="s">
        <v>14</v>
      </c>
    </row>
    <row r="20" spans="1:5" ht="106.5" x14ac:dyDescent="0.35">
      <c r="A20" s="4" t="s">
        <v>78</v>
      </c>
      <c r="B20" s="3"/>
      <c r="C20" s="3"/>
      <c r="D20" s="3"/>
      <c r="E20" s="3"/>
    </row>
    <row r="21" spans="1:5" x14ac:dyDescent="0.35">
      <c r="A21" s="3" t="s">
        <v>77</v>
      </c>
      <c r="B21" s="2">
        <v>0</v>
      </c>
      <c r="C21" s="2"/>
      <c r="D21" s="2">
        <v>0</v>
      </c>
      <c r="E21" s="2"/>
    </row>
  </sheetData>
  <mergeCells count="6">
    <mergeCell ref="B2:C2"/>
    <mergeCell ref="B1:C1"/>
    <mergeCell ref="D1:E1"/>
    <mergeCell ref="D2:E2"/>
    <mergeCell ref="B21:C21"/>
    <mergeCell ref="D21:E21"/>
  </mergeCells>
  <conditionalFormatting sqref="B2:C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{92C18BF1-FEA0-4C58-8742-F0BEE7AE13E3}</x14:id>
        </ext>
      </extLst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2C18BF1-FEA0-4C58-8742-F0BEE7AE13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B2:C2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'Classement général1'!$B$2:$B$21</xm:f>
          </x14:formula1>
          <xm:sqref>B2:C2 D2:E2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AFC0CC-44FE-4D9A-8E2C-2230EBCD6A9D}">
  <dimension ref="A1:K21"/>
  <sheetViews>
    <sheetView workbookViewId="0">
      <selection activeCell="L14" sqref="L14"/>
    </sheetView>
  </sheetViews>
  <sheetFormatPr baseColWidth="10" defaultRowHeight="14.5" x14ac:dyDescent="0.35"/>
  <cols>
    <col min="1" max="1" width="4.1796875" bestFit="1" customWidth="1"/>
    <col min="2" max="2" width="17.26953125" bestFit="1" customWidth="1"/>
    <col min="3" max="3" width="3.7265625" bestFit="1" customWidth="1"/>
    <col min="4" max="4" width="4.26953125" bestFit="1" customWidth="1"/>
    <col min="5" max="6" width="4.36328125" bestFit="1" customWidth="1"/>
    <col min="7" max="8" width="5.26953125" bestFit="1" customWidth="1"/>
    <col min="9" max="9" width="5.453125" bestFit="1" customWidth="1"/>
    <col min="10" max="10" width="5.7265625" bestFit="1" customWidth="1"/>
    <col min="11" max="11" width="8.453125" bestFit="1" customWidth="1"/>
  </cols>
  <sheetData>
    <row r="1" spans="1:11" x14ac:dyDescent="0.35">
      <c r="A1" t="s">
        <v>34</v>
      </c>
      <c r="B1" t="s">
        <v>35</v>
      </c>
      <c r="C1" t="s">
        <v>2</v>
      </c>
      <c r="D1" t="s">
        <v>3</v>
      </c>
      <c r="E1" t="s">
        <v>4</v>
      </c>
      <c r="F1" t="s">
        <v>5</v>
      </c>
      <c r="G1" t="s">
        <v>36</v>
      </c>
      <c r="H1" t="s">
        <v>37</v>
      </c>
      <c r="I1" t="s">
        <v>38</v>
      </c>
      <c r="J1" t="s">
        <v>9</v>
      </c>
      <c r="K1" t="s">
        <v>39</v>
      </c>
    </row>
    <row r="2" spans="1:11" x14ac:dyDescent="0.35">
      <c r="A2">
        <v>1</v>
      </c>
      <c r="B2" s="1" t="s">
        <v>40</v>
      </c>
      <c r="C2">
        <v>19</v>
      </c>
      <c r="D2">
        <v>15</v>
      </c>
      <c r="E2">
        <v>1</v>
      </c>
      <c r="F2">
        <v>3</v>
      </c>
      <c r="G2">
        <v>46</v>
      </c>
      <c r="H2">
        <v>13</v>
      </c>
      <c r="I2">
        <v>33</v>
      </c>
      <c r="J2">
        <v>46</v>
      </c>
      <c r="K2" s="1" t="s">
        <v>57</v>
      </c>
    </row>
    <row r="3" spans="1:11" x14ac:dyDescent="0.35">
      <c r="A3">
        <v>2</v>
      </c>
      <c r="B3" s="1" t="s">
        <v>41</v>
      </c>
      <c r="C3">
        <v>20</v>
      </c>
      <c r="D3">
        <v>12</v>
      </c>
      <c r="E3">
        <v>5</v>
      </c>
      <c r="F3">
        <v>3</v>
      </c>
      <c r="G3">
        <v>30</v>
      </c>
      <c r="H3">
        <v>21</v>
      </c>
      <c r="I3">
        <v>9</v>
      </c>
      <c r="J3">
        <v>41</v>
      </c>
      <c r="K3" s="1" t="s">
        <v>58</v>
      </c>
    </row>
    <row r="4" spans="1:11" x14ac:dyDescent="0.35">
      <c r="A4">
        <v>3</v>
      </c>
      <c r="B4" s="1" t="s">
        <v>16</v>
      </c>
      <c r="C4">
        <v>19</v>
      </c>
      <c r="D4">
        <v>10</v>
      </c>
      <c r="E4">
        <v>3</v>
      </c>
      <c r="F4">
        <v>6</v>
      </c>
      <c r="G4">
        <v>24</v>
      </c>
      <c r="H4">
        <v>18</v>
      </c>
      <c r="I4">
        <v>6</v>
      </c>
      <c r="J4">
        <v>33</v>
      </c>
      <c r="K4" s="1" t="s">
        <v>59</v>
      </c>
    </row>
    <row r="5" spans="1:11" x14ac:dyDescent="0.35">
      <c r="A5">
        <v>4</v>
      </c>
      <c r="B5" s="1" t="s">
        <v>18</v>
      </c>
      <c r="C5">
        <v>20</v>
      </c>
      <c r="D5">
        <v>10</v>
      </c>
      <c r="E5">
        <v>2</v>
      </c>
      <c r="F5">
        <v>8</v>
      </c>
      <c r="G5">
        <v>19</v>
      </c>
      <c r="H5">
        <v>18</v>
      </c>
      <c r="I5">
        <v>1</v>
      </c>
      <c r="J5">
        <v>32</v>
      </c>
      <c r="K5" s="1" t="s">
        <v>60</v>
      </c>
    </row>
    <row r="6" spans="1:11" x14ac:dyDescent="0.35">
      <c r="A6">
        <v>5</v>
      </c>
      <c r="B6" s="1" t="s">
        <v>17</v>
      </c>
      <c r="C6">
        <v>20</v>
      </c>
      <c r="D6">
        <v>9</v>
      </c>
      <c r="E6">
        <v>4</v>
      </c>
      <c r="F6">
        <v>7</v>
      </c>
      <c r="G6">
        <v>24</v>
      </c>
      <c r="H6">
        <v>22</v>
      </c>
      <c r="I6">
        <v>2</v>
      </c>
      <c r="J6">
        <v>31</v>
      </c>
      <c r="K6" s="1" t="s">
        <v>61</v>
      </c>
    </row>
    <row r="7" spans="1:11" x14ac:dyDescent="0.35">
      <c r="A7">
        <v>6</v>
      </c>
      <c r="B7" s="1" t="s">
        <v>22</v>
      </c>
      <c r="C7">
        <v>20</v>
      </c>
      <c r="D7">
        <v>8</v>
      </c>
      <c r="E7">
        <v>6</v>
      </c>
      <c r="F7">
        <v>6</v>
      </c>
      <c r="G7">
        <v>28</v>
      </c>
      <c r="H7">
        <v>20</v>
      </c>
      <c r="I7">
        <v>8</v>
      </c>
      <c r="J7">
        <v>30</v>
      </c>
      <c r="K7" s="1" t="s">
        <v>62</v>
      </c>
    </row>
    <row r="8" spans="1:11" x14ac:dyDescent="0.35">
      <c r="A8">
        <v>7</v>
      </c>
      <c r="B8" s="1" t="s">
        <v>43</v>
      </c>
      <c r="C8">
        <v>20</v>
      </c>
      <c r="D8">
        <v>8</v>
      </c>
      <c r="E8">
        <v>5</v>
      </c>
      <c r="F8">
        <v>7</v>
      </c>
      <c r="G8">
        <v>31</v>
      </c>
      <c r="H8">
        <v>19</v>
      </c>
      <c r="I8">
        <v>12</v>
      </c>
      <c r="J8">
        <v>29</v>
      </c>
      <c r="K8" s="1" t="s">
        <v>63</v>
      </c>
    </row>
    <row r="9" spans="1:11" x14ac:dyDescent="0.35">
      <c r="A9">
        <v>8</v>
      </c>
      <c r="B9" s="1" t="s">
        <v>20</v>
      </c>
      <c r="C9">
        <v>19</v>
      </c>
      <c r="D9">
        <v>8</v>
      </c>
      <c r="E9">
        <v>5</v>
      </c>
      <c r="F9">
        <v>6</v>
      </c>
      <c r="G9">
        <v>34</v>
      </c>
      <c r="H9">
        <v>29</v>
      </c>
      <c r="I9">
        <v>5</v>
      </c>
      <c r="J9">
        <v>29</v>
      </c>
      <c r="K9" s="1" t="s">
        <v>64</v>
      </c>
    </row>
    <row r="10" spans="1:11" x14ac:dyDescent="0.35">
      <c r="A10">
        <v>9</v>
      </c>
      <c r="B10" s="1" t="s">
        <v>42</v>
      </c>
      <c r="C10">
        <v>20</v>
      </c>
      <c r="D10">
        <v>8</v>
      </c>
      <c r="E10">
        <v>5</v>
      </c>
      <c r="F10">
        <v>7</v>
      </c>
      <c r="G10">
        <v>23</v>
      </c>
      <c r="H10">
        <v>25</v>
      </c>
      <c r="I10">
        <v>-2</v>
      </c>
      <c r="J10">
        <v>29</v>
      </c>
      <c r="K10" s="1" t="s">
        <v>65</v>
      </c>
    </row>
    <row r="11" spans="1:11" x14ac:dyDescent="0.35">
      <c r="A11">
        <v>10</v>
      </c>
      <c r="B11" s="1" t="s">
        <v>19</v>
      </c>
      <c r="C11">
        <v>19</v>
      </c>
      <c r="D11">
        <v>7</v>
      </c>
      <c r="E11">
        <v>7</v>
      </c>
      <c r="F11">
        <v>5</v>
      </c>
      <c r="G11">
        <v>16</v>
      </c>
      <c r="H11">
        <v>12</v>
      </c>
      <c r="I11">
        <v>4</v>
      </c>
      <c r="J11">
        <v>28</v>
      </c>
      <c r="K11" s="1" t="s">
        <v>66</v>
      </c>
    </row>
    <row r="12" spans="1:11" x14ac:dyDescent="0.35">
      <c r="A12">
        <v>11</v>
      </c>
      <c r="B12" s="1" t="s">
        <v>23</v>
      </c>
      <c r="C12">
        <v>20</v>
      </c>
      <c r="D12">
        <v>8</v>
      </c>
      <c r="E12">
        <v>4</v>
      </c>
      <c r="F12">
        <v>8</v>
      </c>
      <c r="G12">
        <v>29</v>
      </c>
      <c r="H12">
        <v>28</v>
      </c>
      <c r="I12">
        <v>1</v>
      </c>
      <c r="J12">
        <v>28</v>
      </c>
      <c r="K12" s="1" t="s">
        <v>67</v>
      </c>
    </row>
    <row r="13" spans="1:11" x14ac:dyDescent="0.35">
      <c r="A13">
        <v>12</v>
      </c>
      <c r="B13" s="1" t="s">
        <v>24</v>
      </c>
      <c r="C13">
        <v>20</v>
      </c>
      <c r="D13">
        <v>8</v>
      </c>
      <c r="E13">
        <v>3</v>
      </c>
      <c r="F13">
        <v>9</v>
      </c>
      <c r="G13">
        <v>23</v>
      </c>
      <c r="H13">
        <v>25</v>
      </c>
      <c r="I13">
        <v>-2</v>
      </c>
      <c r="J13">
        <v>27</v>
      </c>
      <c r="K13" s="1" t="s">
        <v>68</v>
      </c>
    </row>
    <row r="14" spans="1:11" x14ac:dyDescent="0.35">
      <c r="A14">
        <v>13</v>
      </c>
      <c r="B14" s="1" t="s">
        <v>26</v>
      </c>
      <c r="C14">
        <v>20</v>
      </c>
      <c r="D14">
        <v>7</v>
      </c>
      <c r="E14">
        <v>5</v>
      </c>
      <c r="F14">
        <v>8</v>
      </c>
      <c r="G14">
        <v>29</v>
      </c>
      <c r="H14">
        <v>24</v>
      </c>
      <c r="I14">
        <v>5</v>
      </c>
      <c r="J14">
        <v>26</v>
      </c>
      <c r="K14" s="1" t="s">
        <v>69</v>
      </c>
    </row>
    <row r="15" spans="1:11" x14ac:dyDescent="0.35">
      <c r="A15">
        <v>14</v>
      </c>
      <c r="B15" s="1" t="s">
        <v>28</v>
      </c>
      <c r="C15">
        <v>20</v>
      </c>
      <c r="D15">
        <v>6</v>
      </c>
      <c r="E15">
        <v>7</v>
      </c>
      <c r="F15">
        <v>7</v>
      </c>
      <c r="G15">
        <v>26</v>
      </c>
      <c r="H15">
        <v>26</v>
      </c>
      <c r="I15">
        <v>0</v>
      </c>
      <c r="J15">
        <v>25</v>
      </c>
      <c r="K15" s="1" t="s">
        <v>70</v>
      </c>
    </row>
    <row r="16" spans="1:11" x14ac:dyDescent="0.35">
      <c r="A16">
        <v>15</v>
      </c>
      <c r="B16" s="1" t="s">
        <v>27</v>
      </c>
      <c r="C16">
        <v>20</v>
      </c>
      <c r="D16">
        <v>7</v>
      </c>
      <c r="E16">
        <v>4</v>
      </c>
      <c r="F16">
        <v>9</v>
      </c>
      <c r="G16">
        <v>22</v>
      </c>
      <c r="H16">
        <v>31</v>
      </c>
      <c r="I16">
        <v>-9</v>
      </c>
      <c r="J16">
        <v>25</v>
      </c>
      <c r="K16" s="1" t="s">
        <v>71</v>
      </c>
    </row>
    <row r="17" spans="1:11" x14ac:dyDescent="0.35">
      <c r="A17">
        <v>16</v>
      </c>
      <c r="B17" s="1" t="s">
        <v>29</v>
      </c>
      <c r="C17">
        <v>20</v>
      </c>
      <c r="D17">
        <v>5</v>
      </c>
      <c r="E17">
        <v>6</v>
      </c>
      <c r="F17">
        <v>9</v>
      </c>
      <c r="G17">
        <v>15</v>
      </c>
      <c r="H17">
        <v>22</v>
      </c>
      <c r="I17">
        <v>-7</v>
      </c>
      <c r="J17">
        <v>21</v>
      </c>
      <c r="K17" s="1" t="s">
        <v>72</v>
      </c>
    </row>
    <row r="18" spans="1:11" x14ac:dyDescent="0.35">
      <c r="A18">
        <v>17</v>
      </c>
      <c r="B18" s="1" t="s">
        <v>30</v>
      </c>
      <c r="C18">
        <v>20</v>
      </c>
      <c r="D18">
        <v>4</v>
      </c>
      <c r="E18">
        <v>8</v>
      </c>
      <c r="F18">
        <v>8</v>
      </c>
      <c r="G18">
        <v>18</v>
      </c>
      <c r="H18">
        <v>28</v>
      </c>
      <c r="I18">
        <v>-10</v>
      </c>
      <c r="J18">
        <v>20</v>
      </c>
      <c r="K18" s="1" t="s">
        <v>73</v>
      </c>
    </row>
    <row r="19" spans="1:11" x14ac:dyDescent="0.35">
      <c r="A19">
        <v>18</v>
      </c>
      <c r="B19" s="1" t="s">
        <v>44</v>
      </c>
      <c r="C19">
        <v>19</v>
      </c>
      <c r="D19">
        <v>4</v>
      </c>
      <c r="E19">
        <v>5</v>
      </c>
      <c r="F19">
        <v>10</v>
      </c>
      <c r="G19">
        <v>22</v>
      </c>
      <c r="H19">
        <v>38</v>
      </c>
      <c r="I19">
        <v>-16</v>
      </c>
      <c r="J19">
        <v>17</v>
      </c>
      <c r="K19" s="1" t="s">
        <v>74</v>
      </c>
    </row>
    <row r="20" spans="1:11" x14ac:dyDescent="0.35">
      <c r="A20">
        <v>19</v>
      </c>
      <c r="B20" s="1" t="s">
        <v>45</v>
      </c>
      <c r="C20">
        <v>19</v>
      </c>
      <c r="D20">
        <v>3</v>
      </c>
      <c r="E20">
        <v>6</v>
      </c>
      <c r="F20">
        <v>10</v>
      </c>
      <c r="G20">
        <v>15</v>
      </c>
      <c r="H20">
        <v>32</v>
      </c>
      <c r="I20">
        <v>-17</v>
      </c>
      <c r="J20">
        <v>15</v>
      </c>
      <c r="K20" s="1" t="s">
        <v>75</v>
      </c>
    </row>
    <row r="21" spans="1:11" x14ac:dyDescent="0.35">
      <c r="A21">
        <v>20</v>
      </c>
      <c r="B21" s="1" t="s">
        <v>33</v>
      </c>
      <c r="C21">
        <v>20</v>
      </c>
      <c r="D21">
        <v>3</v>
      </c>
      <c r="E21">
        <v>3</v>
      </c>
      <c r="F21">
        <v>14</v>
      </c>
      <c r="G21">
        <v>21</v>
      </c>
      <c r="H21">
        <v>44</v>
      </c>
      <c r="I21">
        <v>-23</v>
      </c>
      <c r="J21">
        <v>12</v>
      </c>
      <c r="K21" s="1" t="s">
        <v>46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180FA6-DB66-4B73-8F03-6A76CE886D87}">
  <dimension ref="A1:K21"/>
  <sheetViews>
    <sheetView workbookViewId="0">
      <selection activeCell="B2" sqref="B2"/>
    </sheetView>
  </sheetViews>
  <sheetFormatPr baseColWidth="10" defaultRowHeight="14.5" x14ac:dyDescent="0.35"/>
  <cols>
    <col min="1" max="2" width="10.54296875" bestFit="1" customWidth="1"/>
    <col min="3" max="3" width="5.7265625" bestFit="1" customWidth="1"/>
    <col min="4" max="4" width="6.6328125" bestFit="1" customWidth="1"/>
    <col min="5" max="5" width="6.26953125" bestFit="1" customWidth="1"/>
    <col min="6" max="6" width="5.90625" bestFit="1" customWidth="1"/>
    <col min="7" max="7" width="6" bestFit="1" customWidth="1"/>
    <col min="8" max="8" width="5.26953125" bestFit="1" customWidth="1"/>
    <col min="9" max="9" width="5" bestFit="1" customWidth="1"/>
    <col min="10" max="10" width="6.08984375" bestFit="1" customWidth="1"/>
    <col min="11" max="11" width="12.7265625" bestFit="1" customWidth="1"/>
  </cols>
  <sheetData>
    <row r="1" spans="1:11" x14ac:dyDescent="0.35">
      <c r="A1" t="s">
        <v>0</v>
      </c>
      <c r="B1" t="s">
        <v>47</v>
      </c>
      <c r="C1" t="s">
        <v>9</v>
      </c>
      <c r="D1" t="s">
        <v>48</v>
      </c>
      <c r="E1" t="s">
        <v>49</v>
      </c>
      <c r="F1" t="s">
        <v>50</v>
      </c>
      <c r="G1" t="s">
        <v>51</v>
      </c>
      <c r="H1" t="s">
        <v>52</v>
      </c>
      <c r="I1" t="s">
        <v>53</v>
      </c>
      <c r="J1" t="s">
        <v>54</v>
      </c>
      <c r="K1" t="s">
        <v>76</v>
      </c>
    </row>
    <row r="2" spans="1:11" x14ac:dyDescent="0.35">
      <c r="A2">
        <v>2</v>
      </c>
      <c r="B2" s="1" t="s">
        <v>55</v>
      </c>
      <c r="C2">
        <v>21</v>
      </c>
      <c r="D2">
        <v>9</v>
      </c>
      <c r="E2">
        <v>7</v>
      </c>
      <c r="F2">
        <v>0</v>
      </c>
      <c r="G2">
        <v>2</v>
      </c>
      <c r="H2">
        <v>19</v>
      </c>
      <c r="I2">
        <v>7</v>
      </c>
      <c r="J2">
        <v>12</v>
      </c>
      <c r="K2">
        <v>1</v>
      </c>
    </row>
    <row r="3" spans="1:11" x14ac:dyDescent="0.35">
      <c r="A3">
        <v>17</v>
      </c>
      <c r="B3" s="1" t="s">
        <v>43</v>
      </c>
      <c r="C3">
        <v>18</v>
      </c>
      <c r="D3">
        <v>11</v>
      </c>
      <c r="E3">
        <v>5</v>
      </c>
      <c r="F3">
        <v>3</v>
      </c>
      <c r="G3">
        <v>3</v>
      </c>
      <c r="H3">
        <v>20</v>
      </c>
      <c r="I3">
        <v>13</v>
      </c>
      <c r="J3">
        <v>7</v>
      </c>
      <c r="K3">
        <v>2</v>
      </c>
    </row>
    <row r="4" spans="1:11" x14ac:dyDescent="0.35">
      <c r="A4">
        <v>3</v>
      </c>
      <c r="B4" s="1" t="s">
        <v>41</v>
      </c>
      <c r="C4">
        <v>18</v>
      </c>
      <c r="D4">
        <v>10</v>
      </c>
      <c r="E4">
        <v>5</v>
      </c>
      <c r="F4">
        <v>3</v>
      </c>
      <c r="G4">
        <v>2</v>
      </c>
      <c r="H4">
        <v>13</v>
      </c>
      <c r="I4">
        <v>12</v>
      </c>
      <c r="J4">
        <v>1</v>
      </c>
      <c r="K4">
        <v>3</v>
      </c>
    </row>
    <row r="5" spans="1:11" x14ac:dyDescent="0.35">
      <c r="A5">
        <v>10</v>
      </c>
      <c r="B5" s="1" t="s">
        <v>16</v>
      </c>
      <c r="C5">
        <v>14</v>
      </c>
      <c r="D5">
        <v>9</v>
      </c>
      <c r="E5">
        <v>4</v>
      </c>
      <c r="F5">
        <v>2</v>
      </c>
      <c r="G5">
        <v>3</v>
      </c>
      <c r="H5">
        <v>9</v>
      </c>
      <c r="I5">
        <v>7</v>
      </c>
      <c r="J5">
        <v>2</v>
      </c>
      <c r="K5">
        <v>4</v>
      </c>
    </row>
    <row r="6" spans="1:11" x14ac:dyDescent="0.35">
      <c r="A6">
        <v>9</v>
      </c>
      <c r="B6" s="1" t="s">
        <v>18</v>
      </c>
      <c r="C6">
        <v>13</v>
      </c>
      <c r="D6">
        <v>10</v>
      </c>
      <c r="E6">
        <v>4</v>
      </c>
      <c r="F6">
        <v>1</v>
      </c>
      <c r="G6">
        <v>5</v>
      </c>
      <c r="H6">
        <v>9</v>
      </c>
      <c r="I6">
        <v>11</v>
      </c>
      <c r="J6">
        <v>-2</v>
      </c>
      <c r="K6">
        <v>5</v>
      </c>
    </row>
    <row r="7" spans="1:11" x14ac:dyDescent="0.35">
      <c r="A7">
        <v>13</v>
      </c>
      <c r="B7" s="1" t="s">
        <v>19</v>
      </c>
      <c r="C7">
        <v>13</v>
      </c>
      <c r="D7">
        <v>9</v>
      </c>
      <c r="E7">
        <v>4</v>
      </c>
      <c r="F7">
        <v>1</v>
      </c>
      <c r="G7">
        <v>4</v>
      </c>
      <c r="H7">
        <v>7</v>
      </c>
      <c r="I7">
        <v>7</v>
      </c>
      <c r="J7">
        <v>0</v>
      </c>
      <c r="K7">
        <v>6</v>
      </c>
    </row>
    <row r="8" spans="1:11" x14ac:dyDescent="0.35">
      <c r="A8">
        <v>14</v>
      </c>
      <c r="B8" s="1" t="s">
        <v>26</v>
      </c>
      <c r="C8">
        <v>12</v>
      </c>
      <c r="D8">
        <v>10</v>
      </c>
      <c r="E8">
        <v>3</v>
      </c>
      <c r="F8">
        <v>3</v>
      </c>
      <c r="G8">
        <v>4</v>
      </c>
      <c r="H8">
        <v>13</v>
      </c>
      <c r="I8">
        <v>15</v>
      </c>
      <c r="J8">
        <v>-2</v>
      </c>
      <c r="K8">
        <v>7</v>
      </c>
    </row>
    <row r="9" spans="1:11" x14ac:dyDescent="0.35">
      <c r="A9">
        <v>15</v>
      </c>
      <c r="B9" s="1" t="s">
        <v>56</v>
      </c>
      <c r="C9">
        <v>12</v>
      </c>
      <c r="D9">
        <v>10</v>
      </c>
      <c r="E9">
        <v>4</v>
      </c>
      <c r="F9">
        <v>0</v>
      </c>
      <c r="G9">
        <v>6</v>
      </c>
      <c r="H9">
        <v>11</v>
      </c>
      <c r="I9">
        <v>18</v>
      </c>
      <c r="J9">
        <v>-7</v>
      </c>
      <c r="K9">
        <v>8</v>
      </c>
    </row>
    <row r="10" spans="1:11" x14ac:dyDescent="0.35">
      <c r="A10">
        <v>8</v>
      </c>
      <c r="B10" s="1" t="s">
        <v>20</v>
      </c>
      <c r="C10">
        <v>10</v>
      </c>
      <c r="D10">
        <v>10</v>
      </c>
      <c r="E10">
        <v>2</v>
      </c>
      <c r="F10">
        <v>4</v>
      </c>
      <c r="G10">
        <v>4</v>
      </c>
      <c r="H10">
        <v>10</v>
      </c>
      <c r="I10">
        <v>15</v>
      </c>
      <c r="J10">
        <v>-5</v>
      </c>
      <c r="K10">
        <v>9</v>
      </c>
    </row>
    <row r="11" spans="1:11" x14ac:dyDescent="0.35">
      <c r="A11">
        <v>11</v>
      </c>
      <c r="B11" s="1" t="s">
        <v>28</v>
      </c>
      <c r="C11">
        <v>8</v>
      </c>
      <c r="D11">
        <v>10</v>
      </c>
      <c r="E11">
        <v>2</v>
      </c>
      <c r="F11">
        <v>2</v>
      </c>
      <c r="G11">
        <v>6</v>
      </c>
      <c r="H11">
        <v>11</v>
      </c>
      <c r="I11">
        <v>20</v>
      </c>
      <c r="J11">
        <v>-9</v>
      </c>
      <c r="K11">
        <v>10</v>
      </c>
    </row>
    <row r="12" spans="1:11" x14ac:dyDescent="0.35">
      <c r="A12">
        <v>4</v>
      </c>
      <c r="B12" s="1" t="s">
        <v>22</v>
      </c>
      <c r="C12">
        <v>8</v>
      </c>
      <c r="D12">
        <v>10</v>
      </c>
      <c r="E12">
        <v>1</v>
      </c>
      <c r="F12">
        <v>5</v>
      </c>
      <c r="G12">
        <v>4</v>
      </c>
      <c r="H12">
        <v>9</v>
      </c>
      <c r="I12">
        <v>12</v>
      </c>
      <c r="J12">
        <v>-3</v>
      </c>
      <c r="K12">
        <v>11</v>
      </c>
    </row>
    <row r="13" spans="1:11" x14ac:dyDescent="0.35">
      <c r="A13">
        <v>5</v>
      </c>
      <c r="B13" s="1" t="s">
        <v>42</v>
      </c>
      <c r="C13">
        <v>8</v>
      </c>
      <c r="D13">
        <v>9</v>
      </c>
      <c r="E13">
        <v>2</v>
      </c>
      <c r="F13">
        <v>2</v>
      </c>
      <c r="G13">
        <v>5</v>
      </c>
      <c r="H13">
        <v>7</v>
      </c>
      <c r="I13">
        <v>18</v>
      </c>
      <c r="J13">
        <v>-11</v>
      </c>
      <c r="K13">
        <v>12</v>
      </c>
    </row>
    <row r="14" spans="1:11" x14ac:dyDescent="0.35">
      <c r="A14">
        <v>7</v>
      </c>
      <c r="B14" s="1" t="s">
        <v>23</v>
      </c>
      <c r="C14">
        <v>8</v>
      </c>
      <c r="D14">
        <v>10</v>
      </c>
      <c r="E14">
        <v>2</v>
      </c>
      <c r="F14">
        <v>2</v>
      </c>
      <c r="G14">
        <v>6</v>
      </c>
      <c r="H14">
        <v>9</v>
      </c>
      <c r="I14">
        <v>16</v>
      </c>
      <c r="J14">
        <v>-7</v>
      </c>
      <c r="K14">
        <v>13</v>
      </c>
    </row>
    <row r="15" spans="1:11" x14ac:dyDescent="0.35">
      <c r="A15">
        <v>6</v>
      </c>
      <c r="B15" s="1" t="s">
        <v>24</v>
      </c>
      <c r="C15">
        <v>7</v>
      </c>
      <c r="D15">
        <v>10</v>
      </c>
      <c r="E15">
        <v>2</v>
      </c>
      <c r="F15">
        <v>1</v>
      </c>
      <c r="G15">
        <v>7</v>
      </c>
      <c r="H15">
        <v>5</v>
      </c>
      <c r="I15">
        <v>13</v>
      </c>
      <c r="J15">
        <v>-8</v>
      </c>
      <c r="K15">
        <v>14</v>
      </c>
    </row>
    <row r="16" spans="1:11" x14ac:dyDescent="0.35">
      <c r="A16">
        <v>16</v>
      </c>
      <c r="B16" s="1" t="s">
        <v>30</v>
      </c>
      <c r="C16">
        <v>7</v>
      </c>
      <c r="D16">
        <v>10</v>
      </c>
      <c r="E16">
        <v>1</v>
      </c>
      <c r="F16">
        <v>4</v>
      </c>
      <c r="G16">
        <v>5</v>
      </c>
      <c r="H16">
        <v>6</v>
      </c>
      <c r="I16">
        <v>17</v>
      </c>
      <c r="J16">
        <v>-11</v>
      </c>
      <c r="K16">
        <v>15</v>
      </c>
    </row>
    <row r="17" spans="1:11" x14ac:dyDescent="0.35">
      <c r="A17">
        <v>18</v>
      </c>
      <c r="B17" s="1" t="s">
        <v>44</v>
      </c>
      <c r="C17">
        <v>6</v>
      </c>
      <c r="D17">
        <v>10</v>
      </c>
      <c r="E17">
        <v>1</v>
      </c>
      <c r="F17">
        <v>3</v>
      </c>
      <c r="G17">
        <v>6</v>
      </c>
      <c r="H17">
        <v>11</v>
      </c>
      <c r="I17">
        <v>23</v>
      </c>
      <c r="J17">
        <v>-12</v>
      </c>
      <c r="K17">
        <v>16</v>
      </c>
    </row>
    <row r="18" spans="1:11" x14ac:dyDescent="0.35">
      <c r="A18">
        <v>1</v>
      </c>
      <c r="B18" s="1" t="s">
        <v>17</v>
      </c>
      <c r="C18">
        <v>5</v>
      </c>
      <c r="D18">
        <v>10</v>
      </c>
      <c r="E18">
        <v>1</v>
      </c>
      <c r="F18">
        <v>2</v>
      </c>
      <c r="G18">
        <v>7</v>
      </c>
      <c r="H18">
        <v>6</v>
      </c>
      <c r="I18">
        <v>17</v>
      </c>
      <c r="J18">
        <v>-11</v>
      </c>
      <c r="K18">
        <v>17</v>
      </c>
    </row>
    <row r="19" spans="1:11" x14ac:dyDescent="0.35">
      <c r="A19">
        <v>12</v>
      </c>
      <c r="B19" s="1" t="s">
        <v>29</v>
      </c>
      <c r="C19">
        <v>5</v>
      </c>
      <c r="D19">
        <v>10</v>
      </c>
      <c r="E19">
        <v>1</v>
      </c>
      <c r="F19">
        <v>2</v>
      </c>
      <c r="G19">
        <v>7</v>
      </c>
      <c r="H19">
        <v>4</v>
      </c>
      <c r="I19">
        <v>12</v>
      </c>
      <c r="J19">
        <v>-8</v>
      </c>
      <c r="K19">
        <v>18</v>
      </c>
    </row>
    <row r="20" spans="1:11" x14ac:dyDescent="0.35">
      <c r="A20">
        <v>19</v>
      </c>
      <c r="B20" s="1" t="s">
        <v>45</v>
      </c>
      <c r="C20">
        <v>4</v>
      </c>
      <c r="D20">
        <v>10</v>
      </c>
      <c r="E20">
        <v>0</v>
      </c>
      <c r="F20">
        <v>4</v>
      </c>
      <c r="G20">
        <v>6</v>
      </c>
      <c r="H20">
        <v>6</v>
      </c>
      <c r="I20">
        <v>22</v>
      </c>
      <c r="J20">
        <v>-16</v>
      </c>
      <c r="K20">
        <v>19</v>
      </c>
    </row>
    <row r="21" spans="1:11" x14ac:dyDescent="0.35">
      <c r="A21">
        <v>20</v>
      </c>
      <c r="B21" s="1" t="s">
        <v>33</v>
      </c>
      <c r="C21">
        <v>3</v>
      </c>
      <c r="D21">
        <v>10</v>
      </c>
      <c r="E21">
        <v>0</v>
      </c>
      <c r="F21">
        <v>3</v>
      </c>
      <c r="G21">
        <v>7</v>
      </c>
      <c r="H21">
        <v>10</v>
      </c>
      <c r="I21">
        <v>25</v>
      </c>
      <c r="J21">
        <v>-15</v>
      </c>
      <c r="K21">
        <v>20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79C1B-0A88-4BD4-9152-27F6B5C71FD0}">
  <dimension ref="A1:J21"/>
  <sheetViews>
    <sheetView workbookViewId="0">
      <selection sqref="A1:J21"/>
    </sheetView>
  </sheetViews>
  <sheetFormatPr baseColWidth="10" defaultRowHeight="14.5" x14ac:dyDescent="0.35"/>
  <cols>
    <col min="1" max="2" width="10.54296875" bestFit="1" customWidth="1"/>
    <col min="3" max="3" width="5.7265625" bestFit="1" customWidth="1"/>
    <col min="4" max="4" width="6.6328125" bestFit="1" customWidth="1"/>
    <col min="5" max="5" width="6.26953125" bestFit="1" customWidth="1"/>
    <col min="6" max="6" width="5.90625" bestFit="1" customWidth="1"/>
    <col min="7" max="7" width="6" bestFit="1" customWidth="1"/>
    <col min="8" max="8" width="5.26953125" bestFit="1" customWidth="1"/>
    <col min="9" max="9" width="5" bestFit="1" customWidth="1"/>
    <col min="10" max="10" width="6.08984375" bestFit="1" customWidth="1"/>
  </cols>
  <sheetData>
    <row r="1" spans="1:10" x14ac:dyDescent="0.35">
      <c r="A1" t="s">
        <v>0</v>
      </c>
      <c r="B1" t="s">
        <v>47</v>
      </c>
      <c r="C1" t="s">
        <v>9</v>
      </c>
      <c r="D1" t="s">
        <v>48</v>
      </c>
      <c r="E1" t="s">
        <v>49</v>
      </c>
      <c r="F1" t="s">
        <v>50</v>
      </c>
      <c r="G1" t="s">
        <v>51</v>
      </c>
      <c r="H1" t="s">
        <v>52</v>
      </c>
      <c r="I1" t="s">
        <v>53</v>
      </c>
      <c r="J1" t="s">
        <v>54</v>
      </c>
    </row>
    <row r="2" spans="1:10" x14ac:dyDescent="0.35">
      <c r="A2">
        <v>1</v>
      </c>
      <c r="B2" s="1" t="s">
        <v>17</v>
      </c>
      <c r="C2">
        <v>26</v>
      </c>
      <c r="D2">
        <v>10</v>
      </c>
      <c r="E2">
        <v>8</v>
      </c>
      <c r="F2">
        <v>2</v>
      </c>
      <c r="G2">
        <v>0</v>
      </c>
      <c r="H2">
        <v>18</v>
      </c>
      <c r="I2">
        <v>5</v>
      </c>
      <c r="J2">
        <v>13</v>
      </c>
    </row>
    <row r="3" spans="1:10" x14ac:dyDescent="0.35">
      <c r="A3">
        <v>2</v>
      </c>
      <c r="B3" s="1" t="s">
        <v>55</v>
      </c>
      <c r="C3">
        <v>25</v>
      </c>
      <c r="D3">
        <v>10</v>
      </c>
      <c r="E3">
        <v>8</v>
      </c>
      <c r="F3">
        <v>1</v>
      </c>
      <c r="G3">
        <v>1</v>
      </c>
      <c r="H3">
        <v>27</v>
      </c>
      <c r="I3">
        <v>6</v>
      </c>
      <c r="J3">
        <v>21</v>
      </c>
    </row>
    <row r="4" spans="1:10" x14ac:dyDescent="0.35">
      <c r="A4">
        <v>3</v>
      </c>
      <c r="B4" s="1" t="s">
        <v>41</v>
      </c>
      <c r="C4">
        <v>23</v>
      </c>
      <c r="D4">
        <v>10</v>
      </c>
      <c r="E4">
        <v>7</v>
      </c>
      <c r="F4">
        <v>2</v>
      </c>
      <c r="G4">
        <v>1</v>
      </c>
      <c r="H4">
        <v>17</v>
      </c>
      <c r="I4">
        <v>9</v>
      </c>
      <c r="J4">
        <v>8</v>
      </c>
    </row>
    <row r="5" spans="1:10" x14ac:dyDescent="0.35">
      <c r="A5">
        <v>4</v>
      </c>
      <c r="B5" s="1" t="s">
        <v>22</v>
      </c>
      <c r="C5">
        <v>22</v>
      </c>
      <c r="D5">
        <v>10</v>
      </c>
      <c r="E5">
        <v>7</v>
      </c>
      <c r="F5">
        <v>1</v>
      </c>
      <c r="G5">
        <v>2</v>
      </c>
      <c r="H5">
        <v>19</v>
      </c>
      <c r="I5">
        <v>8</v>
      </c>
      <c r="J5">
        <v>11</v>
      </c>
    </row>
    <row r="6" spans="1:10" x14ac:dyDescent="0.35">
      <c r="A6">
        <v>5</v>
      </c>
      <c r="B6" s="1" t="s">
        <v>42</v>
      </c>
      <c r="C6">
        <v>21</v>
      </c>
      <c r="D6">
        <v>11</v>
      </c>
      <c r="E6">
        <v>6</v>
      </c>
      <c r="F6">
        <v>3</v>
      </c>
      <c r="G6">
        <v>2</v>
      </c>
      <c r="H6">
        <v>16</v>
      </c>
      <c r="I6">
        <v>7</v>
      </c>
      <c r="J6">
        <v>9</v>
      </c>
    </row>
    <row r="7" spans="1:10" x14ac:dyDescent="0.35">
      <c r="A7">
        <v>6</v>
      </c>
      <c r="B7" s="1" t="s">
        <v>24</v>
      </c>
      <c r="C7">
        <v>20</v>
      </c>
      <c r="D7">
        <v>10</v>
      </c>
      <c r="E7">
        <v>6</v>
      </c>
      <c r="F7">
        <v>2</v>
      </c>
      <c r="G7">
        <v>2</v>
      </c>
      <c r="H7">
        <v>18</v>
      </c>
      <c r="I7">
        <v>12</v>
      </c>
      <c r="J7">
        <v>6</v>
      </c>
    </row>
    <row r="8" spans="1:10" x14ac:dyDescent="0.35">
      <c r="A8">
        <v>7</v>
      </c>
      <c r="B8" s="1" t="s">
        <v>23</v>
      </c>
      <c r="C8">
        <v>20</v>
      </c>
      <c r="D8">
        <v>10</v>
      </c>
      <c r="E8">
        <v>6</v>
      </c>
      <c r="F8">
        <v>2</v>
      </c>
      <c r="G8">
        <v>2</v>
      </c>
      <c r="H8">
        <v>20</v>
      </c>
      <c r="I8">
        <v>12</v>
      </c>
      <c r="J8">
        <v>8</v>
      </c>
    </row>
    <row r="9" spans="1:10" x14ac:dyDescent="0.35">
      <c r="A9">
        <v>8</v>
      </c>
      <c r="B9" s="1" t="s">
        <v>20</v>
      </c>
      <c r="C9">
        <v>19</v>
      </c>
      <c r="D9">
        <v>9</v>
      </c>
      <c r="E9">
        <v>6</v>
      </c>
      <c r="F9">
        <v>1</v>
      </c>
      <c r="G9">
        <v>2</v>
      </c>
      <c r="H9">
        <v>24</v>
      </c>
      <c r="I9">
        <v>14</v>
      </c>
      <c r="J9">
        <v>10</v>
      </c>
    </row>
    <row r="10" spans="1:10" x14ac:dyDescent="0.35">
      <c r="A10">
        <v>9</v>
      </c>
      <c r="B10" s="1" t="s">
        <v>18</v>
      </c>
      <c r="C10">
        <v>19</v>
      </c>
      <c r="D10">
        <v>10</v>
      </c>
      <c r="E10">
        <v>6</v>
      </c>
      <c r="F10">
        <v>1</v>
      </c>
      <c r="G10">
        <v>3</v>
      </c>
      <c r="H10">
        <v>10</v>
      </c>
      <c r="I10">
        <v>7</v>
      </c>
      <c r="J10">
        <v>3</v>
      </c>
    </row>
    <row r="11" spans="1:10" x14ac:dyDescent="0.35">
      <c r="A11">
        <v>10</v>
      </c>
      <c r="B11" s="1" t="s">
        <v>16</v>
      </c>
      <c r="C11">
        <v>19</v>
      </c>
      <c r="D11">
        <v>10</v>
      </c>
      <c r="E11">
        <v>6</v>
      </c>
      <c r="F11">
        <v>1</v>
      </c>
      <c r="G11">
        <v>3</v>
      </c>
      <c r="H11">
        <v>15</v>
      </c>
      <c r="I11">
        <v>11</v>
      </c>
      <c r="J11">
        <v>4</v>
      </c>
    </row>
    <row r="12" spans="1:10" x14ac:dyDescent="0.35">
      <c r="A12">
        <v>11</v>
      </c>
      <c r="B12" s="1" t="s">
        <v>28</v>
      </c>
      <c r="C12">
        <v>17</v>
      </c>
      <c r="D12">
        <v>10</v>
      </c>
      <c r="E12">
        <v>4</v>
      </c>
      <c r="F12">
        <v>5</v>
      </c>
      <c r="G12">
        <v>1</v>
      </c>
      <c r="H12">
        <v>15</v>
      </c>
      <c r="I12">
        <v>6</v>
      </c>
      <c r="J12">
        <v>9</v>
      </c>
    </row>
    <row r="13" spans="1:10" x14ac:dyDescent="0.35">
      <c r="A13">
        <v>12</v>
      </c>
      <c r="B13" s="1" t="s">
        <v>29</v>
      </c>
      <c r="C13">
        <v>16</v>
      </c>
      <c r="D13">
        <v>10</v>
      </c>
      <c r="E13">
        <v>4</v>
      </c>
      <c r="F13">
        <v>4</v>
      </c>
      <c r="G13">
        <v>2</v>
      </c>
      <c r="H13">
        <v>11</v>
      </c>
      <c r="I13">
        <v>10</v>
      </c>
      <c r="J13">
        <v>1</v>
      </c>
    </row>
    <row r="14" spans="1:10" x14ac:dyDescent="0.35">
      <c r="A14">
        <v>13</v>
      </c>
      <c r="B14" s="1" t="s">
        <v>19</v>
      </c>
      <c r="C14">
        <v>15</v>
      </c>
      <c r="D14">
        <v>10</v>
      </c>
      <c r="E14">
        <v>3</v>
      </c>
      <c r="F14">
        <v>6</v>
      </c>
      <c r="G14">
        <v>1</v>
      </c>
      <c r="H14">
        <v>9</v>
      </c>
      <c r="I14">
        <v>5</v>
      </c>
      <c r="J14">
        <v>4</v>
      </c>
    </row>
    <row r="15" spans="1:10" x14ac:dyDescent="0.35">
      <c r="A15">
        <v>14</v>
      </c>
      <c r="B15" s="1" t="s">
        <v>26</v>
      </c>
      <c r="C15">
        <v>14</v>
      </c>
      <c r="D15">
        <v>10</v>
      </c>
      <c r="E15">
        <v>4</v>
      </c>
      <c r="F15">
        <v>2</v>
      </c>
      <c r="G15">
        <v>4</v>
      </c>
      <c r="H15">
        <v>16</v>
      </c>
      <c r="I15">
        <v>9</v>
      </c>
      <c r="J15">
        <v>7</v>
      </c>
    </row>
    <row r="16" spans="1:10" x14ac:dyDescent="0.35">
      <c r="A16">
        <v>15</v>
      </c>
      <c r="B16" s="1" t="s">
        <v>56</v>
      </c>
      <c r="C16">
        <v>13</v>
      </c>
      <c r="D16">
        <v>10</v>
      </c>
      <c r="E16">
        <v>3</v>
      </c>
      <c r="F16">
        <v>4</v>
      </c>
      <c r="G16">
        <v>3</v>
      </c>
      <c r="H16">
        <v>11</v>
      </c>
      <c r="I16">
        <v>13</v>
      </c>
      <c r="J16">
        <v>-2</v>
      </c>
    </row>
    <row r="17" spans="1:10" x14ac:dyDescent="0.35">
      <c r="A17">
        <v>16</v>
      </c>
      <c r="B17" s="1" t="s">
        <v>30</v>
      </c>
      <c r="C17">
        <v>13</v>
      </c>
      <c r="D17">
        <v>10</v>
      </c>
      <c r="E17">
        <v>3</v>
      </c>
      <c r="F17">
        <v>4</v>
      </c>
      <c r="G17">
        <v>3</v>
      </c>
      <c r="H17">
        <v>12</v>
      </c>
      <c r="I17">
        <v>11</v>
      </c>
      <c r="J17">
        <v>1</v>
      </c>
    </row>
    <row r="18" spans="1:10" x14ac:dyDescent="0.35">
      <c r="A18">
        <v>17</v>
      </c>
      <c r="B18" s="1" t="s">
        <v>43</v>
      </c>
      <c r="C18">
        <v>11</v>
      </c>
      <c r="D18">
        <v>9</v>
      </c>
      <c r="E18">
        <v>3</v>
      </c>
      <c r="F18">
        <v>2</v>
      </c>
      <c r="G18">
        <v>4</v>
      </c>
      <c r="H18">
        <v>11</v>
      </c>
      <c r="I18">
        <v>6</v>
      </c>
      <c r="J18">
        <v>5</v>
      </c>
    </row>
    <row r="19" spans="1:10" x14ac:dyDescent="0.35">
      <c r="A19">
        <v>18</v>
      </c>
      <c r="B19" s="1" t="s">
        <v>44</v>
      </c>
      <c r="C19">
        <v>11</v>
      </c>
      <c r="D19">
        <v>9</v>
      </c>
      <c r="E19">
        <v>3</v>
      </c>
      <c r="F19">
        <v>2</v>
      </c>
      <c r="G19">
        <v>4</v>
      </c>
      <c r="H19">
        <v>11</v>
      </c>
      <c r="I19">
        <v>15</v>
      </c>
      <c r="J19">
        <v>-4</v>
      </c>
    </row>
    <row r="20" spans="1:10" x14ac:dyDescent="0.35">
      <c r="A20">
        <v>19</v>
      </c>
      <c r="B20" s="1" t="s">
        <v>45</v>
      </c>
      <c r="C20">
        <v>11</v>
      </c>
      <c r="D20">
        <v>9</v>
      </c>
      <c r="E20">
        <v>3</v>
      </c>
      <c r="F20">
        <v>2</v>
      </c>
      <c r="G20">
        <v>4</v>
      </c>
      <c r="H20">
        <v>9</v>
      </c>
      <c r="I20">
        <v>10</v>
      </c>
      <c r="J20">
        <v>-1</v>
      </c>
    </row>
    <row r="21" spans="1:10" x14ac:dyDescent="0.35">
      <c r="A21">
        <v>20</v>
      </c>
      <c r="B21" s="1" t="s">
        <v>33</v>
      </c>
      <c r="C21">
        <v>9</v>
      </c>
      <c r="D21">
        <v>10</v>
      </c>
      <c r="E21">
        <v>3</v>
      </c>
      <c r="F21">
        <v>0</v>
      </c>
      <c r="G21">
        <v>7</v>
      </c>
      <c r="H21">
        <v>11</v>
      </c>
      <c r="I21">
        <v>19</v>
      </c>
      <c r="J21">
        <v>-8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B1F6D-E460-4C97-9296-89E3AF39ED59}">
  <dimension ref="A1:M21"/>
  <sheetViews>
    <sheetView workbookViewId="0">
      <selection activeCell="K22" sqref="K22"/>
    </sheetView>
  </sheetViews>
  <sheetFormatPr baseColWidth="10" defaultRowHeight="14.5" x14ac:dyDescent="0.35"/>
  <cols>
    <col min="1" max="1" width="10.54296875" bestFit="1" customWidth="1"/>
    <col min="2" max="2" width="18.08984375" bestFit="1" customWidth="1"/>
    <col min="3" max="3" width="3.7265625" bestFit="1" customWidth="1"/>
    <col min="4" max="4" width="4.26953125" bestFit="1" customWidth="1"/>
    <col min="5" max="6" width="4.36328125" bestFit="1" customWidth="1"/>
    <col min="7" max="7" width="5.90625" bestFit="1" customWidth="1"/>
    <col min="8" max="8" width="5.1796875" bestFit="1" customWidth="1"/>
    <col min="9" max="9" width="5.453125" bestFit="1" customWidth="1"/>
    <col min="10" max="10" width="5.7265625" bestFit="1" customWidth="1"/>
    <col min="11" max="11" width="25.81640625" bestFit="1" customWidth="1"/>
    <col min="12" max="12" width="7" bestFit="1" customWidth="1"/>
    <col min="13" max="13" width="7.6328125" bestFit="1" customWidth="1"/>
  </cols>
  <sheetData>
    <row r="1" spans="1:13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35">
      <c r="A2">
        <v>1</v>
      </c>
      <c r="B2" s="1" t="s">
        <v>13</v>
      </c>
      <c r="C2">
        <v>19</v>
      </c>
      <c r="D2">
        <v>15</v>
      </c>
      <c r="E2">
        <v>1</v>
      </c>
      <c r="F2">
        <v>3</v>
      </c>
      <c r="G2">
        <v>46</v>
      </c>
      <c r="H2">
        <v>13</v>
      </c>
      <c r="I2">
        <v>33</v>
      </c>
      <c r="J2">
        <v>46</v>
      </c>
      <c r="K2" s="1" t="s">
        <v>14</v>
      </c>
      <c r="L2">
        <v>2.42</v>
      </c>
      <c r="M2">
        <v>80.7</v>
      </c>
    </row>
    <row r="3" spans="1:13" x14ac:dyDescent="0.35">
      <c r="A3">
        <v>2</v>
      </c>
      <c r="B3" s="1" t="s">
        <v>15</v>
      </c>
      <c r="C3">
        <v>20</v>
      </c>
      <c r="D3">
        <v>12</v>
      </c>
      <c r="E3">
        <v>5</v>
      </c>
      <c r="F3">
        <v>3</v>
      </c>
      <c r="G3">
        <v>30</v>
      </c>
      <c r="H3">
        <v>21</v>
      </c>
      <c r="I3">
        <v>9</v>
      </c>
      <c r="J3">
        <v>41</v>
      </c>
      <c r="K3" s="1" t="s">
        <v>14</v>
      </c>
      <c r="L3">
        <v>2.0499999999999998</v>
      </c>
      <c r="M3">
        <v>68.33</v>
      </c>
    </row>
    <row r="4" spans="1:13" x14ac:dyDescent="0.35">
      <c r="A4">
        <v>3</v>
      </c>
      <c r="B4" s="1" t="s">
        <v>16</v>
      </c>
      <c r="C4">
        <v>19</v>
      </c>
      <c r="D4">
        <v>10</v>
      </c>
      <c r="E4">
        <v>3</v>
      </c>
      <c r="F4">
        <v>6</v>
      </c>
      <c r="G4">
        <v>24</v>
      </c>
      <c r="H4">
        <v>18</v>
      </c>
      <c r="I4">
        <v>6</v>
      </c>
      <c r="J4">
        <v>33</v>
      </c>
      <c r="K4" s="1" t="s">
        <v>14</v>
      </c>
      <c r="L4">
        <v>1.74</v>
      </c>
      <c r="M4">
        <v>57.89</v>
      </c>
    </row>
    <row r="5" spans="1:13" x14ac:dyDescent="0.35">
      <c r="A5">
        <v>4</v>
      </c>
      <c r="B5" s="1" t="s">
        <v>18</v>
      </c>
      <c r="C5">
        <v>20</v>
      </c>
      <c r="D5">
        <v>10</v>
      </c>
      <c r="E5">
        <v>2</v>
      </c>
      <c r="F5">
        <v>8</v>
      </c>
      <c r="G5">
        <v>19</v>
      </c>
      <c r="H5">
        <v>18</v>
      </c>
      <c r="I5">
        <v>1</v>
      </c>
      <c r="J5">
        <v>32</v>
      </c>
      <c r="K5" s="1" t="s">
        <v>14</v>
      </c>
      <c r="L5">
        <v>1.6</v>
      </c>
      <c r="M5">
        <v>53.33</v>
      </c>
    </row>
    <row r="6" spans="1:13" x14ac:dyDescent="0.35">
      <c r="A6">
        <v>5</v>
      </c>
      <c r="B6" s="1" t="s">
        <v>17</v>
      </c>
      <c r="C6">
        <v>20</v>
      </c>
      <c r="D6">
        <v>9</v>
      </c>
      <c r="E6">
        <v>4</v>
      </c>
      <c r="F6">
        <v>7</v>
      </c>
      <c r="G6">
        <v>24</v>
      </c>
      <c r="H6">
        <v>22</v>
      </c>
      <c r="I6">
        <v>2</v>
      </c>
      <c r="J6">
        <v>31</v>
      </c>
      <c r="K6" s="1" t="s">
        <v>14</v>
      </c>
      <c r="L6">
        <v>1.55</v>
      </c>
      <c r="M6">
        <v>51.67</v>
      </c>
    </row>
    <row r="7" spans="1:13" x14ac:dyDescent="0.35">
      <c r="A7">
        <v>6</v>
      </c>
      <c r="B7" s="1" t="s">
        <v>22</v>
      </c>
      <c r="C7">
        <v>20</v>
      </c>
      <c r="D7">
        <v>8</v>
      </c>
      <c r="E7">
        <v>6</v>
      </c>
      <c r="F7">
        <v>6</v>
      </c>
      <c r="G7">
        <v>28</v>
      </c>
      <c r="H7">
        <v>20</v>
      </c>
      <c r="I7">
        <v>8</v>
      </c>
      <c r="J7">
        <v>30</v>
      </c>
      <c r="K7" s="1" t="s">
        <v>14</v>
      </c>
      <c r="L7">
        <v>1.5</v>
      </c>
      <c r="M7">
        <v>50</v>
      </c>
    </row>
    <row r="8" spans="1:13" x14ac:dyDescent="0.35">
      <c r="A8">
        <v>7</v>
      </c>
      <c r="B8" s="1" t="s">
        <v>25</v>
      </c>
      <c r="C8">
        <v>20</v>
      </c>
      <c r="D8">
        <v>8</v>
      </c>
      <c r="E8">
        <v>5</v>
      </c>
      <c r="F8">
        <v>7</v>
      </c>
      <c r="G8">
        <v>31</v>
      </c>
      <c r="H8">
        <v>19</v>
      </c>
      <c r="I8">
        <v>12</v>
      </c>
      <c r="J8">
        <v>29</v>
      </c>
      <c r="K8" s="1" t="s">
        <v>14</v>
      </c>
      <c r="L8">
        <v>1.45</v>
      </c>
      <c r="M8">
        <v>48.33</v>
      </c>
    </row>
    <row r="9" spans="1:13" x14ac:dyDescent="0.35">
      <c r="A9">
        <v>8</v>
      </c>
      <c r="B9" s="1" t="s">
        <v>20</v>
      </c>
      <c r="C9">
        <v>19</v>
      </c>
      <c r="D9">
        <v>8</v>
      </c>
      <c r="E9">
        <v>5</v>
      </c>
      <c r="F9">
        <v>6</v>
      </c>
      <c r="G9">
        <v>34</v>
      </c>
      <c r="H9">
        <v>29</v>
      </c>
      <c r="I9">
        <v>5</v>
      </c>
      <c r="J9">
        <v>29</v>
      </c>
      <c r="K9" s="1" t="s">
        <v>14</v>
      </c>
      <c r="L9">
        <v>1.53</v>
      </c>
      <c r="M9">
        <v>50.88</v>
      </c>
    </row>
    <row r="10" spans="1:13" x14ac:dyDescent="0.35">
      <c r="A10">
        <v>9</v>
      </c>
      <c r="B10" s="1" t="s">
        <v>21</v>
      </c>
      <c r="C10">
        <v>20</v>
      </c>
      <c r="D10">
        <v>8</v>
      </c>
      <c r="E10">
        <v>5</v>
      </c>
      <c r="F10">
        <v>7</v>
      </c>
      <c r="G10">
        <v>23</v>
      </c>
      <c r="H10">
        <v>25</v>
      </c>
      <c r="I10">
        <v>-2</v>
      </c>
      <c r="J10">
        <v>29</v>
      </c>
      <c r="K10" s="1" t="s">
        <v>14</v>
      </c>
      <c r="L10">
        <v>1.45</v>
      </c>
      <c r="M10">
        <v>48.33</v>
      </c>
    </row>
    <row r="11" spans="1:13" x14ac:dyDescent="0.35">
      <c r="A11">
        <v>10</v>
      </c>
      <c r="B11" s="1" t="s">
        <v>19</v>
      </c>
      <c r="C11">
        <v>19</v>
      </c>
      <c r="D11">
        <v>7</v>
      </c>
      <c r="E11">
        <v>7</v>
      </c>
      <c r="F11">
        <v>5</v>
      </c>
      <c r="G11">
        <v>16</v>
      </c>
      <c r="H11">
        <v>12</v>
      </c>
      <c r="I11">
        <v>4</v>
      </c>
      <c r="J11">
        <v>28</v>
      </c>
      <c r="K11" s="1" t="s">
        <v>14</v>
      </c>
      <c r="L11">
        <v>1.47</v>
      </c>
      <c r="M11">
        <v>49.12</v>
      </c>
    </row>
    <row r="12" spans="1:13" x14ac:dyDescent="0.35">
      <c r="A12">
        <v>11</v>
      </c>
      <c r="B12" s="1" t="s">
        <v>23</v>
      </c>
      <c r="C12">
        <v>20</v>
      </c>
      <c r="D12">
        <v>8</v>
      </c>
      <c r="E12">
        <v>4</v>
      </c>
      <c r="F12">
        <v>8</v>
      </c>
      <c r="G12">
        <v>29</v>
      </c>
      <c r="H12">
        <v>28</v>
      </c>
      <c r="I12">
        <v>1</v>
      </c>
      <c r="J12">
        <v>28</v>
      </c>
      <c r="K12" s="1" t="s">
        <v>14</v>
      </c>
      <c r="L12">
        <v>1.4</v>
      </c>
      <c r="M12">
        <v>46.67</v>
      </c>
    </row>
    <row r="13" spans="1:13" x14ac:dyDescent="0.35">
      <c r="A13">
        <v>12</v>
      </c>
      <c r="B13" s="1" t="s">
        <v>24</v>
      </c>
      <c r="C13">
        <v>20</v>
      </c>
      <c r="D13">
        <v>8</v>
      </c>
      <c r="E13">
        <v>3</v>
      </c>
      <c r="F13">
        <v>9</v>
      </c>
      <c r="G13">
        <v>23</v>
      </c>
      <c r="H13">
        <v>25</v>
      </c>
      <c r="I13">
        <v>-2</v>
      </c>
      <c r="J13">
        <v>27</v>
      </c>
      <c r="K13" s="1" t="s">
        <v>14</v>
      </c>
      <c r="L13">
        <v>1.35</v>
      </c>
      <c r="M13">
        <v>45</v>
      </c>
    </row>
    <row r="14" spans="1:13" x14ac:dyDescent="0.35">
      <c r="A14">
        <v>13</v>
      </c>
      <c r="B14" s="1" t="s">
        <v>26</v>
      </c>
      <c r="C14">
        <v>20</v>
      </c>
      <c r="D14">
        <v>7</v>
      </c>
      <c r="E14">
        <v>5</v>
      </c>
      <c r="F14">
        <v>8</v>
      </c>
      <c r="G14">
        <v>29</v>
      </c>
      <c r="H14">
        <v>24</v>
      </c>
      <c r="I14">
        <v>5</v>
      </c>
      <c r="J14">
        <v>26</v>
      </c>
      <c r="K14" s="1" t="s">
        <v>14</v>
      </c>
      <c r="L14">
        <v>1.3</v>
      </c>
      <c r="M14">
        <v>43.33</v>
      </c>
    </row>
    <row r="15" spans="1:13" x14ac:dyDescent="0.35">
      <c r="A15">
        <v>14</v>
      </c>
      <c r="B15" s="1" t="s">
        <v>28</v>
      </c>
      <c r="C15">
        <v>20</v>
      </c>
      <c r="D15">
        <v>6</v>
      </c>
      <c r="E15">
        <v>7</v>
      </c>
      <c r="F15">
        <v>7</v>
      </c>
      <c r="G15">
        <v>26</v>
      </c>
      <c r="H15">
        <v>26</v>
      </c>
      <c r="I15">
        <v>0</v>
      </c>
      <c r="J15">
        <v>25</v>
      </c>
      <c r="K15" s="1" t="s">
        <v>14</v>
      </c>
      <c r="L15">
        <v>1.25</v>
      </c>
      <c r="M15">
        <v>41.67</v>
      </c>
    </row>
    <row r="16" spans="1:13" x14ac:dyDescent="0.35">
      <c r="A16">
        <v>15</v>
      </c>
      <c r="B16" s="1" t="s">
        <v>27</v>
      </c>
      <c r="C16">
        <v>20</v>
      </c>
      <c r="D16">
        <v>7</v>
      </c>
      <c r="E16">
        <v>4</v>
      </c>
      <c r="F16">
        <v>9</v>
      </c>
      <c r="G16">
        <v>22</v>
      </c>
      <c r="H16">
        <v>31</v>
      </c>
      <c r="I16">
        <v>-9</v>
      </c>
      <c r="J16">
        <v>25</v>
      </c>
      <c r="K16" s="1" t="s">
        <v>14</v>
      </c>
      <c r="L16">
        <v>1.25</v>
      </c>
      <c r="M16">
        <v>41.67</v>
      </c>
    </row>
    <row r="17" spans="1:13" x14ac:dyDescent="0.35">
      <c r="A17">
        <v>16</v>
      </c>
      <c r="B17" s="1" t="s">
        <v>29</v>
      </c>
      <c r="C17">
        <v>20</v>
      </c>
      <c r="D17">
        <v>5</v>
      </c>
      <c r="E17">
        <v>6</v>
      </c>
      <c r="F17">
        <v>9</v>
      </c>
      <c r="G17">
        <v>15</v>
      </c>
      <c r="H17">
        <v>22</v>
      </c>
      <c r="I17">
        <v>-7</v>
      </c>
      <c r="J17">
        <v>21</v>
      </c>
      <c r="K17" s="1" t="s">
        <v>14</v>
      </c>
      <c r="L17">
        <v>1.05</v>
      </c>
      <c r="M17">
        <v>35</v>
      </c>
    </row>
    <row r="18" spans="1:13" x14ac:dyDescent="0.35">
      <c r="A18">
        <v>17</v>
      </c>
      <c r="B18" s="1" t="s">
        <v>30</v>
      </c>
      <c r="C18">
        <v>20</v>
      </c>
      <c r="D18">
        <v>4</v>
      </c>
      <c r="E18">
        <v>8</v>
      </c>
      <c r="F18">
        <v>8</v>
      </c>
      <c r="G18">
        <v>18</v>
      </c>
      <c r="H18">
        <v>28</v>
      </c>
      <c r="I18">
        <v>-10</v>
      </c>
      <c r="J18">
        <v>20</v>
      </c>
      <c r="K18" s="1" t="s">
        <v>14</v>
      </c>
      <c r="L18">
        <v>1</v>
      </c>
      <c r="M18">
        <v>33.33</v>
      </c>
    </row>
    <row r="19" spans="1:13" x14ac:dyDescent="0.35">
      <c r="A19">
        <v>18</v>
      </c>
      <c r="B19" s="1" t="s">
        <v>31</v>
      </c>
      <c r="C19">
        <v>19</v>
      </c>
      <c r="D19">
        <v>4</v>
      </c>
      <c r="E19">
        <v>5</v>
      </c>
      <c r="F19">
        <v>10</v>
      </c>
      <c r="G19">
        <v>22</v>
      </c>
      <c r="H19">
        <v>38</v>
      </c>
      <c r="I19">
        <v>-16</v>
      </c>
      <c r="J19">
        <v>17</v>
      </c>
      <c r="K19" s="1" t="s">
        <v>14</v>
      </c>
      <c r="L19">
        <v>0.89</v>
      </c>
      <c r="M19">
        <v>29.82</v>
      </c>
    </row>
    <row r="20" spans="1:13" x14ac:dyDescent="0.35">
      <c r="A20">
        <v>19</v>
      </c>
      <c r="B20" s="1" t="s">
        <v>32</v>
      </c>
      <c r="C20">
        <v>19</v>
      </c>
      <c r="D20">
        <v>3</v>
      </c>
      <c r="E20">
        <v>6</v>
      </c>
      <c r="F20">
        <v>10</v>
      </c>
      <c r="G20">
        <v>15</v>
      </c>
      <c r="H20">
        <v>32</v>
      </c>
      <c r="I20">
        <v>-17</v>
      </c>
      <c r="J20">
        <v>15</v>
      </c>
      <c r="K20" s="1" t="s">
        <v>14</v>
      </c>
      <c r="L20">
        <v>0.79</v>
      </c>
      <c r="M20">
        <v>26.32</v>
      </c>
    </row>
    <row r="21" spans="1:13" x14ac:dyDescent="0.35">
      <c r="A21">
        <v>20</v>
      </c>
      <c r="B21" s="1" t="s">
        <v>33</v>
      </c>
      <c r="C21">
        <v>20</v>
      </c>
      <c r="D21">
        <v>3</v>
      </c>
      <c r="E21">
        <v>3</v>
      </c>
      <c r="F21">
        <v>14</v>
      </c>
      <c r="G21">
        <v>21</v>
      </c>
      <c r="H21">
        <v>44</v>
      </c>
      <c r="I21">
        <v>-23</v>
      </c>
      <c r="J21">
        <v>12</v>
      </c>
      <c r="K21" s="1" t="s">
        <v>14</v>
      </c>
      <c r="L21">
        <v>0.6</v>
      </c>
      <c r="M21">
        <v>20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18D1751-4487-4582-A58F-133C195A613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Match</vt:lpstr>
      <vt:lpstr>Classement général1</vt:lpstr>
      <vt:lpstr>Classement exterieur</vt:lpstr>
      <vt:lpstr>Classement domicile</vt:lpstr>
      <vt:lpstr>Classement général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 shakur</dc:creator>
  <cp:lastModifiedBy>mika shakur</cp:lastModifiedBy>
  <dcterms:created xsi:type="dcterms:W3CDTF">2020-01-08T20:59:56Z</dcterms:created>
  <dcterms:modified xsi:type="dcterms:W3CDTF">2020-01-14T10:49:51Z</dcterms:modified>
</cp:coreProperties>
</file>