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bida\Desktop\"/>
    </mc:Choice>
  </mc:AlternateContent>
  <xr:revisionPtr revIDLastSave="0" documentId="8_{8CE000BD-51C3-4215-BA95-23DFD4B03885}" xr6:coauthVersionLast="47" xr6:coauthVersionMax="47" xr10:uidLastSave="{00000000-0000-0000-0000-000000000000}"/>
  <bookViews>
    <workbookView xWindow="-120" yWindow="-120" windowWidth="20730" windowHeight="11160" xr2:uid="{0E1B7256-79FD-495F-8F7D-A3D2779326D0}"/>
  </bookViews>
  <sheets>
    <sheet name="Feuil1" sheetId="1" r:id="rId1"/>
    <sheet name="Feuil2" sheetId="2" r:id="rId2"/>
  </sheet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5" i="2" l="1"/>
  <c r="K4" i="2"/>
  <c r="F4" i="2"/>
  <c r="K3" i="2"/>
  <c r="F3" i="2"/>
  <c r="K2" i="2"/>
  <c r="I5" i="1"/>
  <c r="J5" i="1" s="1"/>
  <c r="I4" i="1"/>
  <c r="J4" i="1" s="1"/>
  <c r="E4" i="1"/>
  <c r="I3" i="1"/>
  <c r="E3" i="1"/>
  <c r="I2" i="1"/>
  <c r="I6" i="1" s="1"/>
  <c r="E2" i="1"/>
  <c r="J3" i="1" l="1"/>
  <c r="J2" i="1"/>
  <c r="J6" i="1" s="1"/>
</calcChain>
</file>

<file path=xl/sharedStrings.xml><?xml version="1.0" encoding="utf-8"?>
<sst xmlns="http://schemas.openxmlformats.org/spreadsheetml/2006/main" count="38" uniqueCount="29">
  <si>
    <t>Cultures</t>
  </si>
  <si>
    <t>Code</t>
  </si>
  <si>
    <t>Nb de planches par génération</t>
  </si>
  <si>
    <t>Nb de générations</t>
  </si>
  <si>
    <t>Total de planches</t>
  </si>
  <si>
    <t>Rendement par planche de 30m</t>
  </si>
  <si>
    <t>Unité</t>
  </si>
  <si>
    <t>Prix / Unité</t>
  </si>
  <si>
    <t>Valeur par planche</t>
  </si>
  <si>
    <t>Revenu par culture</t>
  </si>
  <si>
    <t>Ail</t>
  </si>
  <si>
    <t>Aneth</t>
  </si>
  <si>
    <t>Brocoli</t>
  </si>
  <si>
    <r>
      <rPr>
        <b/>
        <sz val="11"/>
        <color rgb="FFFFFFFF"/>
        <rFont val="Inter"/>
        <charset val="1"/>
      </rPr>
      <t xml:space="preserve">Carottes </t>
    </r>
    <r>
      <rPr>
        <b/>
        <sz val="11"/>
        <color rgb="FFB7B7B7"/>
        <rFont val="Inter"/>
        <charset val="1"/>
      </rPr>
      <t>(fraîche)</t>
    </r>
  </si>
  <si>
    <t>Total</t>
  </si>
  <si>
    <t>Culture</t>
  </si>
  <si>
    <t>Rangs/pl. de 76 cm</t>
  </si>
  <si>
    <t>Espacement sur le rang (cm)</t>
  </si>
  <si>
    <t>JAM</t>
  </si>
  <si>
    <t>Période de récolte</t>
  </si>
  <si>
    <t>Jours au champ</t>
  </si>
  <si>
    <t>Jours en cellule</t>
  </si>
  <si>
    <t>Rendement par planche de 30 m</t>
  </si>
  <si>
    <r>
      <rPr>
        <b/>
        <sz val="11"/>
        <color rgb="FFFFFFFF"/>
        <rFont val="Inter"/>
        <charset val="1"/>
      </rPr>
      <t>Prix €/</t>
    </r>
    <r>
      <rPr>
        <b/>
        <sz val="11"/>
        <color rgb="FF3CA962"/>
        <rFont val="Inter"/>
        <charset val="1"/>
      </rPr>
      <t>Unité</t>
    </r>
  </si>
  <si>
    <t>Revenu par planche</t>
  </si>
  <si>
    <t>-</t>
  </si>
  <si>
    <t>Botte</t>
  </si>
  <si>
    <t>3,8</t>
  </si>
  <si>
    <t>=recherchev(A1;Feuil2!A1:K4;8;FAUX)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</si>
</sst>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[$€]"/>
  </numFmts>
  <fonts count="9">
    <font>
      <sz val="11"/>
      <color theme="1"/>
      <name val="Calibri"/>
      <family val="2"/>
      <scheme val="minor"/>
    </font>
    <font>
      <sz val="11"/>
      <color rgb="FFFFFFFF"/>
      <name val="Inter"/>
      <charset val="1"/>
    </font>
    <font>
      <b/>
      <sz val="11"/>
      <color rgb="FFFFFFFF"/>
      <name val="Inter"/>
      <charset val="1"/>
    </font>
    <font>
      <sz val="11"/>
      <color rgb="FFEAEAEA"/>
      <name val="Inter"/>
      <charset val="1"/>
    </font>
    <font>
      <sz val="11"/>
      <color rgb="FF000000"/>
      <name val="Inter"/>
      <charset val="1"/>
    </font>
    <font>
      <b/>
      <sz val="11"/>
      <color rgb="FFB7B7B7"/>
      <name val="Inter"/>
      <charset val="1"/>
    </font>
    <font>
      <b/>
      <sz val="11"/>
      <color rgb="FF3CA962"/>
      <name val="Inter"/>
      <charset val="1"/>
    </font>
    <font>
      <sz val="11"/>
      <color theme="1"/>
      <name val="Inter"/>
      <charset val="1"/>
    </font>
    <font>
      <sz val="11"/>
      <color theme="1"/>
      <name val="Arial"/>
      <charset val="1"/>
    </font>
  </fonts>
  <fills count="9">
    <fill>
      <patternFill patternType="none"/>
    </fill>
    <fill>
      <patternFill patternType="gray125"/>
    </fill>
    <fill>
      <patternFill patternType="solid">
        <fgColor rgb="FF191919"/>
        <bgColor rgb="FF000000"/>
      </patternFill>
    </fill>
    <fill>
      <patternFill patternType="solid">
        <fgColor rgb="FF535353"/>
        <bgColor rgb="FF434343"/>
      </patternFill>
    </fill>
    <fill>
      <patternFill patternType="solid">
        <fgColor rgb="FFEAEAEA"/>
        <bgColor rgb="FFEDEDED"/>
      </patternFill>
    </fill>
    <fill>
      <patternFill patternType="solid">
        <fgColor rgb="FFEDEDED"/>
        <bgColor rgb="FFEFEFEF"/>
      </patternFill>
    </fill>
    <fill>
      <patternFill patternType="solid">
        <fgColor rgb="FFFFFFFF"/>
        <bgColor rgb="FFF3F3F3"/>
      </patternFill>
    </fill>
    <fill>
      <patternFill patternType="solid">
        <fgColor rgb="FF3CA962"/>
        <bgColor rgb="FF34A853"/>
      </patternFill>
    </fill>
    <fill>
      <patternFill patternType="solid">
        <fgColor rgb="FFEFEFEF"/>
        <bgColor rgb="FFEDEDED"/>
      </patternFill>
    </fill>
  </fills>
  <borders count="7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49" fontId="1" fillId="2" borderId="1" xfId="0" applyNumberFormat="1" applyFont="1" applyFill="1" applyBorder="1" applyAlignment="1">
      <alignment horizontal="center" vertical="center" wrapText="1"/>
    </xf>
    <xf numFmtId="49" fontId="2" fillId="2" borderId="1" xfId="0" applyNumberFormat="1" applyFon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 wrapText="1"/>
    </xf>
    <xf numFmtId="49" fontId="2" fillId="3" borderId="2" xfId="0" applyNumberFormat="1" applyFont="1" applyFill="1" applyBorder="1" applyAlignment="1">
      <alignment vertical="center" wrapText="1"/>
    </xf>
    <xf numFmtId="3" fontId="3" fillId="3" borderId="2" xfId="0" applyNumberFormat="1" applyFont="1" applyFill="1" applyBorder="1" applyAlignment="1">
      <alignment horizontal="right" vertical="center"/>
    </xf>
    <xf numFmtId="3" fontId="3" fillId="3" borderId="2" xfId="0" applyNumberFormat="1" applyFont="1" applyFill="1" applyBorder="1" applyAlignment="1">
      <alignment horizontal="right" vertical="center" wrapText="1"/>
    </xf>
    <xf numFmtId="3" fontId="3" fillId="3" borderId="2" xfId="0" applyNumberFormat="1" applyFont="1" applyFill="1" applyBorder="1" applyAlignment="1">
      <alignment vertical="center" wrapText="1"/>
    </xf>
    <xf numFmtId="49" fontId="4" fillId="4" borderId="3" xfId="0" applyNumberFormat="1" applyFont="1" applyFill="1" applyBorder="1" applyAlignment="1">
      <alignment horizontal="right" vertical="center" wrapText="1"/>
    </xf>
    <xf numFmtId="49" fontId="4" fillId="4" borderId="2" xfId="0" applyNumberFormat="1" applyFont="1" applyFill="1" applyBorder="1" applyAlignment="1">
      <alignment horizontal="right" vertical="center" wrapText="1"/>
    </xf>
    <xf numFmtId="164" fontId="4" fillId="4" borderId="2" xfId="0" applyNumberFormat="1" applyFont="1" applyFill="1" applyBorder="1" applyAlignment="1">
      <alignment horizontal="right" vertical="center" wrapText="1"/>
    </xf>
    <xf numFmtId="164" fontId="4" fillId="4" borderId="4" xfId="0" applyNumberFormat="1" applyFont="1" applyFill="1" applyBorder="1" applyAlignment="1">
      <alignment vertical="center" wrapText="1"/>
    </xf>
    <xf numFmtId="0" fontId="2" fillId="3" borderId="5" xfId="0" applyFont="1" applyFill="1" applyBorder="1" applyAlignment="1">
      <alignment vertical="center" wrapText="1"/>
    </xf>
    <xf numFmtId="0" fontId="3" fillId="3" borderId="5" xfId="0" applyFont="1" applyFill="1" applyBorder="1" applyAlignment="1">
      <alignment horizontal="right" vertical="center"/>
    </xf>
    <xf numFmtId="0" fontId="3" fillId="3" borderId="5" xfId="0" applyFont="1" applyFill="1" applyBorder="1" applyAlignment="1">
      <alignment horizontal="right" vertical="center" wrapText="1"/>
    </xf>
    <xf numFmtId="0" fontId="3" fillId="3" borderId="5" xfId="0" applyFont="1" applyFill="1" applyBorder="1" applyAlignment="1">
      <alignment vertical="center" wrapText="1"/>
    </xf>
    <xf numFmtId="0" fontId="4" fillId="4" borderId="5" xfId="0" applyFont="1" applyFill="1" applyBorder="1" applyAlignment="1">
      <alignment horizontal="right" vertical="center" wrapText="1"/>
    </xf>
    <xf numFmtId="164" fontId="4" fillId="4" borderId="5" xfId="0" applyNumberFormat="1" applyFont="1" applyFill="1" applyBorder="1" applyAlignment="1">
      <alignment horizontal="right" vertical="center" wrapText="1"/>
    </xf>
    <xf numFmtId="0" fontId="4" fillId="4" borderId="6" xfId="0" applyFont="1" applyFill="1" applyBorder="1" applyAlignment="1">
      <alignment vertical="center" wrapText="1"/>
    </xf>
    <xf numFmtId="49" fontId="2" fillId="2" borderId="2" xfId="0" applyNumberFormat="1" applyFont="1" applyFill="1" applyBorder="1" applyAlignment="1">
      <alignment horizontal="center" vertical="center" wrapText="1"/>
    </xf>
    <xf numFmtId="49" fontId="6" fillId="2" borderId="2" xfId="0" applyNumberFormat="1" applyFont="1" applyFill="1" applyBorder="1" applyAlignment="1">
      <alignment horizontal="center" vertical="center" wrapText="1"/>
    </xf>
    <xf numFmtId="49" fontId="2" fillId="2" borderId="4" xfId="0" applyNumberFormat="1" applyFont="1" applyFill="1" applyBorder="1" applyAlignment="1">
      <alignment horizontal="center" vertical="center" wrapText="1"/>
    </xf>
    <xf numFmtId="0" fontId="7" fillId="5" borderId="2" xfId="0" applyFont="1" applyFill="1" applyBorder="1" applyAlignment="1">
      <alignment horizontal="center" vertical="center"/>
    </xf>
    <xf numFmtId="49" fontId="7" fillId="5" borderId="2" xfId="0" applyNumberFormat="1" applyFont="1" applyFill="1" applyBorder="1" applyAlignment="1">
      <alignment horizontal="center" vertical="center"/>
    </xf>
    <xf numFmtId="1" fontId="8" fillId="5" borderId="2" xfId="0" applyNumberFormat="1" applyFont="1" applyFill="1" applyBorder="1" applyAlignment="1">
      <alignment horizontal="center"/>
    </xf>
    <xf numFmtId="49" fontId="7" fillId="6" borderId="2" xfId="0" applyNumberFormat="1" applyFont="1" applyFill="1" applyBorder="1" applyAlignment="1">
      <alignment horizontal="center" vertical="center" wrapText="1"/>
    </xf>
    <xf numFmtId="164" fontId="7" fillId="7" borderId="2" xfId="0" applyNumberFormat="1" applyFont="1" applyFill="1" applyBorder="1" applyAlignment="1">
      <alignment horizontal="right" vertical="center"/>
    </xf>
    <xf numFmtId="164" fontId="3" fillId="3" borderId="2" xfId="0" applyNumberFormat="1" applyFont="1" applyFill="1" applyBorder="1" applyAlignment="1">
      <alignment horizontal="right" vertical="center"/>
    </xf>
    <xf numFmtId="0" fontId="7" fillId="8" borderId="2" xfId="0" applyFont="1" applyFill="1" applyBorder="1" applyAlignment="1">
      <alignment horizontal="center" vertical="center"/>
    </xf>
    <xf numFmtId="49" fontId="7" fillId="8" borderId="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Inter"/>
        <charset val="1"/>
        <scheme val="none"/>
      </font>
      <fill>
        <patternFill patternType="solid">
          <fgColor rgb="FFEDEDED"/>
          <bgColor rgb="FFEAEAEA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Inter"/>
        <charset val="1"/>
        <scheme val="none"/>
      </font>
      <numFmt numFmtId="164" formatCode="#,##0.00[$€]"/>
      <fill>
        <patternFill patternType="solid">
          <fgColor rgb="FFEDEDED"/>
          <bgColor rgb="FFEAEAEA"/>
        </patternFill>
      </fill>
      <alignment horizontal="right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Inter"/>
        <charset val="1"/>
        <scheme val="none"/>
      </font>
      <fill>
        <patternFill patternType="solid">
          <fgColor rgb="FFEDEDED"/>
          <bgColor rgb="FFEAEAEA"/>
        </patternFill>
      </fill>
      <alignment horizontal="right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Inter"/>
        <charset val="1"/>
        <scheme val="none"/>
      </font>
      <fill>
        <patternFill patternType="solid">
          <fgColor rgb="FFEDEDED"/>
          <bgColor rgb="FFEAEAEA"/>
        </patternFill>
      </fill>
      <alignment horizontal="right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Inter"/>
        <charset val="1"/>
        <scheme val="none"/>
      </font>
      <fill>
        <patternFill patternType="solid">
          <fgColor rgb="FFEDEDED"/>
          <bgColor rgb="FFEAEAEA"/>
        </patternFill>
      </fill>
      <alignment horizontal="right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EAEAEA"/>
        <name val="Inter"/>
        <charset val="1"/>
        <scheme val="none"/>
      </font>
      <fill>
        <patternFill patternType="solid">
          <fgColor rgb="FF434343"/>
          <bgColor rgb="FF535353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EAEAEA"/>
        <name val="Inter"/>
        <charset val="1"/>
        <scheme val="none"/>
      </font>
      <fill>
        <patternFill patternType="solid">
          <fgColor rgb="FF434343"/>
          <bgColor rgb="FF535353"/>
        </patternFill>
      </fill>
      <alignment horizontal="right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EAEAEA"/>
        <name val="Inter"/>
        <charset val="1"/>
        <scheme val="none"/>
      </font>
      <fill>
        <patternFill patternType="solid">
          <fgColor rgb="FF434343"/>
          <bgColor rgb="FF535353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Inter"/>
        <charset val="1"/>
        <scheme val="none"/>
      </font>
      <fill>
        <patternFill patternType="solid">
          <fgColor rgb="FF434343"/>
          <bgColor rgb="FF535353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Inter"/>
        <charset val="1"/>
        <scheme val="none"/>
      </font>
      <fill>
        <patternFill patternType="solid">
          <fgColor rgb="FF434343"/>
          <bgColor rgb="FF535353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Inter"/>
        <charset val="1"/>
        <scheme val="none"/>
      </font>
      <numFmt numFmtId="164" formatCode="#,##0.00[$€]"/>
      <fill>
        <patternFill patternType="solid">
          <fgColor rgb="FFEDEDED"/>
          <bgColor rgb="FFEAEAEA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Inter"/>
        <charset val="1"/>
        <scheme val="none"/>
      </font>
      <numFmt numFmtId="164" formatCode="#,##0.00[$€]"/>
      <fill>
        <patternFill patternType="solid">
          <fgColor rgb="FFEDEDED"/>
          <bgColor rgb="FFEAEAEA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Inter"/>
        <charset val="1"/>
        <scheme val="none"/>
      </font>
      <numFmt numFmtId="164" formatCode="#,##0.00[$€]"/>
      <fill>
        <patternFill patternType="solid">
          <fgColor rgb="FFEDEDED"/>
          <bgColor rgb="FFEAEAEA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Inter"/>
        <charset val="1"/>
        <scheme val="none"/>
      </font>
      <numFmt numFmtId="30" formatCode="@"/>
      <fill>
        <patternFill patternType="solid">
          <fgColor rgb="FFEDEDED"/>
          <bgColor rgb="FFEAEAEA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Inter"/>
        <charset val="1"/>
        <scheme val="none"/>
      </font>
      <numFmt numFmtId="30" formatCode="@"/>
      <fill>
        <patternFill patternType="solid">
          <fgColor rgb="FFEDEDED"/>
          <bgColor rgb="FFEAEAEA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EAEAEA"/>
        <name val="Inter"/>
        <charset val="1"/>
        <scheme val="none"/>
      </font>
      <numFmt numFmtId="3" formatCode="#,##0"/>
      <fill>
        <patternFill patternType="solid">
          <fgColor rgb="FF434343"/>
          <bgColor rgb="FF535353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EAEAEA"/>
        <name val="Inter"/>
        <charset val="1"/>
        <scheme val="none"/>
      </font>
      <numFmt numFmtId="3" formatCode="#,##0"/>
      <fill>
        <patternFill patternType="solid">
          <fgColor rgb="FF434343"/>
          <bgColor rgb="FF535353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EAEAEA"/>
        <name val="Inter"/>
        <charset val="1"/>
        <scheme val="none"/>
      </font>
      <numFmt numFmtId="3" formatCode="#,##0"/>
      <fill>
        <patternFill patternType="solid">
          <fgColor rgb="FF434343"/>
          <bgColor rgb="FF535353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Inter"/>
        <charset val="1"/>
        <scheme val="none"/>
      </font>
      <numFmt numFmtId="30" formatCode="@"/>
      <fill>
        <patternFill patternType="solid">
          <fgColor rgb="FF434343"/>
          <bgColor rgb="FF535353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Inter"/>
        <charset val="1"/>
        <scheme val="none"/>
      </font>
      <numFmt numFmtId="30" formatCode="@"/>
      <fill>
        <patternFill patternType="solid">
          <fgColor rgb="FF434343"/>
          <bgColor rgb="FF535353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bottom style="thin">
          <color auto="1"/>
        </bottom>
      </border>
    </dxf>
    <dxf>
      <border outline="0"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Inter"/>
        <charset val="1"/>
        <scheme val="none"/>
      </font>
      <fill>
        <patternFill patternType="solid">
          <fgColor rgb="FFEDEDED"/>
          <bgColor rgb="FFEAEAEA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Inter"/>
        <charset val="1"/>
        <scheme val="none"/>
      </font>
      <numFmt numFmtId="30" formatCode="@"/>
      <fill>
        <patternFill patternType="solid">
          <fgColor rgb="FF000000"/>
          <bgColor rgb="FF191919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C8218AE-ADC3-43D3-81A5-7DED204EE5E5}" name="PREVISIONSVENTE" displayName="PREVISIONSVENTE" ref="A1:J6" totalsRowCount="1" headerRowDxfId="23" dataDxfId="22" headerRowBorderDxfId="20" tableBorderDxfId="21">
  <autoFilter ref="A1:J5" xr:uid="{8C8218AE-ADC3-43D3-81A5-7DED204EE5E5}"/>
  <tableColumns count="10">
    <tableColumn id="1" xr3:uid="{489C4239-0390-4ED8-B3ED-188AE44914D7}" name="Cultures" totalsRowLabel="Total" dataDxfId="19" totalsRowDxfId="9"/>
    <tableColumn id="10" xr3:uid="{ABABACAC-2E5C-4BC8-8B13-773B098CCD14}" name="Code" dataDxfId="18" totalsRowDxfId="8"/>
    <tableColumn id="2" xr3:uid="{4EBC270A-6788-4431-946A-DA585C7A28FB}" name="Nb de planches par génération" dataDxfId="17" totalsRowDxfId="7"/>
    <tableColumn id="3" xr3:uid="{01C0633F-F8A4-4982-A740-7F044D0814C6}" name="Nb de générations" dataDxfId="16" totalsRowDxfId="6"/>
    <tableColumn id="4" xr3:uid="{53635F26-DEE3-469C-948F-AA2A76AA7BF4}" name="Total de planches" dataDxfId="15" totalsRowDxfId="5">
      <calculatedColumnFormula>C2*D2</calculatedColumnFormula>
    </tableColumn>
    <tableColumn id="5" xr3:uid="{8168404C-92AA-44EE-BE2E-51C41F095841}" name="Rendement par planche de 30m" dataDxfId="14" totalsRowDxfId="4"/>
    <tableColumn id="6" xr3:uid="{1F139A79-C7D8-46E2-8293-10768C5C2132}" name="Unité" dataDxfId="13" totalsRowDxfId="3"/>
    <tableColumn id="7" xr3:uid="{002401FA-2C30-4BEE-8A93-8CD696220FCD}" name="Prix / Unité" dataDxfId="12" totalsRowDxfId="2"/>
    <tableColumn id="8" xr3:uid="{5C761B70-DCF9-42FB-8B86-FDBE718AE136}" name="Valeur par planche" totalsRowFunction="sum" dataDxfId="11" totalsRowDxfId="1">
      <calculatedColumnFormula>H2*F2</calculatedColumnFormula>
    </tableColumn>
    <tableColumn id="9" xr3:uid="{A5DFEE68-071C-43A5-BB79-E4DBDF7230CE}" name="Revenu par culture" totalsRowFunction="count" dataDxfId="10" totalsRowDxfId="0">
      <calculatedColumnFormula>I2*E2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4A082A-0FD0-4781-A279-E16C2042A0B1}">
  <dimension ref="A1:J6"/>
  <sheetViews>
    <sheetView tabSelected="1" workbookViewId="0">
      <selection activeCell="G13" sqref="G13"/>
    </sheetView>
  </sheetViews>
  <sheetFormatPr baseColWidth="10" defaultRowHeight="15"/>
  <cols>
    <col min="1" max="1" width="19" customWidth="1"/>
    <col min="6" max="6" width="19.5703125" customWidth="1"/>
  </cols>
  <sheetData>
    <row r="1" spans="1:10" ht="7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5</v>
      </c>
      <c r="G1" s="1" t="s">
        <v>6</v>
      </c>
      <c r="H1" s="3" t="s">
        <v>7</v>
      </c>
      <c r="I1" s="1" t="s">
        <v>8</v>
      </c>
      <c r="J1" s="1" t="s">
        <v>9</v>
      </c>
    </row>
    <row r="2" spans="1:10" ht="28.5">
      <c r="A2" s="4" t="s">
        <v>10</v>
      </c>
      <c r="B2" s="4"/>
      <c r="C2" s="5"/>
      <c r="D2" s="6"/>
      <c r="E2" s="7">
        <f t="shared" ref="E2:E4" si="0">C2*D2</f>
        <v>0</v>
      </c>
      <c r="F2" s="8" t="s">
        <v>28</v>
      </c>
      <c r="G2" s="9"/>
      <c r="H2" s="10"/>
      <c r="I2" s="10" t="e">
        <f t="shared" ref="I2:I5" si="1">H2*F2</f>
        <v>#VALUE!</v>
      </c>
      <c r="J2" s="11" t="e">
        <f t="shared" ref="J2:J5" si="2">I2*E2</f>
        <v>#VALUE!</v>
      </c>
    </row>
    <row r="3" spans="1:10">
      <c r="A3" s="4" t="s">
        <v>11</v>
      </c>
      <c r="B3" s="4"/>
      <c r="C3" s="5"/>
      <c r="D3" s="6"/>
      <c r="E3" s="7">
        <f t="shared" si="0"/>
        <v>0</v>
      </c>
      <c r="F3" s="9"/>
      <c r="G3" s="9"/>
      <c r="H3" s="10"/>
      <c r="I3" s="10">
        <f t="shared" si="1"/>
        <v>0</v>
      </c>
      <c r="J3" s="11">
        <f t="shared" si="2"/>
        <v>0</v>
      </c>
    </row>
    <row r="4" spans="1:10">
      <c r="A4" s="4" t="s">
        <v>12</v>
      </c>
      <c r="B4" s="4"/>
      <c r="C4" s="5"/>
      <c r="D4" s="6"/>
      <c r="E4" s="7">
        <f t="shared" si="0"/>
        <v>0</v>
      </c>
      <c r="F4" s="9"/>
      <c r="G4" s="9"/>
      <c r="H4" s="10"/>
      <c r="I4" s="10">
        <f t="shared" si="1"/>
        <v>0</v>
      </c>
      <c r="J4" s="11">
        <f t="shared" si="2"/>
        <v>0</v>
      </c>
    </row>
    <row r="5" spans="1:10">
      <c r="A5" s="4" t="s">
        <v>13</v>
      </c>
      <c r="B5" s="4"/>
      <c r="C5" s="5"/>
      <c r="D5" s="6"/>
      <c r="E5" s="7">
        <v>10</v>
      </c>
      <c r="F5" s="9"/>
      <c r="G5" s="9"/>
      <c r="H5" s="10"/>
      <c r="I5" s="10">
        <f t="shared" si="1"/>
        <v>0</v>
      </c>
      <c r="J5" s="11">
        <f t="shared" si="2"/>
        <v>0</v>
      </c>
    </row>
    <row r="6" spans="1:10">
      <c r="A6" s="12" t="s">
        <v>14</v>
      </c>
      <c r="B6" s="12"/>
      <c r="C6" s="13"/>
      <c r="D6" s="14"/>
      <c r="E6" s="15"/>
      <c r="F6" s="16"/>
      <c r="G6" s="16"/>
      <c r="H6" s="16"/>
      <c r="I6" s="17" t="e">
        <f>SUBTOTAL(109,PREVISIONSVENTE[Valeur par planche])</f>
        <v>#VALUE!</v>
      </c>
      <c r="J6" s="18">
        <f>SUBTOTAL(103,PREVISIONSVENTE[Revenu par culture])</f>
        <v>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AC258C-0CF7-4013-BD81-C515BF1B4A5E}">
  <dimension ref="A1:K5"/>
  <sheetViews>
    <sheetView workbookViewId="0">
      <selection activeCell="H8" sqref="H8"/>
    </sheetView>
  </sheetViews>
  <sheetFormatPr baseColWidth="10" defaultRowHeight="15"/>
  <sheetData>
    <row r="1" spans="1:11" ht="60">
      <c r="A1" s="19" t="s">
        <v>15</v>
      </c>
      <c r="B1" s="19" t="s">
        <v>16</v>
      </c>
      <c r="C1" s="19" t="s">
        <v>17</v>
      </c>
      <c r="D1" s="19" t="s">
        <v>18</v>
      </c>
      <c r="E1" s="19" t="s">
        <v>19</v>
      </c>
      <c r="F1" s="19" t="s">
        <v>20</v>
      </c>
      <c r="G1" s="19" t="s">
        <v>21</v>
      </c>
      <c r="H1" s="19" t="s">
        <v>22</v>
      </c>
      <c r="I1" s="20" t="s">
        <v>6</v>
      </c>
      <c r="J1" s="19" t="s">
        <v>23</v>
      </c>
      <c r="K1" s="21" t="s">
        <v>24</v>
      </c>
    </row>
    <row r="2" spans="1:11">
      <c r="A2" s="4" t="s">
        <v>10</v>
      </c>
      <c r="B2" s="22">
        <v>3</v>
      </c>
      <c r="C2" s="22">
        <v>14</v>
      </c>
      <c r="D2" s="23" t="s">
        <v>25</v>
      </c>
      <c r="E2" s="22">
        <v>14</v>
      </c>
      <c r="F2" s="23" t="s">
        <v>25</v>
      </c>
      <c r="G2" s="22">
        <v>0</v>
      </c>
      <c r="H2" s="24">
        <v>600</v>
      </c>
      <c r="I2" s="25" t="s">
        <v>6</v>
      </c>
      <c r="J2" s="26">
        <v>0.91</v>
      </c>
      <c r="K2" s="27">
        <f t="shared" ref="K2:K5" si="0">H2*J2</f>
        <v>546</v>
      </c>
    </row>
    <row r="3" spans="1:11">
      <c r="A3" s="4" t="s">
        <v>11</v>
      </c>
      <c r="B3" s="22">
        <v>5</v>
      </c>
      <c r="C3" s="22">
        <v>13</v>
      </c>
      <c r="D3" s="22">
        <v>45</v>
      </c>
      <c r="E3" s="22">
        <v>14</v>
      </c>
      <c r="F3" s="22">
        <f t="shared" ref="F3:F4" si="1">D3+E3-G3</f>
        <v>29</v>
      </c>
      <c r="G3" s="22">
        <v>30</v>
      </c>
      <c r="H3" s="24">
        <v>600</v>
      </c>
      <c r="I3" s="25" t="s">
        <v>26</v>
      </c>
      <c r="J3" s="26">
        <v>1.46</v>
      </c>
      <c r="K3" s="27">
        <f t="shared" si="0"/>
        <v>876</v>
      </c>
    </row>
    <row r="4" spans="1:11">
      <c r="A4" s="4" t="s">
        <v>12</v>
      </c>
      <c r="B4" s="22">
        <v>2</v>
      </c>
      <c r="C4" s="22">
        <v>45</v>
      </c>
      <c r="D4" s="22">
        <v>85</v>
      </c>
      <c r="E4" s="22">
        <v>14</v>
      </c>
      <c r="F4" s="22">
        <f t="shared" si="1"/>
        <v>69</v>
      </c>
      <c r="G4" s="22">
        <v>30</v>
      </c>
      <c r="H4" s="24">
        <v>130</v>
      </c>
      <c r="I4" s="25" t="s">
        <v>6</v>
      </c>
      <c r="J4" s="26">
        <v>2.19</v>
      </c>
      <c r="K4" s="27">
        <f t="shared" si="0"/>
        <v>284.7</v>
      </c>
    </row>
    <row r="5" spans="1:11" ht="30">
      <c r="A5" s="4" t="s">
        <v>13</v>
      </c>
      <c r="B5" s="28">
        <v>6</v>
      </c>
      <c r="C5" s="29" t="s">
        <v>27</v>
      </c>
      <c r="D5" s="28">
        <v>55</v>
      </c>
      <c r="E5" s="28">
        <v>20</v>
      </c>
      <c r="F5" s="28">
        <v>75</v>
      </c>
      <c r="G5" s="28">
        <v>0</v>
      </c>
      <c r="H5" s="24">
        <v>180</v>
      </c>
      <c r="I5" s="25" t="s">
        <v>26</v>
      </c>
      <c r="J5" s="26">
        <v>2.92</v>
      </c>
      <c r="K5" s="27">
        <f t="shared" si="0"/>
        <v>525.6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Bidault</dc:creator>
  <cp:lastModifiedBy>Olivier Bidault</cp:lastModifiedBy>
  <dcterms:created xsi:type="dcterms:W3CDTF">2022-11-30T10:30:38Z</dcterms:created>
  <dcterms:modified xsi:type="dcterms:W3CDTF">2022-11-30T10:35:16Z</dcterms:modified>
</cp:coreProperties>
</file>