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image" defaultThemeVersion="124226"/>
  <mc:AlternateContent xmlns:mc="http://schemas.openxmlformats.org/markup-compatibility/2006">
    <mc:Choice Requires="x15">
      <x15ac:absPath xmlns:x15ac="http://schemas.microsoft.com/office/spreadsheetml/2010/11/ac" url="D:\Documents\CC Rotary\Effectif CVA 11246\Essai Trombinoscope automatique\"/>
    </mc:Choice>
  </mc:AlternateContent>
  <bookViews>
    <workbookView showHorizontalScroll="0" showVerticalScroll="0" xWindow="720" yWindow="315" windowWidth="17955" windowHeight="11025"/>
  </bookViews>
  <sheets>
    <sheet name="Trombinoscope" sheetId="10" r:id="rId1"/>
    <sheet name="insertion image" sheetId="8" r:id="rId2"/>
  </sheets>
  <functionGroups builtInGroupCount="18"/>
  <externalReferences>
    <externalReference r:id="rId3"/>
  </externalReferences>
  <definedNames>
    <definedName name="repertoire">'insertion image'!$D$1</definedName>
    <definedName name="_xlnm.Print_Area" localSheetId="0">Trombinoscope!$A$1:$EE$34</definedName>
  </definedNames>
  <calcPr calcId="152511"/>
</workbook>
</file>

<file path=xl/calcChain.xml><?xml version="1.0" encoding="utf-8"?>
<calcChain xmlns="http://schemas.openxmlformats.org/spreadsheetml/2006/main">
  <c r="BA2" i="10" l="1"/>
  <c r="AP24" i="10"/>
  <c r="AP13" i="10"/>
  <c r="AP2" i="10"/>
  <c r="AE24" i="10"/>
  <c r="AE13" i="10"/>
  <c r="AE2" i="10"/>
  <c r="BL26" i="10" l="1"/>
  <c r="DZ24" i="10"/>
  <c r="DZ32" i="10" s="1"/>
  <c r="DO24" i="10"/>
  <c r="DO30" i="10" s="1"/>
  <c r="DD24" i="10"/>
  <c r="CZ29" i="10" s="1"/>
  <c r="CS24" i="10"/>
  <c r="CO33" i="10" s="1"/>
  <c r="CH24" i="10"/>
  <c r="CH32" i="10" s="1"/>
  <c r="BW24" i="10"/>
  <c r="BW30" i="10" s="1"/>
  <c r="BL24" i="10"/>
  <c r="BH29" i="10" s="1"/>
  <c r="BA24" i="10"/>
  <c r="AW33" i="10" s="1"/>
  <c r="AP32" i="10"/>
  <c r="AE30" i="10"/>
  <c r="P24" i="10"/>
  <c r="L29" i="10" s="1"/>
  <c r="DK18" i="10"/>
  <c r="DD15" i="10"/>
  <c r="DZ13" i="10"/>
  <c r="DV20" i="10" s="1"/>
  <c r="DO13" i="10"/>
  <c r="DO19" i="10" s="1"/>
  <c r="DD13" i="10"/>
  <c r="CZ22" i="10" s="1"/>
  <c r="CS13" i="10"/>
  <c r="CS21" i="10" s="1"/>
  <c r="CH13" i="10"/>
  <c r="CD20" i="10" s="1"/>
  <c r="BW13" i="10"/>
  <c r="BW19" i="10" s="1"/>
  <c r="BL13" i="10"/>
  <c r="BH22" i="10" s="1"/>
  <c r="BA13" i="10"/>
  <c r="BA21" i="10" s="1"/>
  <c r="AL20" i="10"/>
  <c r="AA22" i="10"/>
  <c r="P13" i="10"/>
  <c r="L22" i="10" s="1"/>
  <c r="DZ2" i="10"/>
  <c r="DV9" i="10" s="1"/>
  <c r="DO2" i="10"/>
  <c r="DO8" i="10" s="1"/>
  <c r="DD2" i="10"/>
  <c r="CZ11" i="10" s="1"/>
  <c r="CS2" i="10"/>
  <c r="CS10" i="10" s="1"/>
  <c r="CH2" i="10"/>
  <c r="CD9" i="10" s="1"/>
  <c r="BW2" i="10"/>
  <c r="BW8" i="10" s="1"/>
  <c r="BL2" i="10"/>
  <c r="BH11" i="10" s="1"/>
  <c r="BA10" i="10"/>
  <c r="AL9" i="10"/>
  <c r="AE8" i="10"/>
  <c r="P2" i="10"/>
  <c r="L11" i="10" s="1"/>
  <c r="D2" i="8"/>
  <c r="DK11" i="10" l="1"/>
  <c r="BS7" i="10"/>
  <c r="DK22" i="10"/>
  <c r="DK7" i="10"/>
  <c r="DK29" i="10"/>
  <c r="L32" i="10"/>
  <c r="P26" i="10"/>
  <c r="L33" i="10"/>
  <c r="P21" i="10"/>
  <c r="P15" i="10"/>
  <c r="P10" i="10"/>
  <c r="P4" i="10"/>
  <c r="AW31" i="10"/>
  <c r="BA32" i="10"/>
  <c r="AW20" i="10"/>
  <c r="AW9" i="10"/>
  <c r="CS32" i="10"/>
  <c r="CO31" i="10"/>
  <c r="CO20" i="10"/>
  <c r="CO9" i="10"/>
  <c r="DD26" i="10"/>
  <c r="CZ33" i="10"/>
  <c r="DD21" i="10"/>
  <c r="DD10" i="10"/>
  <c r="DD4" i="10"/>
  <c r="BS29" i="10"/>
  <c r="BS22" i="10"/>
  <c r="BS18" i="10"/>
  <c r="BS11" i="10"/>
  <c r="BH33" i="10"/>
  <c r="BL21" i="10"/>
  <c r="BL15" i="10"/>
  <c r="BL10" i="10"/>
  <c r="BL4" i="10"/>
  <c r="AA29" i="10"/>
  <c r="AA18" i="10"/>
  <c r="AE19" i="10"/>
  <c r="AA7" i="10"/>
  <c r="AA11" i="10"/>
  <c r="AE4" i="10"/>
  <c r="BW4" i="10"/>
  <c r="DO4" i="10"/>
  <c r="AL7" i="10"/>
  <c r="CD7" i="10"/>
  <c r="DV7" i="10"/>
  <c r="BA8" i="10"/>
  <c r="CS8" i="10"/>
  <c r="L9" i="10"/>
  <c r="BH9" i="10"/>
  <c r="CZ9" i="10"/>
  <c r="AE10" i="10"/>
  <c r="BW10" i="10"/>
  <c r="DO10" i="10"/>
  <c r="AL11" i="10"/>
  <c r="CD11" i="10"/>
  <c r="DV11" i="10"/>
  <c r="AE15" i="10"/>
  <c r="BW15" i="10"/>
  <c r="DO15" i="10"/>
  <c r="AL18" i="10"/>
  <c r="CD18" i="10"/>
  <c r="DV18" i="10"/>
  <c r="BA19" i="10"/>
  <c r="CS19" i="10"/>
  <c r="L20" i="10"/>
  <c r="BH20" i="10"/>
  <c r="CZ20" i="10"/>
  <c r="AE21" i="10"/>
  <c r="BW21" i="10"/>
  <c r="DO21" i="10"/>
  <c r="AL22" i="10"/>
  <c r="CD22" i="10"/>
  <c r="DV22" i="10"/>
  <c r="AE26" i="10"/>
  <c r="BW26" i="10"/>
  <c r="DO26" i="10"/>
  <c r="AL29" i="10"/>
  <c r="CD29" i="10"/>
  <c r="DV29" i="10"/>
  <c r="BA30" i="10"/>
  <c r="CS30" i="10"/>
  <c r="L31" i="10"/>
  <c r="BH31" i="10"/>
  <c r="CZ31" i="10"/>
  <c r="P32" i="10"/>
  <c r="BL32" i="10"/>
  <c r="DD32" i="10"/>
  <c r="AA33" i="10"/>
  <c r="BS33" i="10"/>
  <c r="DK33" i="10"/>
  <c r="AP4" i="10"/>
  <c r="CH4" i="10"/>
  <c r="DZ4" i="10"/>
  <c r="AW7" i="10"/>
  <c r="CO7" i="10"/>
  <c r="P8" i="10"/>
  <c r="BL8" i="10"/>
  <c r="DD8" i="10"/>
  <c r="AA9" i="10"/>
  <c r="BS9" i="10"/>
  <c r="DK9" i="10"/>
  <c r="AP10" i="10"/>
  <c r="CH10" i="10"/>
  <c r="DZ10" i="10"/>
  <c r="AW11" i="10"/>
  <c r="CO11" i="10"/>
  <c r="AP15" i="10"/>
  <c r="CH15" i="10"/>
  <c r="DZ15" i="10"/>
  <c r="AW18" i="10"/>
  <c r="CO18" i="10"/>
  <c r="P19" i="10"/>
  <c r="BL19" i="10"/>
  <c r="DD19" i="10"/>
  <c r="AA20" i="10"/>
  <c r="BS20" i="10"/>
  <c r="DK20" i="10"/>
  <c r="AP21" i="10"/>
  <c r="CH21" i="10"/>
  <c r="DZ21" i="10"/>
  <c r="AW22" i="10"/>
  <c r="CO22" i="10"/>
  <c r="AP26" i="10"/>
  <c r="CH26" i="10"/>
  <c r="DZ26" i="10"/>
  <c r="AW29" i="10"/>
  <c r="CO29" i="10"/>
  <c r="P30" i="10"/>
  <c r="BL30" i="10"/>
  <c r="DD30" i="10"/>
  <c r="AA31" i="10"/>
  <c r="BS31" i="10"/>
  <c r="DK31" i="10"/>
  <c r="AE32" i="10"/>
  <c r="BW32" i="10"/>
  <c r="DO32" i="10"/>
  <c r="AL33" i="10"/>
  <c r="CD33" i="10"/>
  <c r="DV33" i="10"/>
  <c r="AP8" i="10"/>
  <c r="CH8" i="10"/>
  <c r="DZ8" i="10"/>
  <c r="AP19" i="10"/>
  <c r="CH19" i="10"/>
  <c r="DZ19" i="10"/>
  <c r="AP30" i="10"/>
  <c r="CH30" i="10"/>
  <c r="DZ30" i="10"/>
  <c r="BA4" i="10"/>
  <c r="CS4" i="10"/>
  <c r="L7" i="10"/>
  <c r="BH7" i="10"/>
  <c r="CZ7" i="10"/>
  <c r="BA15" i="10"/>
  <c r="CS15" i="10"/>
  <c r="L18" i="10"/>
  <c r="BH18" i="10"/>
  <c r="CZ18" i="10"/>
  <c r="BA26" i="10"/>
  <c r="CS26" i="10"/>
  <c r="AL31" i="10"/>
  <c r="CD31" i="10"/>
  <c r="DV31" i="10"/>
  <c r="D4" i="8"/>
  <c r="D8" i="8"/>
  <c r="D3" i="8"/>
  <c r="D7" i="8"/>
  <c r="D5" i="8"/>
  <c r="D6" i="8"/>
</calcChain>
</file>

<file path=xl/sharedStrings.xml><?xml version="1.0" encoding="utf-8"?>
<sst xmlns="http://schemas.openxmlformats.org/spreadsheetml/2006/main" count="82" uniqueCount="17">
  <si>
    <t>répertoire =</t>
  </si>
  <si>
    <t>Conjointe</t>
  </si>
  <si>
    <t>Enfants</t>
  </si>
  <si>
    <t>B, P</t>
  </si>
  <si>
    <t>B, F</t>
  </si>
  <si>
    <t>B, M</t>
  </si>
  <si>
    <t xml:space="preserve">B, R </t>
  </si>
  <si>
    <t>C, D</t>
  </si>
  <si>
    <t>D:\Documents\CC Rotary\Effectif CVA 11246\Essai Trombinoscope automatique\Rotary photo source 2</t>
  </si>
  <si>
    <t>1 B, P.png</t>
  </si>
  <si>
    <t>2 B, F.png</t>
  </si>
  <si>
    <t>3 B, M.png</t>
  </si>
  <si>
    <t>4 B, P.png</t>
  </si>
  <si>
    <t>5 B, M.png</t>
  </si>
  <si>
    <t>6 B, R.png</t>
  </si>
  <si>
    <t>7 C, D.png</t>
  </si>
  <si>
    <t>B, Pa</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</si>
</sst>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0"/>
      <color theme="1"/>
      <name val="Calibri"/>
      <family val="2"/>
      <scheme val="minor"/>
    </font>
    <font>
      <sz val="10"/>
      <color rgb="FFFF0000"/>
      <name val="Calibri"/>
      <family val="2"/>
      <scheme val="minor"/>
    </font>
    <font>
      <u/>
      <sz val="11"/>
      <color theme="10"/>
      <name val="Calibri"/>
      <family val="2"/>
      <scheme val="minor"/>
    </font>
    <font>
      <u/>
      <sz val="10"/>
      <color indexed="12"/>
      <name val="Arial"/>
      <family val="2"/>
    </font>
    <font>
      <u/>
      <sz val="10"/>
      <color rgb="FFFF0000"/>
      <name val="Calibri"/>
      <family val="2"/>
      <scheme val="minor"/>
    </font>
    <font>
      <sz val="11"/>
      <name val="Calibri"/>
      <family val="2"/>
      <scheme val="minor"/>
    </font>
    <font>
      <b/>
      <sz val="9"/>
      <color rgb="FF0070C0"/>
      <name val="Arial"/>
      <family val="2"/>
    </font>
    <font>
      <b/>
      <sz val="9"/>
      <color rgb="FF0070C0"/>
      <name val="Calibri"/>
      <family val="2"/>
      <scheme val="minor"/>
    </font>
    <font>
      <b/>
      <sz val="8"/>
      <color rgb="FF0070C0"/>
      <name val="Calibri"/>
      <family val="2"/>
      <scheme val="minor"/>
    </font>
    <font>
      <sz val="9"/>
      <color theme="1"/>
      <name val="Calibri"/>
      <family val="2"/>
      <scheme val="minor"/>
    </font>
    <font>
      <u/>
      <sz val="9"/>
      <color rgb="FF000000"/>
      <name val="Calibri"/>
      <family val="2"/>
      <scheme val="minor"/>
    </font>
    <font>
      <sz val="8"/>
      <name val="Arial"/>
      <family val="2"/>
    </font>
    <font>
      <sz val="8"/>
      <name val="Calibri"/>
      <family val="2"/>
      <scheme val="minor"/>
    </font>
    <font>
      <sz val="8"/>
      <color theme="1"/>
      <name val="Calibri"/>
      <family val="2"/>
      <scheme val="minor"/>
    </font>
    <font>
      <sz val="9"/>
      <name val="Arial"/>
      <family val="2"/>
    </font>
    <font>
      <sz val="11"/>
      <color rgb="FF0070C0"/>
      <name val="Calibri"/>
      <family val="2"/>
      <scheme val="minor"/>
    </font>
    <font>
      <sz val="10"/>
      <name val="Arial"/>
      <family val="2"/>
    </font>
  </fonts>
  <fills count="5">
    <fill>
      <patternFill patternType="none"/>
    </fill>
    <fill>
      <patternFill patternType="gray125"/>
    </fill>
    <fill>
      <patternFill patternType="solid">
        <fgColor theme="0" tint="-0.14999847407452621"/>
        <bgColor indexed="64"/>
      </patternFill>
    </fill>
    <fill>
      <patternFill patternType="solid">
        <fgColor rgb="FFFFCC29"/>
        <bgColor indexed="64"/>
      </patternFill>
    </fill>
    <fill>
      <patternFill patternType="solid">
        <fgColor rgb="FFFFFF71"/>
        <bgColor indexed="64"/>
      </patternFill>
    </fill>
  </fills>
  <borders count="20">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n">
        <color indexed="64"/>
      </right>
      <top/>
      <bottom/>
      <diagonal/>
    </border>
    <border>
      <left/>
      <right style="medium">
        <color indexed="64"/>
      </right>
      <top/>
      <bottom/>
      <diagonal/>
    </border>
    <border>
      <left style="thin">
        <color indexed="64"/>
      </left>
      <right/>
      <top/>
      <bottom/>
      <diagonal/>
    </border>
    <border>
      <left/>
      <right style="thin">
        <color indexed="64"/>
      </right>
      <top/>
      <bottom style="thin">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s>
  <cellStyleXfs count="4">
    <xf numFmtId="0" fontId="0" fillId="0" borderId="0"/>
    <xf numFmtId="0" fontId="3" fillId="0" borderId="0" applyNumberFormat="0" applyFill="0" applyBorder="0" applyAlignment="0" applyProtection="0"/>
    <xf numFmtId="0" fontId="4" fillId="0" borderId="0" applyNumberFormat="0" applyFill="0" applyBorder="0" applyAlignment="0" applyProtection="0">
      <alignment vertical="top"/>
      <protection locked="0"/>
    </xf>
    <xf numFmtId="0" fontId="17" fillId="0" borderId="0" applyNumberFormat="0" applyFont="0" applyFill="0" applyBorder="0" applyAlignment="0" applyProtection="0">
      <alignment vertical="top"/>
    </xf>
  </cellStyleXfs>
  <cellXfs count="105">
    <xf numFmtId="0" fontId="0" fillId="0" borderId="0" xfId="0"/>
    <xf numFmtId="0" fontId="1" fillId="0" borderId="0" xfId="0" applyFont="1" applyAlignment="1">
      <alignment vertical="center"/>
    </xf>
    <xf numFmtId="0" fontId="2" fillId="2" borderId="0" xfId="0" applyFont="1" applyFill="1" applyAlignment="1">
      <alignment horizontal="right" vertical="center"/>
    </xf>
    <xf numFmtId="0" fontId="1" fillId="0" borderId="0" xfId="0" applyFont="1" applyAlignment="1">
      <alignment vertical="center" wrapText="1"/>
    </xf>
    <xf numFmtId="0" fontId="5" fillId="2" borderId="0" xfId="1" applyFont="1" applyFill="1" applyAlignment="1">
      <alignment horizontal="right" vertical="center"/>
    </xf>
    <xf numFmtId="0" fontId="6" fillId="0" borderId="0" xfId="1" applyFont="1" applyAlignment="1" applyProtection="1">
      <alignment vertical="center"/>
    </xf>
    <xf numFmtId="0" fontId="0" fillId="0" borderId="1" xfId="0" applyBorder="1"/>
    <xf numFmtId="0" fontId="0" fillId="0" borderId="2" xfId="0" applyBorder="1"/>
    <xf numFmtId="0" fontId="0" fillId="0" borderId="3" xfId="0" applyBorder="1"/>
    <xf numFmtId="0" fontId="7" fillId="0" borderId="2" xfId="0" applyFont="1" applyBorder="1" applyAlignment="1">
      <alignment vertical="center"/>
    </xf>
    <xf numFmtId="0" fontId="0" fillId="0" borderId="4" xfId="0" applyBorder="1"/>
    <xf numFmtId="0" fontId="7" fillId="0" borderId="2" xfId="0" applyFont="1" applyBorder="1"/>
    <xf numFmtId="0" fontId="0" fillId="0" borderId="0" xfId="0" applyBorder="1"/>
    <xf numFmtId="0" fontId="0" fillId="0" borderId="5" xfId="0" applyBorder="1"/>
    <xf numFmtId="0" fontId="0" fillId="0" borderId="6" xfId="0" applyBorder="1"/>
    <xf numFmtId="0" fontId="8" fillId="0" borderId="0" xfId="0" applyFont="1" applyBorder="1"/>
    <xf numFmtId="0" fontId="9" fillId="0" borderId="0" xfId="0" applyFont="1" applyBorder="1"/>
    <xf numFmtId="0" fontId="0" fillId="0" borderId="7" xfId="0" applyBorder="1"/>
    <xf numFmtId="0" fontId="0" fillId="0" borderId="9" xfId="0" applyBorder="1"/>
    <xf numFmtId="0" fontId="0" fillId="0" borderId="8" xfId="0" applyBorder="1" applyAlignment="1">
      <alignment vertical="top" wrapText="1"/>
    </xf>
    <xf numFmtId="0" fontId="0" fillId="0" borderId="0" xfId="0" applyBorder="1" applyAlignment="1">
      <alignment vertical="top" wrapText="1"/>
    </xf>
    <xf numFmtId="0" fontId="0" fillId="0" borderId="7" xfId="0" applyBorder="1" applyAlignment="1">
      <alignment vertical="top" wrapText="1"/>
    </xf>
    <xf numFmtId="0" fontId="11" fillId="0" borderId="0" xfId="0" applyFont="1"/>
    <xf numFmtId="0" fontId="15" fillId="0" borderId="0" xfId="0" applyFont="1" applyBorder="1" applyAlignment="1">
      <alignment vertical="top" wrapText="1"/>
    </xf>
    <xf numFmtId="0" fontId="15" fillId="0" borderId="7" xfId="0" applyFont="1" applyBorder="1" applyAlignment="1">
      <alignment vertical="top" wrapText="1"/>
    </xf>
    <xf numFmtId="0" fontId="16" fillId="0" borderId="2" xfId="0" applyFont="1" applyBorder="1"/>
    <xf numFmtId="0" fontId="16" fillId="0" borderId="4" xfId="0" applyFont="1" applyBorder="1"/>
    <xf numFmtId="0" fontId="9" fillId="0" borderId="0" xfId="0" applyNumberFormat="1" applyFont="1" applyBorder="1"/>
    <xf numFmtId="0" fontId="0" fillId="0" borderId="1" xfId="0" applyBorder="1" applyAlignment="1"/>
    <xf numFmtId="0" fontId="0" fillId="0" borderId="2" xfId="0" applyBorder="1" applyAlignment="1"/>
    <xf numFmtId="0" fontId="0" fillId="0" borderId="3" xfId="0" applyBorder="1" applyAlignment="1"/>
    <xf numFmtId="0" fontId="0" fillId="0" borderId="5" xfId="0" applyBorder="1" applyAlignment="1"/>
    <xf numFmtId="0" fontId="0" fillId="0" borderId="0" xfId="0" applyBorder="1" applyAlignment="1"/>
    <xf numFmtId="0" fontId="0" fillId="0" borderId="6" xfId="0" applyBorder="1" applyAlignment="1"/>
    <xf numFmtId="0" fontId="0" fillId="0" borderId="10" xfId="0" applyBorder="1" applyAlignment="1"/>
    <xf numFmtId="0" fontId="0" fillId="0" borderId="11" xfId="0" applyBorder="1" applyAlignment="1"/>
    <xf numFmtId="0" fontId="0" fillId="0" borderId="9" xfId="0" applyBorder="1" applyAlignment="1"/>
    <xf numFmtId="0" fontId="4" fillId="0" borderId="1" xfId="2" quotePrefix="1" applyBorder="1" applyAlignment="1" applyProtection="1"/>
    <xf numFmtId="0" fontId="4" fillId="0" borderId="2" xfId="2" applyBorder="1" applyAlignment="1" applyProtection="1"/>
    <xf numFmtId="0" fontId="4" fillId="0" borderId="3" xfId="2" applyBorder="1" applyAlignment="1" applyProtection="1"/>
    <xf numFmtId="0" fontId="4" fillId="0" borderId="5" xfId="2" applyBorder="1" applyAlignment="1" applyProtection="1"/>
    <xf numFmtId="0" fontId="4" fillId="0" borderId="0" xfId="2" applyBorder="1" applyAlignment="1" applyProtection="1"/>
    <xf numFmtId="0" fontId="4" fillId="0" borderId="6" xfId="2" applyBorder="1" applyAlignment="1" applyProtection="1"/>
    <xf numFmtId="0" fontId="4" fillId="0" borderId="10" xfId="2" applyBorder="1" applyAlignment="1" applyProtection="1"/>
    <xf numFmtId="0" fontId="4" fillId="0" borderId="11" xfId="2" applyBorder="1" applyAlignment="1" applyProtection="1"/>
    <xf numFmtId="0" fontId="4" fillId="0" borderId="9" xfId="2" applyBorder="1" applyAlignment="1" applyProtection="1"/>
    <xf numFmtId="0" fontId="14" fillId="0" borderId="15"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17" xfId="0" applyFont="1" applyBorder="1" applyAlignment="1">
      <alignment horizontal="center" vertical="center" wrapText="1"/>
    </xf>
    <xf numFmtId="0" fontId="14" fillId="0" borderId="8" xfId="0" applyFont="1" applyBorder="1" applyAlignment="1">
      <alignment horizontal="left" vertical="top" wrapText="1"/>
    </xf>
    <xf numFmtId="0" fontId="14" fillId="0" borderId="0" xfId="0" applyFont="1" applyBorder="1" applyAlignment="1">
      <alignment horizontal="left" vertical="top" wrapText="1"/>
    </xf>
    <xf numFmtId="0" fontId="14" fillId="0" borderId="7" xfId="0" applyFont="1" applyBorder="1" applyAlignment="1">
      <alignment horizontal="left" vertical="top" wrapText="1"/>
    </xf>
    <xf numFmtId="0" fontId="14" fillId="0" borderId="18" xfId="0" applyFont="1" applyBorder="1" applyAlignment="1">
      <alignment horizontal="left" vertical="top" wrapText="1"/>
    </xf>
    <xf numFmtId="0" fontId="14" fillId="0" borderId="16" xfId="0" applyFont="1" applyBorder="1" applyAlignment="1">
      <alignment horizontal="left" vertical="top" wrapText="1"/>
    </xf>
    <xf numFmtId="0" fontId="14" fillId="0" borderId="19" xfId="0" applyFont="1" applyBorder="1" applyAlignment="1">
      <alignment horizontal="left" vertical="top" wrapText="1"/>
    </xf>
    <xf numFmtId="0" fontId="14" fillId="0" borderId="5" xfId="0" applyFont="1" applyBorder="1" applyAlignment="1">
      <alignment horizontal="center" vertical="top" wrapText="1"/>
    </xf>
    <xf numFmtId="0" fontId="14" fillId="0" borderId="0" xfId="0" applyFont="1" applyBorder="1" applyAlignment="1">
      <alignment horizontal="center" vertical="top" wrapText="1"/>
    </xf>
    <xf numFmtId="0" fontId="14" fillId="0" borderId="6" xfId="0" applyFont="1" applyBorder="1" applyAlignment="1">
      <alignment horizontal="center" vertical="top" wrapText="1"/>
    </xf>
    <xf numFmtId="0" fontId="14" fillId="0" borderId="5" xfId="0" applyFont="1" applyBorder="1" applyAlignment="1">
      <alignment horizontal="left"/>
    </xf>
    <xf numFmtId="0" fontId="14" fillId="0" borderId="0" xfId="0" applyFont="1" applyBorder="1" applyAlignment="1">
      <alignment horizontal="left"/>
    </xf>
    <xf numFmtId="0" fontId="14" fillId="0" borderId="6" xfId="0" applyFont="1" applyBorder="1" applyAlignment="1">
      <alignment horizontal="left"/>
    </xf>
    <xf numFmtId="0" fontId="1" fillId="0" borderId="5" xfId="0" applyFont="1" applyBorder="1" applyAlignment="1">
      <alignment horizontal="center" vertical="top"/>
    </xf>
    <xf numFmtId="0" fontId="1" fillId="0" borderId="0" xfId="0" applyFont="1" applyBorder="1" applyAlignment="1">
      <alignment horizontal="center" vertical="top"/>
    </xf>
    <xf numFmtId="0" fontId="1" fillId="0" borderId="6" xfId="0" applyFont="1" applyBorder="1" applyAlignment="1">
      <alignment horizontal="center" vertical="top"/>
    </xf>
    <xf numFmtId="0" fontId="10" fillId="0" borderId="8" xfId="0" applyFont="1" applyBorder="1" applyAlignment="1">
      <alignment horizontal="left" vertical="top" wrapText="1"/>
    </xf>
    <xf numFmtId="0" fontId="10" fillId="0" borderId="0" xfId="0" applyFont="1" applyBorder="1" applyAlignment="1">
      <alignment horizontal="left" vertical="top" wrapText="1"/>
    </xf>
    <xf numFmtId="0" fontId="10" fillId="0" borderId="7" xfId="0" applyFont="1" applyBorder="1" applyAlignment="1">
      <alignment horizontal="left" vertical="top" wrapText="1"/>
    </xf>
    <xf numFmtId="0" fontId="12" fillId="0" borderId="8" xfId="0" applyFont="1" applyBorder="1" applyAlignment="1">
      <alignment horizontal="left" vertical="top" wrapText="1"/>
    </xf>
    <xf numFmtId="0" fontId="12" fillId="0" borderId="0" xfId="0" applyFont="1" applyBorder="1" applyAlignment="1">
      <alignment horizontal="left" vertical="top" wrapText="1"/>
    </xf>
    <xf numFmtId="0" fontId="12" fillId="0" borderId="7" xfId="0" applyFont="1" applyBorder="1" applyAlignment="1">
      <alignment horizontal="left" vertical="top"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0" xfId="0" applyFont="1" applyBorder="1" applyAlignment="1">
      <alignment horizontal="center" vertical="center" wrapText="1"/>
    </xf>
    <xf numFmtId="0" fontId="1"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0" xfId="0" applyFont="1" applyBorder="1" applyAlignment="1">
      <alignment horizontal="center" vertical="center" wrapText="1"/>
    </xf>
    <xf numFmtId="0" fontId="10" fillId="0" borderId="6" xfId="0" applyFont="1" applyBorder="1" applyAlignment="1">
      <alignment horizontal="center" vertical="center" wrapText="1"/>
    </xf>
    <xf numFmtId="0" fontId="0" fillId="0" borderId="1" xfId="0" applyNumberFormat="1" applyBorder="1" applyAlignment="1">
      <alignment horizontal="center" vertical="center"/>
    </xf>
    <xf numFmtId="0" fontId="0" fillId="0" borderId="2" xfId="0" applyNumberFormat="1" applyBorder="1" applyAlignment="1">
      <alignment horizontal="center" vertical="center"/>
    </xf>
    <xf numFmtId="0" fontId="0" fillId="0" borderId="3" xfId="0" applyNumberFormat="1" applyBorder="1" applyAlignment="1">
      <alignment horizontal="center" vertical="center"/>
    </xf>
    <xf numFmtId="0" fontId="0" fillId="0" borderId="5" xfId="0" applyNumberFormat="1" applyBorder="1" applyAlignment="1">
      <alignment horizontal="center" vertical="center"/>
    </xf>
    <xf numFmtId="0" fontId="0" fillId="0" borderId="0" xfId="0" applyNumberFormat="1" applyBorder="1" applyAlignment="1">
      <alignment horizontal="center" vertical="center"/>
    </xf>
    <xf numFmtId="0" fontId="0" fillId="0" borderId="6" xfId="0" applyNumberFormat="1" applyBorder="1" applyAlignment="1">
      <alignment horizontal="center" vertical="center"/>
    </xf>
    <xf numFmtId="0" fontId="0" fillId="0" borderId="10" xfId="0" applyNumberFormat="1" applyBorder="1" applyAlignment="1">
      <alignment horizontal="center" vertical="center"/>
    </xf>
    <xf numFmtId="0" fontId="0" fillId="0" borderId="11" xfId="0" applyNumberFormat="1" applyBorder="1" applyAlignment="1">
      <alignment horizontal="center" vertical="center"/>
    </xf>
    <xf numFmtId="0" fontId="0" fillId="0" borderId="9" xfId="0" applyNumberFormat="1" applyBorder="1" applyAlignment="1">
      <alignment horizontal="center" vertical="center"/>
    </xf>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5"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6"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3" fillId="0" borderId="8" xfId="0" applyFont="1" applyBorder="1" applyAlignment="1">
      <alignment horizontal="left" vertical="top" wrapText="1"/>
    </xf>
    <xf numFmtId="0" fontId="13" fillId="0" borderId="0" xfId="0" applyFont="1" applyBorder="1" applyAlignment="1">
      <alignment horizontal="left" vertical="top" wrapText="1"/>
    </xf>
    <xf numFmtId="0" fontId="13" fillId="0" borderId="7" xfId="0" applyFont="1" applyBorder="1" applyAlignment="1">
      <alignment horizontal="left" vertical="top" wrapText="1"/>
    </xf>
    <xf numFmtId="0" fontId="17" fillId="4" borderId="0" xfId="3" applyNumberFormat="1" applyFont="1" applyFill="1" applyBorder="1" applyAlignment="1" applyProtection="1">
      <alignment horizontal="left" vertical="top"/>
    </xf>
    <xf numFmtId="0" fontId="17" fillId="3" borderId="0" xfId="3" applyNumberFormat="1" applyFont="1" applyFill="1" applyBorder="1" applyAlignment="1" applyProtection="1">
      <alignment horizontal="left" vertical="top"/>
    </xf>
  </cellXfs>
  <cellStyles count="4">
    <cellStyle name="Lien hypertexte" xfId="1" builtinId="8"/>
    <cellStyle name="Lien hypertexte 2" xfId="2"/>
    <cellStyle name="Normal" xfId="0" builtinId="0"/>
    <cellStyle name="Normal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image" Target="file:///C:\Users\J70180\Pictures\Saved%20Pictures\Rotary%20photo%20source\" TargetMode="External"/></Relationships>
</file>

<file path=xl/drawings/drawing1.xml><?xml version="1.0" encoding="utf-8"?>
<xdr:wsDr xmlns:xdr="http://schemas.openxmlformats.org/drawingml/2006/spreadsheetDrawing" xmlns:a="http://schemas.openxmlformats.org/drawingml/2006/main">
  <xdr:twoCellAnchor>
    <xdr:from>
      <xdr:col>26</xdr:col>
      <xdr:colOff>39414</xdr:colOff>
      <xdr:row>1</xdr:row>
      <xdr:rowOff>32845</xdr:rowOff>
    </xdr:from>
    <xdr:to>
      <xdr:col>29</xdr:col>
      <xdr:colOff>354724</xdr:colOff>
      <xdr:row>5</xdr:row>
      <xdr:rowOff>144517</xdr:rowOff>
    </xdr:to>
    <xdr:sp macro="" textlink="">
      <xdr:nvSpPr>
        <xdr:cNvPr id="26" name="Rectangle 25"/>
        <xdr:cNvSpPr/>
      </xdr:nvSpPr>
      <xdr:spPr>
        <a:xfrm>
          <a:off x="22643224" y="229914"/>
          <a:ext cx="1517431" cy="873672"/>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PHOTO</a:t>
          </a:r>
          <a:r>
            <a:rPr lang="fr-FR" sz="1100" baseline="0"/>
            <a:t> HERE</a:t>
          </a:r>
          <a:endParaRPr lang="fr-FR" sz="1100"/>
        </a:p>
      </xdr:txBody>
    </xdr:sp>
    <xdr:clientData/>
  </xdr:twoCellAnchor>
  <xdr:twoCellAnchor>
    <xdr:from>
      <xdr:col>37</xdr:col>
      <xdr:colOff>47297</xdr:colOff>
      <xdr:row>1</xdr:row>
      <xdr:rowOff>34159</xdr:rowOff>
    </xdr:from>
    <xdr:to>
      <xdr:col>40</xdr:col>
      <xdr:colOff>362607</xdr:colOff>
      <xdr:row>5</xdr:row>
      <xdr:rowOff>145831</xdr:rowOff>
    </xdr:to>
    <xdr:sp macro="" textlink="">
      <xdr:nvSpPr>
        <xdr:cNvPr id="59" name="Rectangle 58"/>
        <xdr:cNvSpPr/>
      </xdr:nvSpPr>
      <xdr:spPr>
        <a:xfrm>
          <a:off x="26493952" y="231228"/>
          <a:ext cx="1517431" cy="873672"/>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PHOTO</a:t>
          </a:r>
          <a:r>
            <a:rPr lang="fr-FR" sz="1100" baseline="0"/>
            <a:t> HERE</a:t>
          </a:r>
          <a:endParaRPr lang="fr-FR" sz="1100"/>
        </a:p>
      </xdr:txBody>
    </xdr:sp>
    <xdr:clientData/>
  </xdr:twoCellAnchor>
  <xdr:twoCellAnchor>
    <xdr:from>
      <xdr:col>26</xdr:col>
      <xdr:colOff>35474</xdr:colOff>
      <xdr:row>12</xdr:row>
      <xdr:rowOff>35473</xdr:rowOff>
    </xdr:from>
    <xdr:to>
      <xdr:col>29</xdr:col>
      <xdr:colOff>350784</xdr:colOff>
      <xdr:row>16</xdr:row>
      <xdr:rowOff>147145</xdr:rowOff>
    </xdr:to>
    <xdr:sp macro="" textlink="">
      <xdr:nvSpPr>
        <xdr:cNvPr id="62" name="Rectangle 61"/>
        <xdr:cNvSpPr/>
      </xdr:nvSpPr>
      <xdr:spPr>
        <a:xfrm>
          <a:off x="22639284" y="2354318"/>
          <a:ext cx="1517431" cy="873672"/>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PHOTO</a:t>
          </a:r>
          <a:r>
            <a:rPr lang="fr-FR" sz="1100" baseline="0"/>
            <a:t> HERE</a:t>
          </a:r>
          <a:endParaRPr lang="fr-FR" sz="1100"/>
        </a:p>
      </xdr:txBody>
    </xdr:sp>
    <xdr:clientData/>
  </xdr:twoCellAnchor>
  <xdr:twoCellAnchor>
    <xdr:from>
      <xdr:col>37</xdr:col>
      <xdr:colOff>23650</xdr:colOff>
      <xdr:row>12</xdr:row>
      <xdr:rowOff>23649</xdr:rowOff>
    </xdr:from>
    <xdr:to>
      <xdr:col>40</xdr:col>
      <xdr:colOff>338960</xdr:colOff>
      <xdr:row>16</xdr:row>
      <xdr:rowOff>135321</xdr:rowOff>
    </xdr:to>
    <xdr:sp macro="" textlink="">
      <xdr:nvSpPr>
        <xdr:cNvPr id="63" name="Rectangle 62"/>
        <xdr:cNvSpPr/>
      </xdr:nvSpPr>
      <xdr:spPr>
        <a:xfrm>
          <a:off x="26470305" y="2342494"/>
          <a:ext cx="1517431" cy="873672"/>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PHOTO</a:t>
          </a:r>
          <a:r>
            <a:rPr lang="fr-FR" sz="1100" baseline="0"/>
            <a:t> HERE</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1588</xdr:colOff>
      <xdr:row>0</xdr:row>
      <xdr:rowOff>1588</xdr:rowOff>
    </xdr:to>
    <xdr:pic>
      <xdr:nvPicPr>
        <xdr:cNvPr id="4" name="Image 3"/>
        <xdr:cNvPicPr>
          <a:picLocks/>
        </xdr:cNvPicPr>
      </xdr:nvPicPr>
      <xdr:blipFill>
        <a:blip xmlns:r="http://schemas.openxmlformats.org/officeDocument/2006/relationships" r:link="rId1"/>
        <a:stretch>
          <a:fillRect/>
        </a:stretch>
      </xdr:blipFill>
      <xdr:spPr>
        <a:xfrm>
          <a:off x="0" y="0"/>
          <a:ext cx="1588" cy="1588"/>
        </a:xfrm>
        <a:prstGeom prst="rect">
          <a:avLst/>
        </a:prstGeom>
      </xdr:spPr>
    </xdr:pic>
    <xdr:clientData/>
  </xdr:twoCellAnchor>
  <xdr:twoCellAnchor editAs="oneCell">
    <xdr:from>
      <xdr:col>2</xdr:col>
      <xdr:colOff>0</xdr:colOff>
      <xdr:row>0</xdr:row>
      <xdr:rowOff>0</xdr:rowOff>
    </xdr:from>
    <xdr:to>
      <xdr:col>2</xdr:col>
      <xdr:colOff>1588</xdr:colOff>
      <xdr:row>0</xdr:row>
      <xdr:rowOff>1588</xdr:rowOff>
    </xdr:to>
    <xdr:pic>
      <xdr:nvPicPr>
        <xdr:cNvPr id="5" name="Image 4"/>
        <xdr:cNvPicPr>
          <a:picLocks/>
        </xdr:cNvPicPr>
      </xdr:nvPicPr>
      <xdr:blipFill>
        <a:blip xmlns:r="http://schemas.openxmlformats.org/officeDocument/2006/relationships" r:link="rId1"/>
        <a:stretch>
          <a:fillRect/>
        </a:stretch>
      </xdr:blipFill>
      <xdr:spPr>
        <a:xfrm>
          <a:off x="0" y="0"/>
          <a:ext cx="1588" cy="1588"/>
        </a:xfrm>
        <a:prstGeom prst="rect">
          <a:avLst/>
        </a:prstGeom>
      </xdr:spPr>
    </xdr:pic>
    <xdr:clientData/>
  </xdr:twoCellAnchor>
  <xdr:twoCellAnchor editAs="oneCell">
    <xdr:from>
      <xdr:col>2</xdr:col>
      <xdr:colOff>0</xdr:colOff>
      <xdr:row>0</xdr:row>
      <xdr:rowOff>0</xdr:rowOff>
    </xdr:from>
    <xdr:to>
      <xdr:col>2</xdr:col>
      <xdr:colOff>1588</xdr:colOff>
      <xdr:row>0</xdr:row>
      <xdr:rowOff>1588</xdr:rowOff>
    </xdr:to>
    <xdr:pic>
      <xdr:nvPicPr>
        <xdr:cNvPr id="6" name="Image 5"/>
        <xdr:cNvPicPr>
          <a:picLocks/>
        </xdr:cNvPicPr>
      </xdr:nvPicPr>
      <xdr:blipFill>
        <a:blip xmlns:r="http://schemas.openxmlformats.org/officeDocument/2006/relationships" r:link="rId1"/>
        <a:stretch>
          <a:fillRect/>
        </a:stretch>
      </xdr:blipFill>
      <xdr:spPr>
        <a:xfrm>
          <a:off x="0" y="0"/>
          <a:ext cx="1588" cy="1588"/>
        </a:xfrm>
        <a:prstGeom prst="rect">
          <a:avLst/>
        </a:prstGeom>
      </xdr:spPr>
    </xdr:pic>
    <xdr:clientData/>
  </xdr:twoCellAnchor>
  <xdr:twoCellAnchor editAs="oneCell">
    <xdr:from>
      <xdr:col>2</xdr:col>
      <xdr:colOff>0</xdr:colOff>
      <xdr:row>0</xdr:row>
      <xdr:rowOff>0</xdr:rowOff>
    </xdr:from>
    <xdr:to>
      <xdr:col>2</xdr:col>
      <xdr:colOff>1588</xdr:colOff>
      <xdr:row>0</xdr:row>
      <xdr:rowOff>1588</xdr:rowOff>
    </xdr:to>
    <xdr:pic>
      <xdr:nvPicPr>
        <xdr:cNvPr id="7" name="Image 6"/>
        <xdr:cNvPicPr>
          <a:picLocks/>
        </xdr:cNvPicPr>
      </xdr:nvPicPr>
      <xdr:blipFill>
        <a:blip xmlns:r="http://schemas.openxmlformats.org/officeDocument/2006/relationships" r:link="rId1"/>
        <a:stretch>
          <a:fillRect/>
        </a:stretch>
      </xdr:blipFill>
      <xdr:spPr>
        <a:xfrm>
          <a:off x="0" y="0"/>
          <a:ext cx="1588" cy="1588"/>
        </a:xfrm>
        <a:prstGeom prst="rect">
          <a:avLst/>
        </a:prstGeom>
      </xdr:spPr>
    </xdr:pic>
    <xdr:clientData/>
  </xdr:twoCellAnchor>
  <xdr:twoCellAnchor editAs="oneCell">
    <xdr:from>
      <xdr:col>2</xdr:col>
      <xdr:colOff>0</xdr:colOff>
      <xdr:row>0</xdr:row>
      <xdr:rowOff>0</xdr:rowOff>
    </xdr:from>
    <xdr:to>
      <xdr:col>2</xdr:col>
      <xdr:colOff>1588</xdr:colOff>
      <xdr:row>0</xdr:row>
      <xdr:rowOff>1588</xdr:rowOff>
    </xdr:to>
    <xdr:pic>
      <xdr:nvPicPr>
        <xdr:cNvPr id="8" name="Image 7"/>
        <xdr:cNvPicPr>
          <a:picLocks/>
        </xdr:cNvPicPr>
      </xdr:nvPicPr>
      <xdr:blipFill>
        <a:blip xmlns:r="http://schemas.openxmlformats.org/officeDocument/2006/relationships" r:link="rId1"/>
        <a:stretch>
          <a:fillRect/>
        </a:stretch>
      </xdr:blipFill>
      <xdr:spPr>
        <a:xfrm>
          <a:off x="0" y="0"/>
          <a:ext cx="1588" cy="1588"/>
        </a:xfrm>
        <a:prstGeom prst="rect">
          <a:avLst/>
        </a:prstGeom>
      </xdr:spPr>
    </xdr:pic>
    <xdr:clientData/>
  </xdr:twoCellAnchor>
  <xdr:twoCellAnchor editAs="oneCell">
    <xdr:from>
      <xdr:col>2</xdr:col>
      <xdr:colOff>0</xdr:colOff>
      <xdr:row>0</xdr:row>
      <xdr:rowOff>0</xdr:rowOff>
    </xdr:from>
    <xdr:to>
      <xdr:col>2</xdr:col>
      <xdr:colOff>1588</xdr:colOff>
      <xdr:row>0</xdr:row>
      <xdr:rowOff>1588</xdr:rowOff>
    </xdr:to>
    <xdr:pic>
      <xdr:nvPicPr>
        <xdr:cNvPr id="9" name="Image 8"/>
        <xdr:cNvPicPr>
          <a:picLocks/>
        </xdr:cNvPicPr>
      </xdr:nvPicPr>
      <xdr:blipFill>
        <a:blip xmlns:r="http://schemas.openxmlformats.org/officeDocument/2006/relationships" r:link="rId1"/>
        <a:stretch>
          <a:fillRect/>
        </a:stretch>
      </xdr:blipFill>
      <xdr:spPr>
        <a:xfrm>
          <a:off x="0" y="0"/>
          <a:ext cx="1588" cy="1588"/>
        </a:xfrm>
        <a:prstGeom prst="rect">
          <a:avLst/>
        </a:prstGeom>
      </xdr:spPr>
    </xdr:pic>
    <xdr:clientData/>
  </xdr:twoCellAnchor>
  <xdr:twoCellAnchor editAs="oneCell">
    <xdr:from>
      <xdr:col>2</xdr:col>
      <xdr:colOff>0</xdr:colOff>
      <xdr:row>0</xdr:row>
      <xdr:rowOff>0</xdr:rowOff>
    </xdr:from>
    <xdr:to>
      <xdr:col>2</xdr:col>
      <xdr:colOff>1588</xdr:colOff>
      <xdr:row>0</xdr:row>
      <xdr:rowOff>1588</xdr:rowOff>
    </xdr:to>
    <xdr:pic>
      <xdr:nvPicPr>
        <xdr:cNvPr id="12" name="Image 11"/>
        <xdr:cNvPicPr>
          <a:picLocks/>
        </xdr:cNvPicPr>
      </xdr:nvPicPr>
      <xdr:blipFill>
        <a:blip xmlns:r="http://schemas.openxmlformats.org/officeDocument/2006/relationships" r:link="rId1"/>
        <a:stretch>
          <a:fillRect/>
        </a:stretch>
      </xdr:blipFill>
      <xdr:spPr>
        <a:xfrm>
          <a:off x="0" y="0"/>
          <a:ext cx="1588" cy="1588"/>
        </a:xfrm>
        <a:prstGeom prst="rect">
          <a:avLst/>
        </a:prstGeom>
      </xdr:spPr>
    </xdr:pic>
    <xdr:clientData/>
  </xdr:twoCellAnchor>
  <xdr:twoCellAnchor editAs="oneCell">
    <xdr:from>
      <xdr:col>2</xdr:col>
      <xdr:colOff>0</xdr:colOff>
      <xdr:row>0</xdr:row>
      <xdr:rowOff>0</xdr:rowOff>
    </xdr:from>
    <xdr:to>
      <xdr:col>2</xdr:col>
      <xdr:colOff>1588</xdr:colOff>
      <xdr:row>0</xdr:row>
      <xdr:rowOff>1588</xdr:rowOff>
    </xdr:to>
    <xdr:pic>
      <xdr:nvPicPr>
        <xdr:cNvPr id="13" name="Image 12"/>
        <xdr:cNvPicPr>
          <a:picLocks/>
        </xdr:cNvPicPr>
      </xdr:nvPicPr>
      <xdr:blipFill>
        <a:blip xmlns:r="http://schemas.openxmlformats.org/officeDocument/2006/relationships" r:link="rId1"/>
        <a:stretch>
          <a:fillRect/>
        </a:stretch>
      </xdr:blipFill>
      <xdr:spPr>
        <a:xfrm>
          <a:off x="0" y="0"/>
          <a:ext cx="1588" cy="1588"/>
        </a:xfrm>
        <a:prstGeom prst="rect">
          <a:avLst/>
        </a:prstGeom>
      </xdr:spPr>
    </xdr:pic>
    <xdr:clientData/>
  </xdr:twoCellAnchor>
  <xdr:twoCellAnchor editAs="oneCell">
    <xdr:from>
      <xdr:col>2</xdr:col>
      <xdr:colOff>0</xdr:colOff>
      <xdr:row>0</xdr:row>
      <xdr:rowOff>0</xdr:rowOff>
    </xdr:from>
    <xdr:to>
      <xdr:col>2</xdr:col>
      <xdr:colOff>1588</xdr:colOff>
      <xdr:row>0</xdr:row>
      <xdr:rowOff>1588</xdr:rowOff>
    </xdr:to>
    <xdr:pic>
      <xdr:nvPicPr>
        <xdr:cNvPr id="14" name="Image 13"/>
        <xdr:cNvPicPr>
          <a:picLocks/>
        </xdr:cNvPicPr>
      </xdr:nvPicPr>
      <xdr:blipFill>
        <a:blip xmlns:r="http://schemas.openxmlformats.org/officeDocument/2006/relationships" r:link="rId1"/>
        <a:stretch>
          <a:fillRect/>
        </a:stretch>
      </xdr:blipFill>
      <xdr:spPr>
        <a:xfrm>
          <a:off x="0" y="0"/>
          <a:ext cx="1588" cy="1588"/>
        </a:xfrm>
        <a:prstGeom prst="rect">
          <a:avLst/>
        </a:prstGeom>
      </xdr:spPr>
    </xdr:pic>
    <xdr:clientData/>
  </xdr:twoCellAnchor>
  <xdr:twoCellAnchor editAs="oneCell">
    <xdr:from>
      <xdr:col>2</xdr:col>
      <xdr:colOff>0</xdr:colOff>
      <xdr:row>0</xdr:row>
      <xdr:rowOff>0</xdr:rowOff>
    </xdr:from>
    <xdr:to>
      <xdr:col>2</xdr:col>
      <xdr:colOff>1588</xdr:colOff>
      <xdr:row>0</xdr:row>
      <xdr:rowOff>1588</xdr:rowOff>
    </xdr:to>
    <xdr:pic>
      <xdr:nvPicPr>
        <xdr:cNvPr id="15" name="Image 14"/>
        <xdr:cNvPicPr>
          <a:picLocks/>
        </xdr:cNvPicPr>
      </xdr:nvPicPr>
      <xdr:blipFill>
        <a:blip xmlns:r="http://schemas.openxmlformats.org/officeDocument/2006/relationships" r:link="rId1"/>
        <a:stretch>
          <a:fillRect/>
        </a:stretch>
      </xdr:blipFill>
      <xdr:spPr>
        <a:xfrm>
          <a:off x="0" y="0"/>
          <a:ext cx="1588" cy="1588"/>
        </a:xfrm>
        <a:prstGeom prst="rect">
          <a:avLst/>
        </a:prstGeom>
      </xdr:spPr>
    </xdr:pic>
    <xdr:clientData/>
  </xdr:twoCellAnchor>
  <xdr:twoCellAnchor editAs="oneCell">
    <xdr:from>
      <xdr:col>2</xdr:col>
      <xdr:colOff>0</xdr:colOff>
      <xdr:row>0</xdr:row>
      <xdr:rowOff>0</xdr:rowOff>
    </xdr:from>
    <xdr:to>
      <xdr:col>2</xdr:col>
      <xdr:colOff>1588</xdr:colOff>
      <xdr:row>0</xdr:row>
      <xdr:rowOff>1588</xdr:rowOff>
    </xdr:to>
    <xdr:pic>
      <xdr:nvPicPr>
        <xdr:cNvPr id="16" name="Image 15"/>
        <xdr:cNvPicPr>
          <a:picLocks/>
        </xdr:cNvPicPr>
      </xdr:nvPicPr>
      <xdr:blipFill>
        <a:blip xmlns:r="http://schemas.openxmlformats.org/officeDocument/2006/relationships" r:link="rId1"/>
        <a:stretch>
          <a:fillRect/>
        </a:stretch>
      </xdr:blipFill>
      <xdr:spPr>
        <a:xfrm>
          <a:off x="0" y="0"/>
          <a:ext cx="1588" cy="1588"/>
        </a:xfrm>
        <a:prstGeom prst="rect">
          <a:avLst/>
        </a:prstGeom>
      </xdr:spPr>
    </xdr:pic>
    <xdr:clientData/>
  </xdr:twoCellAnchor>
  <xdr:twoCellAnchor editAs="oneCell">
    <xdr:from>
      <xdr:col>2</xdr:col>
      <xdr:colOff>0</xdr:colOff>
      <xdr:row>0</xdr:row>
      <xdr:rowOff>0</xdr:rowOff>
    </xdr:from>
    <xdr:to>
      <xdr:col>2</xdr:col>
      <xdr:colOff>1588</xdr:colOff>
      <xdr:row>0</xdr:row>
      <xdr:rowOff>1588</xdr:rowOff>
    </xdr:to>
    <xdr:pic>
      <xdr:nvPicPr>
        <xdr:cNvPr id="17" name="Image 16"/>
        <xdr:cNvPicPr>
          <a:picLocks/>
        </xdr:cNvPicPr>
      </xdr:nvPicPr>
      <xdr:blipFill>
        <a:blip xmlns:r="http://schemas.openxmlformats.org/officeDocument/2006/relationships" r:link="rId1"/>
        <a:stretch>
          <a:fillRect/>
        </a:stretch>
      </xdr:blipFill>
      <xdr:spPr>
        <a:xfrm>
          <a:off x="0" y="0"/>
          <a:ext cx="1588" cy="1588"/>
        </a:xfrm>
        <a:prstGeom prst="rect">
          <a:avLst/>
        </a:prstGeom>
      </xdr:spPr>
    </xdr:pic>
    <xdr:clientData/>
  </xdr:twoCellAnchor>
  <xdr:twoCellAnchor editAs="oneCell">
    <xdr:from>
      <xdr:col>2</xdr:col>
      <xdr:colOff>0</xdr:colOff>
      <xdr:row>0</xdr:row>
      <xdr:rowOff>0</xdr:rowOff>
    </xdr:from>
    <xdr:to>
      <xdr:col>2</xdr:col>
      <xdr:colOff>1588</xdr:colOff>
      <xdr:row>0</xdr:row>
      <xdr:rowOff>1588</xdr:rowOff>
    </xdr:to>
    <xdr:pic>
      <xdr:nvPicPr>
        <xdr:cNvPr id="18" name="Image 17"/>
        <xdr:cNvPicPr>
          <a:picLocks/>
        </xdr:cNvPicPr>
      </xdr:nvPicPr>
      <xdr:blipFill>
        <a:blip xmlns:r="http://schemas.openxmlformats.org/officeDocument/2006/relationships" r:link="rId1"/>
        <a:stretch>
          <a:fillRect/>
        </a:stretch>
      </xdr:blipFill>
      <xdr:spPr>
        <a:xfrm>
          <a:off x="0" y="0"/>
          <a:ext cx="1588" cy="1588"/>
        </a:xfrm>
        <a:prstGeom prst="rect">
          <a:avLst/>
        </a:prstGeom>
      </xdr:spPr>
    </xdr:pic>
    <xdr:clientData/>
  </xdr:twoCellAnchor>
  <xdr:twoCellAnchor editAs="oneCell">
    <xdr:from>
      <xdr:col>2</xdr:col>
      <xdr:colOff>0</xdr:colOff>
      <xdr:row>0</xdr:row>
      <xdr:rowOff>0</xdr:rowOff>
    </xdr:from>
    <xdr:to>
      <xdr:col>2</xdr:col>
      <xdr:colOff>1588</xdr:colOff>
      <xdr:row>0</xdr:row>
      <xdr:rowOff>1588</xdr:rowOff>
    </xdr:to>
    <xdr:pic>
      <xdr:nvPicPr>
        <xdr:cNvPr id="19" name="Image 18"/>
        <xdr:cNvPicPr>
          <a:picLocks/>
        </xdr:cNvPicPr>
      </xdr:nvPicPr>
      <xdr:blipFill>
        <a:blip xmlns:r="http://schemas.openxmlformats.org/officeDocument/2006/relationships" r:link="rId1"/>
        <a:stretch>
          <a:fillRect/>
        </a:stretch>
      </xdr:blipFill>
      <xdr:spPr>
        <a:xfrm>
          <a:off x="0" y="0"/>
          <a:ext cx="1588" cy="1588"/>
        </a:xfrm>
        <a:prstGeom prst="rect">
          <a:avLst/>
        </a:prstGeom>
      </xdr:spPr>
    </xdr:pic>
    <xdr:clientData/>
  </xdr:twoCellAnchor>
  <xdr:twoCellAnchor editAs="oneCell">
    <xdr:from>
      <xdr:col>2</xdr:col>
      <xdr:colOff>0</xdr:colOff>
      <xdr:row>0</xdr:row>
      <xdr:rowOff>0</xdr:rowOff>
    </xdr:from>
    <xdr:to>
      <xdr:col>2</xdr:col>
      <xdr:colOff>1588</xdr:colOff>
      <xdr:row>0</xdr:row>
      <xdr:rowOff>1588</xdr:rowOff>
    </xdr:to>
    <xdr:pic>
      <xdr:nvPicPr>
        <xdr:cNvPr id="20" name="Image 19"/>
        <xdr:cNvPicPr>
          <a:picLocks/>
        </xdr:cNvPicPr>
      </xdr:nvPicPr>
      <xdr:blipFill>
        <a:blip xmlns:r="http://schemas.openxmlformats.org/officeDocument/2006/relationships" r:link="rId1"/>
        <a:stretch>
          <a:fillRect/>
        </a:stretch>
      </xdr:blipFill>
      <xdr:spPr>
        <a:xfrm>
          <a:off x="0" y="0"/>
          <a:ext cx="1588" cy="1588"/>
        </a:xfrm>
        <a:prstGeom prst="rect">
          <a:avLst/>
        </a:prstGeom>
      </xdr:spPr>
    </xdr:pic>
    <xdr:clientData/>
  </xdr:twoCellAnchor>
  <xdr:twoCellAnchor editAs="oneCell">
    <xdr:from>
      <xdr:col>2</xdr:col>
      <xdr:colOff>0</xdr:colOff>
      <xdr:row>0</xdr:row>
      <xdr:rowOff>0</xdr:rowOff>
    </xdr:from>
    <xdr:to>
      <xdr:col>2</xdr:col>
      <xdr:colOff>1588</xdr:colOff>
      <xdr:row>0</xdr:row>
      <xdr:rowOff>1588</xdr:rowOff>
    </xdr:to>
    <xdr:pic>
      <xdr:nvPicPr>
        <xdr:cNvPr id="21" name="Image 20"/>
        <xdr:cNvPicPr>
          <a:picLocks/>
        </xdr:cNvPicPr>
      </xdr:nvPicPr>
      <xdr:blipFill>
        <a:blip xmlns:r="http://schemas.openxmlformats.org/officeDocument/2006/relationships" r:link="rId1"/>
        <a:stretch>
          <a:fillRect/>
        </a:stretch>
      </xdr:blipFill>
      <xdr:spPr>
        <a:xfrm>
          <a:off x="0" y="0"/>
          <a:ext cx="1588" cy="1588"/>
        </a:xfrm>
        <a:prstGeom prst="rect">
          <a:avLst/>
        </a:prstGeom>
      </xdr:spPr>
    </xdr:pic>
    <xdr:clientData/>
  </xdr:twoCellAnchor>
  <xdr:twoCellAnchor editAs="oneCell">
    <xdr:from>
      <xdr:col>2</xdr:col>
      <xdr:colOff>0</xdr:colOff>
      <xdr:row>0</xdr:row>
      <xdr:rowOff>0</xdr:rowOff>
    </xdr:from>
    <xdr:to>
      <xdr:col>2</xdr:col>
      <xdr:colOff>1588</xdr:colOff>
      <xdr:row>0</xdr:row>
      <xdr:rowOff>1588</xdr:rowOff>
    </xdr:to>
    <xdr:pic>
      <xdr:nvPicPr>
        <xdr:cNvPr id="22" name="Image 21"/>
        <xdr:cNvPicPr>
          <a:picLocks/>
        </xdr:cNvPicPr>
      </xdr:nvPicPr>
      <xdr:blipFill>
        <a:blip xmlns:r="http://schemas.openxmlformats.org/officeDocument/2006/relationships" r:link="rId1"/>
        <a:stretch>
          <a:fillRect/>
        </a:stretch>
      </xdr:blipFill>
      <xdr:spPr>
        <a:xfrm>
          <a:off x="0" y="0"/>
          <a:ext cx="1588" cy="1588"/>
        </a:xfrm>
        <a:prstGeom prst="rect">
          <a:avLst/>
        </a:prstGeom>
      </xdr:spPr>
    </xdr:pic>
    <xdr:clientData/>
  </xdr:twoCellAnchor>
  <xdr:twoCellAnchor editAs="oneCell">
    <xdr:from>
      <xdr:col>2</xdr:col>
      <xdr:colOff>0</xdr:colOff>
      <xdr:row>0</xdr:row>
      <xdr:rowOff>0</xdr:rowOff>
    </xdr:from>
    <xdr:to>
      <xdr:col>2</xdr:col>
      <xdr:colOff>1588</xdr:colOff>
      <xdr:row>0</xdr:row>
      <xdr:rowOff>1588</xdr:rowOff>
    </xdr:to>
    <xdr:pic>
      <xdr:nvPicPr>
        <xdr:cNvPr id="23" name="Image 22"/>
        <xdr:cNvPicPr>
          <a:picLocks/>
        </xdr:cNvPicPr>
      </xdr:nvPicPr>
      <xdr:blipFill>
        <a:blip xmlns:r="http://schemas.openxmlformats.org/officeDocument/2006/relationships" r:link="rId1"/>
        <a:stretch>
          <a:fillRect/>
        </a:stretch>
      </xdr:blipFill>
      <xdr:spPr>
        <a:xfrm>
          <a:off x="0" y="0"/>
          <a:ext cx="1588" cy="1588"/>
        </a:xfrm>
        <a:prstGeom prst="rect">
          <a:avLst/>
        </a:prstGeom>
      </xdr:spPr>
    </xdr:pic>
    <xdr:clientData/>
  </xdr:twoCellAnchor>
  <xdr:twoCellAnchor editAs="oneCell">
    <xdr:from>
      <xdr:col>2</xdr:col>
      <xdr:colOff>0</xdr:colOff>
      <xdr:row>0</xdr:row>
      <xdr:rowOff>0</xdr:rowOff>
    </xdr:from>
    <xdr:to>
      <xdr:col>2</xdr:col>
      <xdr:colOff>1588</xdr:colOff>
      <xdr:row>0</xdr:row>
      <xdr:rowOff>1588</xdr:rowOff>
    </xdr:to>
    <xdr:pic>
      <xdr:nvPicPr>
        <xdr:cNvPr id="24" name="Image 23"/>
        <xdr:cNvPicPr>
          <a:picLocks/>
        </xdr:cNvPicPr>
      </xdr:nvPicPr>
      <xdr:blipFill>
        <a:blip xmlns:r="http://schemas.openxmlformats.org/officeDocument/2006/relationships" r:link="rId1"/>
        <a:stretch>
          <a:fillRect/>
        </a:stretch>
      </xdr:blipFill>
      <xdr:spPr>
        <a:xfrm>
          <a:off x="0" y="0"/>
          <a:ext cx="1588" cy="1588"/>
        </a:xfrm>
        <a:prstGeom prst="rect">
          <a:avLst/>
        </a:prstGeom>
      </xdr:spPr>
    </xdr:pic>
    <xdr:clientData/>
  </xdr:twoCellAnchor>
  <xdr:twoCellAnchor editAs="oneCell">
    <xdr:from>
      <xdr:col>2</xdr:col>
      <xdr:colOff>0</xdr:colOff>
      <xdr:row>0</xdr:row>
      <xdr:rowOff>0</xdr:rowOff>
    </xdr:from>
    <xdr:to>
      <xdr:col>2</xdr:col>
      <xdr:colOff>1588</xdr:colOff>
      <xdr:row>0</xdr:row>
      <xdr:rowOff>1588</xdr:rowOff>
    </xdr:to>
    <xdr:pic>
      <xdr:nvPicPr>
        <xdr:cNvPr id="25" name="Image 24"/>
        <xdr:cNvPicPr>
          <a:picLocks/>
        </xdr:cNvPicPr>
      </xdr:nvPicPr>
      <xdr:blipFill>
        <a:blip xmlns:r="http://schemas.openxmlformats.org/officeDocument/2006/relationships" r:link="rId1"/>
        <a:stretch>
          <a:fillRect/>
        </a:stretch>
      </xdr:blipFill>
      <xdr:spPr>
        <a:xfrm>
          <a:off x="0" y="0"/>
          <a:ext cx="1588" cy="1588"/>
        </a:xfrm>
        <a:prstGeom prst="rect">
          <a:avLst/>
        </a:prstGeom>
      </xdr:spPr>
    </xdr:pic>
    <xdr:clientData/>
  </xdr:twoCellAnchor>
  <xdr:twoCellAnchor editAs="oneCell">
    <xdr:from>
      <xdr:col>2</xdr:col>
      <xdr:colOff>0</xdr:colOff>
      <xdr:row>0</xdr:row>
      <xdr:rowOff>0</xdr:rowOff>
    </xdr:from>
    <xdr:to>
      <xdr:col>2</xdr:col>
      <xdr:colOff>1588</xdr:colOff>
      <xdr:row>0</xdr:row>
      <xdr:rowOff>1588</xdr:rowOff>
    </xdr:to>
    <xdr:pic>
      <xdr:nvPicPr>
        <xdr:cNvPr id="26" name="Image 25"/>
        <xdr:cNvPicPr>
          <a:picLocks/>
        </xdr:cNvPicPr>
      </xdr:nvPicPr>
      <xdr:blipFill>
        <a:blip xmlns:r="http://schemas.openxmlformats.org/officeDocument/2006/relationships" r:link="rId1"/>
        <a:stretch>
          <a:fillRect/>
        </a:stretch>
      </xdr:blipFill>
      <xdr:spPr>
        <a:xfrm>
          <a:off x="0" y="0"/>
          <a:ext cx="1588" cy="1588"/>
        </a:xfrm>
        <a:prstGeom prst="rect">
          <a:avLst/>
        </a:prstGeom>
      </xdr:spPr>
    </xdr:pic>
    <xdr:clientData/>
  </xdr:twoCellAnchor>
  <xdr:twoCellAnchor editAs="oneCell">
    <xdr:from>
      <xdr:col>2</xdr:col>
      <xdr:colOff>0</xdr:colOff>
      <xdr:row>0</xdr:row>
      <xdr:rowOff>0</xdr:rowOff>
    </xdr:from>
    <xdr:to>
      <xdr:col>2</xdr:col>
      <xdr:colOff>1588</xdr:colOff>
      <xdr:row>0</xdr:row>
      <xdr:rowOff>1588</xdr:rowOff>
    </xdr:to>
    <xdr:pic>
      <xdr:nvPicPr>
        <xdr:cNvPr id="27" name="Image 26"/>
        <xdr:cNvPicPr>
          <a:picLocks/>
        </xdr:cNvPicPr>
      </xdr:nvPicPr>
      <xdr:blipFill>
        <a:blip xmlns:r="http://schemas.openxmlformats.org/officeDocument/2006/relationships" r:link="rId1"/>
        <a:stretch>
          <a:fillRect/>
        </a:stretch>
      </xdr:blipFill>
      <xdr:spPr>
        <a:xfrm>
          <a:off x="0" y="0"/>
          <a:ext cx="1588" cy="1588"/>
        </a:xfrm>
        <a:prstGeom prst="rect">
          <a:avLst/>
        </a:prstGeom>
      </xdr:spPr>
    </xdr:pic>
    <xdr:clientData/>
  </xdr:twoCellAnchor>
  <xdr:twoCellAnchor editAs="oneCell">
    <xdr:from>
      <xdr:col>2</xdr:col>
      <xdr:colOff>0</xdr:colOff>
      <xdr:row>0</xdr:row>
      <xdr:rowOff>0</xdr:rowOff>
    </xdr:from>
    <xdr:to>
      <xdr:col>2</xdr:col>
      <xdr:colOff>1588</xdr:colOff>
      <xdr:row>0</xdr:row>
      <xdr:rowOff>1588</xdr:rowOff>
    </xdr:to>
    <xdr:pic>
      <xdr:nvPicPr>
        <xdr:cNvPr id="28" name="Image 27"/>
        <xdr:cNvPicPr>
          <a:picLocks/>
        </xdr:cNvPicPr>
      </xdr:nvPicPr>
      <xdr:blipFill>
        <a:blip xmlns:r="http://schemas.openxmlformats.org/officeDocument/2006/relationships" r:link="rId1"/>
        <a:stretch>
          <a:fillRect/>
        </a:stretch>
      </xdr:blipFill>
      <xdr:spPr>
        <a:xfrm>
          <a:off x="0" y="0"/>
          <a:ext cx="1588" cy="1588"/>
        </a:xfrm>
        <a:prstGeom prst="rect">
          <a:avLst/>
        </a:prstGeom>
      </xdr:spPr>
    </xdr:pic>
    <xdr:clientData/>
  </xdr:twoCellAnchor>
  <xdr:twoCellAnchor editAs="oneCell">
    <xdr:from>
      <xdr:col>2</xdr:col>
      <xdr:colOff>0</xdr:colOff>
      <xdr:row>0</xdr:row>
      <xdr:rowOff>0</xdr:rowOff>
    </xdr:from>
    <xdr:to>
      <xdr:col>2</xdr:col>
      <xdr:colOff>1588</xdr:colOff>
      <xdr:row>0</xdr:row>
      <xdr:rowOff>1588</xdr:rowOff>
    </xdr:to>
    <xdr:pic>
      <xdr:nvPicPr>
        <xdr:cNvPr id="29" name="Image 28"/>
        <xdr:cNvPicPr>
          <a:picLocks/>
        </xdr:cNvPicPr>
      </xdr:nvPicPr>
      <xdr:blipFill>
        <a:blip xmlns:r="http://schemas.openxmlformats.org/officeDocument/2006/relationships" r:link="rId1"/>
        <a:stretch>
          <a:fillRect/>
        </a:stretch>
      </xdr:blipFill>
      <xdr:spPr>
        <a:xfrm>
          <a:off x="0" y="0"/>
          <a:ext cx="1588" cy="1588"/>
        </a:xfrm>
        <a:prstGeom prst="rect">
          <a:avLst/>
        </a:prstGeom>
      </xdr:spPr>
    </xdr:pic>
    <xdr:clientData/>
  </xdr:twoCellAnchor>
  <xdr:twoCellAnchor editAs="oneCell">
    <xdr:from>
      <xdr:col>2</xdr:col>
      <xdr:colOff>0</xdr:colOff>
      <xdr:row>0</xdr:row>
      <xdr:rowOff>0</xdr:rowOff>
    </xdr:from>
    <xdr:to>
      <xdr:col>2</xdr:col>
      <xdr:colOff>1588</xdr:colOff>
      <xdr:row>0</xdr:row>
      <xdr:rowOff>1588</xdr:rowOff>
    </xdr:to>
    <xdr:pic>
      <xdr:nvPicPr>
        <xdr:cNvPr id="30" name="Image 29"/>
        <xdr:cNvPicPr>
          <a:picLocks/>
        </xdr:cNvPicPr>
      </xdr:nvPicPr>
      <xdr:blipFill>
        <a:blip xmlns:r="http://schemas.openxmlformats.org/officeDocument/2006/relationships" r:link="rId1"/>
        <a:stretch>
          <a:fillRect/>
        </a:stretch>
      </xdr:blipFill>
      <xdr:spPr>
        <a:xfrm>
          <a:off x="0" y="0"/>
          <a:ext cx="1588" cy="1588"/>
        </a:xfrm>
        <a:prstGeom prst="rect">
          <a:avLst/>
        </a:prstGeom>
      </xdr:spPr>
    </xdr:pic>
    <xdr:clientData/>
  </xdr:twoCellAnchor>
  <xdr:twoCellAnchor editAs="oneCell">
    <xdr:from>
      <xdr:col>2</xdr:col>
      <xdr:colOff>0</xdr:colOff>
      <xdr:row>0</xdr:row>
      <xdr:rowOff>0</xdr:rowOff>
    </xdr:from>
    <xdr:to>
      <xdr:col>2</xdr:col>
      <xdr:colOff>1588</xdr:colOff>
      <xdr:row>0</xdr:row>
      <xdr:rowOff>1588</xdr:rowOff>
    </xdr:to>
    <xdr:pic>
      <xdr:nvPicPr>
        <xdr:cNvPr id="31" name="Image 30"/>
        <xdr:cNvPicPr>
          <a:picLocks/>
        </xdr:cNvPicPr>
      </xdr:nvPicPr>
      <xdr:blipFill>
        <a:blip xmlns:r="http://schemas.openxmlformats.org/officeDocument/2006/relationships" r:link="rId1"/>
        <a:stretch>
          <a:fillRect/>
        </a:stretch>
      </xdr:blipFill>
      <xdr:spPr>
        <a:xfrm>
          <a:off x="0" y="0"/>
          <a:ext cx="1588" cy="1588"/>
        </a:xfrm>
        <a:prstGeom prst="rect">
          <a:avLst/>
        </a:prstGeom>
      </xdr:spPr>
    </xdr:pic>
    <xdr:clientData/>
  </xdr:twoCellAnchor>
  <xdr:twoCellAnchor editAs="oneCell">
    <xdr:from>
      <xdr:col>2</xdr:col>
      <xdr:colOff>0</xdr:colOff>
      <xdr:row>0</xdr:row>
      <xdr:rowOff>0</xdr:rowOff>
    </xdr:from>
    <xdr:to>
      <xdr:col>2</xdr:col>
      <xdr:colOff>1588</xdr:colOff>
      <xdr:row>0</xdr:row>
      <xdr:rowOff>1588</xdr:rowOff>
    </xdr:to>
    <xdr:pic>
      <xdr:nvPicPr>
        <xdr:cNvPr id="32" name="Image 31"/>
        <xdr:cNvPicPr>
          <a:picLocks/>
        </xdr:cNvPicPr>
      </xdr:nvPicPr>
      <xdr:blipFill>
        <a:blip xmlns:r="http://schemas.openxmlformats.org/officeDocument/2006/relationships" r:link="rId1"/>
        <a:stretch>
          <a:fillRect/>
        </a:stretch>
      </xdr:blipFill>
      <xdr:spPr>
        <a:xfrm>
          <a:off x="0" y="0"/>
          <a:ext cx="1588" cy="1588"/>
        </a:xfrm>
        <a:prstGeom prst="rect">
          <a:avLst/>
        </a:prstGeom>
      </xdr:spPr>
    </xdr:pic>
    <xdr:clientData/>
  </xdr:twoCellAnchor>
  <xdr:twoCellAnchor editAs="oneCell">
    <xdr:from>
      <xdr:col>2</xdr:col>
      <xdr:colOff>0</xdr:colOff>
      <xdr:row>0</xdr:row>
      <xdr:rowOff>0</xdr:rowOff>
    </xdr:from>
    <xdr:to>
      <xdr:col>2</xdr:col>
      <xdr:colOff>1588</xdr:colOff>
      <xdr:row>0</xdr:row>
      <xdr:rowOff>1588</xdr:rowOff>
    </xdr:to>
    <xdr:pic>
      <xdr:nvPicPr>
        <xdr:cNvPr id="33" name="Image 32"/>
        <xdr:cNvPicPr>
          <a:picLocks/>
        </xdr:cNvPicPr>
      </xdr:nvPicPr>
      <xdr:blipFill>
        <a:blip xmlns:r="http://schemas.openxmlformats.org/officeDocument/2006/relationships" r:link="rId1"/>
        <a:stretch>
          <a:fillRect/>
        </a:stretch>
      </xdr:blipFill>
      <xdr:spPr>
        <a:xfrm>
          <a:off x="0" y="0"/>
          <a:ext cx="1588" cy="1588"/>
        </a:xfrm>
        <a:prstGeom prst="rect">
          <a:avLst/>
        </a:prstGeom>
      </xdr:spPr>
    </xdr:pic>
    <xdr:clientData/>
  </xdr:twoCellAnchor>
  <xdr:twoCellAnchor editAs="oneCell">
    <xdr:from>
      <xdr:col>2</xdr:col>
      <xdr:colOff>0</xdr:colOff>
      <xdr:row>0</xdr:row>
      <xdr:rowOff>0</xdr:rowOff>
    </xdr:from>
    <xdr:to>
      <xdr:col>2</xdr:col>
      <xdr:colOff>1588</xdr:colOff>
      <xdr:row>0</xdr:row>
      <xdr:rowOff>1588</xdr:rowOff>
    </xdr:to>
    <xdr:pic>
      <xdr:nvPicPr>
        <xdr:cNvPr id="34" name="Image 33"/>
        <xdr:cNvPicPr>
          <a:picLocks/>
        </xdr:cNvPicPr>
      </xdr:nvPicPr>
      <xdr:blipFill>
        <a:blip xmlns:r="http://schemas.openxmlformats.org/officeDocument/2006/relationships" r:link="rId1"/>
        <a:stretch>
          <a:fillRect/>
        </a:stretch>
      </xdr:blipFill>
      <xdr:spPr>
        <a:xfrm>
          <a:off x="0" y="0"/>
          <a:ext cx="1588" cy="1588"/>
        </a:xfrm>
        <a:prstGeom prst="rect">
          <a:avLst/>
        </a:prstGeom>
      </xdr:spPr>
    </xdr:pic>
    <xdr:clientData/>
  </xdr:twoCellAnchor>
  <xdr:twoCellAnchor editAs="oneCell">
    <xdr:from>
      <xdr:col>2</xdr:col>
      <xdr:colOff>0</xdr:colOff>
      <xdr:row>0</xdr:row>
      <xdr:rowOff>0</xdr:rowOff>
    </xdr:from>
    <xdr:to>
      <xdr:col>2</xdr:col>
      <xdr:colOff>1588</xdr:colOff>
      <xdr:row>0</xdr:row>
      <xdr:rowOff>1588</xdr:rowOff>
    </xdr:to>
    <xdr:pic>
      <xdr:nvPicPr>
        <xdr:cNvPr id="35" name="Image 34"/>
        <xdr:cNvPicPr>
          <a:picLocks/>
        </xdr:cNvPicPr>
      </xdr:nvPicPr>
      <xdr:blipFill>
        <a:blip xmlns:r="http://schemas.openxmlformats.org/officeDocument/2006/relationships" r:link="rId1"/>
        <a:stretch>
          <a:fillRect/>
        </a:stretch>
      </xdr:blipFill>
      <xdr:spPr>
        <a:xfrm>
          <a:off x="0" y="0"/>
          <a:ext cx="1588" cy="158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opie%20de%20MembershipReport-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pt_client_ri_Membership_Report"/>
    </sheetNames>
    <sheetDataSet>
      <sheetData sheetId="0">
        <row r="10">
          <cell r="B10" t="str">
            <v xml:space="preserve">BABUT, Pascal </v>
          </cell>
          <cell r="D10" t="str">
            <v>12 Allée des Vignes</v>
          </cell>
          <cell r="E10" t="str">
            <v>AUBIERE</v>
          </cell>
          <cell r="G10" t="str">
            <v>63170</v>
          </cell>
          <cell r="H10" t="str">
            <v>France</v>
          </cell>
          <cell r="K10" t="str">
            <v>33 4 73 27 44 89</v>
          </cell>
          <cell r="L10" t="str">
            <v>33 6 74 79 25 22</v>
          </cell>
          <cell r="O10" t="str">
            <v>pascal.babut@babut.com</v>
          </cell>
          <cell r="Q10" t="str">
            <v>Member</v>
          </cell>
        </row>
        <row r="11">
          <cell r="B11" t="str">
            <v xml:space="preserve">BERTHON, François </v>
          </cell>
          <cell r="D11" t="str">
            <v>Dom. de la Ribeyre</v>
          </cell>
          <cell r="E11" t="str">
            <v>Cournon d'Auvergne</v>
          </cell>
          <cell r="G11" t="str">
            <v>63800</v>
          </cell>
          <cell r="H11" t="str">
            <v>France</v>
          </cell>
          <cell r="K11" t="str">
            <v>33 4 73 84 85 00</v>
          </cell>
          <cell r="L11" t="str">
            <v>33 6 84 18 84 27</v>
          </cell>
          <cell r="P11" t="str">
            <v>berthonfrancois@orange.fr</v>
          </cell>
          <cell r="Q11" t="str">
            <v>Member</v>
          </cell>
        </row>
        <row r="12">
          <cell r="B12" t="str">
            <v xml:space="preserve">BILLOT, Marie-Claude </v>
          </cell>
          <cell r="D12" t="str">
            <v>3, Avenue Pasteur</v>
          </cell>
          <cell r="E12" t="str">
            <v>Royat</v>
          </cell>
          <cell r="G12" t="str">
            <v>63130</v>
          </cell>
          <cell r="H12" t="str">
            <v>France</v>
          </cell>
          <cell r="K12" t="str">
            <v>33 4 73 35 43 71</v>
          </cell>
          <cell r="L12" t="str">
            <v>33 6 47 48 16 18</v>
          </cell>
          <cell r="O12" t="str">
            <v>marie-claude.billot@wanadoo.fr</v>
          </cell>
          <cell r="Q12" t="str">
            <v>Member</v>
          </cell>
        </row>
        <row r="13">
          <cell r="B13" t="str">
            <v xml:space="preserve">BLETTERIE, Philippe </v>
          </cell>
          <cell r="D13" t="str">
            <v>34 avenue du Paradis</v>
          </cell>
          <cell r="E13" t="str">
            <v>Royat</v>
          </cell>
          <cell r="G13" t="str">
            <v>63130</v>
          </cell>
          <cell r="H13" t="str">
            <v>France</v>
          </cell>
          <cell r="K13" t="str">
            <v>33 4 73 37 15 90</v>
          </cell>
          <cell r="L13" t="str">
            <v>33 6 23 42 07 69</v>
          </cell>
          <cell r="M13" t="str">
            <v>33 4 73 37 65 90</v>
          </cell>
          <cell r="O13" t="str">
            <v>philippe.bletterie@notaires.fr</v>
          </cell>
          <cell r="Q13" t="str">
            <v>Member</v>
          </cell>
        </row>
        <row r="14">
          <cell r="B14" t="str">
            <v xml:space="preserve">BONY, Mickael </v>
          </cell>
          <cell r="D14" t="str">
            <v>4 rue de la Perche</v>
          </cell>
          <cell r="E14" t="str">
            <v>MIREFLEURS</v>
          </cell>
          <cell r="G14" t="str">
            <v>63730</v>
          </cell>
          <cell r="H14" t="str">
            <v>France</v>
          </cell>
          <cell r="J14" t="str">
            <v>33 4 73 42 75 96</v>
          </cell>
          <cell r="K14" t="str">
            <v>33 4 73 70 68 58</v>
          </cell>
          <cell r="L14" t="str">
            <v>33 6 08 16 29 32</v>
          </cell>
          <cell r="O14" t="str">
            <v>mickael.bony@bonyautomobiles.com</v>
          </cell>
          <cell r="Q14" t="str">
            <v>Member</v>
          </cell>
        </row>
        <row r="15">
          <cell r="B15" t="str">
            <v xml:space="preserve">BOYER, ROMAIN </v>
          </cell>
          <cell r="D15" t="str">
            <v>38 rue Voltaire</v>
          </cell>
          <cell r="E15" t="str">
            <v>COURNON D'AUVERGNE</v>
          </cell>
          <cell r="G15" t="str">
            <v>63800</v>
          </cell>
          <cell r="H15" t="str">
            <v>France</v>
          </cell>
          <cell r="L15" t="str">
            <v>33 6 09 11 83 23</v>
          </cell>
          <cell r="P15" t="str">
            <v>romainboyer03@yahoo.fr</v>
          </cell>
          <cell r="Q15" t="str">
            <v>Member</v>
          </cell>
        </row>
        <row r="16">
          <cell r="B16" t="str">
            <v xml:space="preserve">CHARBONNIER, Didier </v>
          </cell>
          <cell r="D16" t="str">
            <v>123 bis rue Chateaubriand</v>
          </cell>
          <cell r="E16" t="str">
            <v>Clermont-Ferrand</v>
          </cell>
          <cell r="G16" t="str">
            <v>63100</v>
          </cell>
          <cell r="H16" t="str">
            <v>France</v>
          </cell>
          <cell r="J16" t="str">
            <v>33 4 73 93 21 24</v>
          </cell>
          <cell r="K16" t="str">
            <v>33 4 73 19 11 14</v>
          </cell>
          <cell r="L16" t="str">
            <v>33 6 33 25 27 05</v>
          </cell>
          <cell r="O16" t="str">
            <v>didiercharbo@hotmail.com</v>
          </cell>
          <cell r="Q16" t="str">
            <v>Member</v>
          </cell>
        </row>
        <row r="17">
          <cell r="B17" t="str">
            <v xml:space="preserve">CHARVOIN, Christophe </v>
          </cell>
          <cell r="D17" t="str">
            <v>8 Rue de la Liberté Le Mas</v>
          </cell>
          <cell r="E17" t="str">
            <v>DAVAYAT</v>
          </cell>
          <cell r="G17" t="str">
            <v>63200</v>
          </cell>
          <cell r="H17" t="str">
            <v>France</v>
          </cell>
          <cell r="L17" t="str">
            <v>33 6 14 09 13 39</v>
          </cell>
          <cell r="N17" t="str">
            <v>33 4 73 28 04 11</v>
          </cell>
          <cell r="O17" t="str">
            <v>attacbeton@wanadoo.fr</v>
          </cell>
          <cell r="Q17" t="str">
            <v>Member</v>
          </cell>
        </row>
        <row r="18">
          <cell r="B18" t="str">
            <v xml:space="preserve">COGORDAN, Patrick </v>
          </cell>
          <cell r="D18" t="str">
            <v>6, Rue Volney</v>
          </cell>
          <cell r="E18" t="str">
            <v>Clermont-Ferrand</v>
          </cell>
          <cell r="G18" t="str">
            <v>63000</v>
          </cell>
          <cell r="H18" t="str">
            <v>France</v>
          </cell>
          <cell r="J18" t="str">
            <v>33 4 73 14 41 01</v>
          </cell>
          <cell r="K18" t="str">
            <v>33 4 73 93 30 16</v>
          </cell>
          <cell r="L18" t="str">
            <v>33 6 60 26 43 62</v>
          </cell>
          <cell r="M18" t="str">
            <v>33 0473-144145</v>
          </cell>
          <cell r="Q18" t="str">
            <v>Member</v>
          </cell>
        </row>
        <row r="19">
          <cell r="B19" t="str">
            <v xml:space="preserve">DEMAY, Xavier </v>
          </cell>
          <cell r="D19" t="str">
            <v>21 avenue Voltaire</v>
          </cell>
          <cell r="E19" t="str">
            <v>CHAMALIERES</v>
          </cell>
          <cell r="G19" t="str">
            <v>63400</v>
          </cell>
          <cell r="H19" t="str">
            <v>France</v>
          </cell>
          <cell r="J19" t="str">
            <v>33 4 73 19 63 90</v>
          </cell>
          <cell r="L19" t="str">
            <v>33 6 82 01 56 04</v>
          </cell>
          <cell r="O19" t="str">
            <v>x.demay@free.fr</v>
          </cell>
          <cell r="Q19" t="str">
            <v>Member</v>
          </cell>
        </row>
        <row r="20">
          <cell r="B20" t="str">
            <v xml:space="preserve">DOUCE, Bernard </v>
          </cell>
          <cell r="D20" t="str">
            <v>10 rue des Fusillés de Vingré Résidence le Monastrell</v>
          </cell>
          <cell r="E20" t="str">
            <v>COURNON D'AUVERGNE</v>
          </cell>
          <cell r="G20" t="str">
            <v>63800</v>
          </cell>
          <cell r="H20" t="str">
            <v>France</v>
          </cell>
          <cell r="K20" t="str">
            <v>33 4 73 62 10 62</v>
          </cell>
          <cell r="L20" t="str">
            <v>33 6 01 81 52 25</v>
          </cell>
          <cell r="P20" t="str">
            <v>bb.douce@laposte.net</v>
          </cell>
          <cell r="Q20" t="str">
            <v>Honorary Member</v>
          </cell>
        </row>
        <row r="21">
          <cell r="B21" t="str">
            <v xml:space="preserve">Durand, Jean-Paul </v>
          </cell>
          <cell r="D21" t="str">
            <v>7 Impasse de Pralong-Varennes</v>
          </cell>
          <cell r="E21" t="str">
            <v>Chanonat</v>
          </cell>
          <cell r="G21" t="str">
            <v>63450</v>
          </cell>
          <cell r="H21" t="str">
            <v>France</v>
          </cell>
          <cell r="K21" t="str">
            <v>33 4 73 87 05 29</v>
          </cell>
          <cell r="L21" t="str">
            <v>33 6 07 95 72 92</v>
          </cell>
          <cell r="O21" t="str">
            <v>drdjp63@gmail.com, drdsvn@gmail.com</v>
          </cell>
          <cell r="Q21" t="str">
            <v>Member</v>
          </cell>
        </row>
        <row r="22">
          <cell r="B22" t="str">
            <v xml:space="preserve">ESSALAMI, Abdallah </v>
          </cell>
          <cell r="D22" t="str">
            <v>B.P. 108 28bis, Rue de Rothimard</v>
          </cell>
          <cell r="E22" t="str">
            <v>Chamalieres</v>
          </cell>
          <cell r="G22" t="str">
            <v>63404</v>
          </cell>
          <cell r="H22" t="str">
            <v>France</v>
          </cell>
          <cell r="J22" t="str">
            <v>33 4 73 36 90 93</v>
          </cell>
          <cell r="K22" t="str">
            <v>33 4 73 36 91 94</v>
          </cell>
          <cell r="L22" t="str">
            <v>33 6 75 31 67 68</v>
          </cell>
          <cell r="P22" t="str">
            <v>somovit@wanadoo.fr</v>
          </cell>
          <cell r="Q22" t="str">
            <v>Member</v>
          </cell>
        </row>
        <row r="23">
          <cell r="B23" t="str">
            <v xml:space="preserve">GAGNEPAIN, Jean </v>
          </cell>
          <cell r="D23" t="str">
            <v>5 ter Rue du Roc Blanc</v>
          </cell>
          <cell r="E23" t="str">
            <v>Chamalieres</v>
          </cell>
          <cell r="G23" t="str">
            <v>63400</v>
          </cell>
          <cell r="H23" t="str">
            <v>France</v>
          </cell>
          <cell r="K23" t="str">
            <v>33 4 73 31 44 94</v>
          </cell>
          <cell r="L23" t="str">
            <v>33 6 08 12 70 71</v>
          </cell>
          <cell r="N23" t="str">
            <v>33 4 73 31 44 94</v>
          </cell>
          <cell r="O23" t="str">
            <v>je.ga@wanadoo.fr</v>
          </cell>
          <cell r="Q23" t="str">
            <v>Member</v>
          </cell>
        </row>
        <row r="24">
          <cell r="B24" t="str">
            <v xml:space="preserve">GIRARD, Françoise </v>
          </cell>
          <cell r="D24" t="str">
            <v>99 av de la République</v>
          </cell>
          <cell r="E24" t="str">
            <v>CLERMONT FERRAND</v>
          </cell>
          <cell r="G24" t="str">
            <v>63100</v>
          </cell>
          <cell r="H24" t="str">
            <v>France</v>
          </cell>
          <cell r="J24" t="str">
            <v>33 4 73 42 39 57</v>
          </cell>
          <cell r="K24" t="str">
            <v>33 4 73 37 55 83</v>
          </cell>
          <cell r="L24" t="str">
            <v>33 6 64 68 02 51</v>
          </cell>
          <cell r="O24" t="str">
            <v>fgirardroubertie@polesanterepublique.com</v>
          </cell>
          <cell r="Q24" t="str">
            <v>Member</v>
          </cell>
        </row>
        <row r="25">
          <cell r="B25" t="str">
            <v xml:space="preserve">GOUTALAND, David </v>
          </cell>
          <cell r="D25" t="str">
            <v>34 bvd Leon Jouhaux</v>
          </cell>
          <cell r="E25" t="str">
            <v>CLERMONT-FERRAND</v>
          </cell>
          <cell r="G25" t="str">
            <v>63100</v>
          </cell>
          <cell r="H25" t="str">
            <v>France</v>
          </cell>
          <cell r="L25" t="str">
            <v>33 06 25 24 30 43</v>
          </cell>
          <cell r="P25" t="str">
            <v>davidgoutaland@gmail.com</v>
          </cell>
          <cell r="Q25" t="str">
            <v>Member</v>
          </cell>
        </row>
        <row r="26">
          <cell r="B26" t="str">
            <v xml:space="preserve">GUILLOT, Jean </v>
          </cell>
          <cell r="D26" t="str">
            <v>29 R. de Romagnat</v>
          </cell>
          <cell r="E26" t="str">
            <v>Aubiere</v>
          </cell>
          <cell r="G26" t="str">
            <v>63170</v>
          </cell>
          <cell r="H26" t="str">
            <v>France</v>
          </cell>
          <cell r="K26" t="str">
            <v>33 4 73 28 20 93</v>
          </cell>
          <cell r="L26" t="str">
            <v>33 6 72 42 80 45</v>
          </cell>
          <cell r="P26" t="str">
            <v>jean.guillot11@wanadoo.fr</v>
          </cell>
          <cell r="Q26" t="str">
            <v>Member</v>
          </cell>
        </row>
        <row r="27">
          <cell r="B27" t="str">
            <v xml:space="preserve">JACQUET, Daniel </v>
          </cell>
          <cell r="D27" t="str">
            <v>24 rue Eugene Gilbert</v>
          </cell>
          <cell r="E27" t="str">
            <v>Clermont-Ferrand</v>
          </cell>
          <cell r="G27" t="str">
            <v>63000</v>
          </cell>
          <cell r="H27" t="str">
            <v>France</v>
          </cell>
          <cell r="J27" t="str">
            <v>33 4 73 35 44 20</v>
          </cell>
          <cell r="K27" t="str">
            <v>33 4 73 93 88 98</v>
          </cell>
          <cell r="L27" t="str">
            <v>33 6 75 23 04 41</v>
          </cell>
          <cell r="P27" t="str">
            <v>gaipar@wanadoo.fr</v>
          </cell>
          <cell r="Q27" t="str">
            <v>Member</v>
          </cell>
        </row>
        <row r="28">
          <cell r="B28" t="str">
            <v xml:space="preserve">KOVACS, Nadine </v>
          </cell>
          <cell r="D28" t="str">
            <v>40 avenue des Etats-Unis</v>
          </cell>
          <cell r="E28" t="str">
            <v>Clermont-Ferrand</v>
          </cell>
          <cell r="G28" t="str">
            <v>63000</v>
          </cell>
          <cell r="H28" t="str">
            <v>France</v>
          </cell>
          <cell r="K28" t="str">
            <v>33 9 84 29 70 48</v>
          </cell>
          <cell r="L28" t="str">
            <v>33 6 08 72 89 38</v>
          </cell>
          <cell r="O28" t="str">
            <v>amphitryon63@hotmail.fr</v>
          </cell>
          <cell r="Q28" t="str">
            <v>Member</v>
          </cell>
        </row>
        <row r="29">
          <cell r="B29" t="str">
            <v xml:space="preserve">MALLICK, Catherine </v>
          </cell>
          <cell r="D29" t="str">
            <v>28 Bis Boulevard Desaix</v>
          </cell>
          <cell r="E29" t="str">
            <v>Riom</v>
          </cell>
          <cell r="G29" t="str">
            <v>63200</v>
          </cell>
          <cell r="H29" t="str">
            <v>France</v>
          </cell>
          <cell r="J29" t="str">
            <v>33 4 73 38 28 90</v>
          </cell>
          <cell r="L29" t="str">
            <v>33 6 08 26 52 57</v>
          </cell>
          <cell r="O29" t="str">
            <v>catherine.mallick@wanadoo.fr</v>
          </cell>
          <cell r="Q29" t="str">
            <v>Member</v>
          </cell>
        </row>
        <row r="30">
          <cell r="B30" t="str">
            <v xml:space="preserve">MAURIN, Philip </v>
          </cell>
          <cell r="D30" t="str">
            <v>4 Rue Du Roc Blanc</v>
          </cell>
          <cell r="E30" t="str">
            <v>CHAMALIERES</v>
          </cell>
          <cell r="G30" t="str">
            <v>63400</v>
          </cell>
          <cell r="H30" t="str">
            <v>France</v>
          </cell>
          <cell r="J30" t="str">
            <v>33 4 73 19 28 50</v>
          </cell>
          <cell r="K30" t="str">
            <v>33 4 73 30 83 76</v>
          </cell>
          <cell r="L30" t="str">
            <v>33 6 12 45 86 91</v>
          </cell>
          <cell r="M30" t="str">
            <v>33 4 73 19 28 70</v>
          </cell>
          <cell r="O30" t="str">
            <v>pmaurin@barthelemy-avocats.com</v>
          </cell>
          <cell r="Q30" t="str">
            <v>Member</v>
          </cell>
        </row>
        <row r="31">
          <cell r="B31" t="str">
            <v xml:space="preserve">MOREL, Thierry </v>
          </cell>
          <cell r="D31" t="str">
            <v>14 rue Beaumarchais</v>
          </cell>
          <cell r="E31" t="str">
            <v>Clermont-Ferrand</v>
          </cell>
          <cell r="G31" t="str">
            <v>63000</v>
          </cell>
          <cell r="H31" t="str">
            <v>France</v>
          </cell>
          <cell r="K31" t="str">
            <v>33 4 73 34 29 07</v>
          </cell>
          <cell r="L31" t="str">
            <v>33 6 61 16 96 25</v>
          </cell>
          <cell r="P31" t="str">
            <v>thierry.beaumarchais@outlook.fr</v>
          </cell>
          <cell r="Q31" t="str">
            <v>Member</v>
          </cell>
        </row>
        <row r="32">
          <cell r="B32" t="str">
            <v xml:space="preserve">NENOT, Marie CHristine </v>
          </cell>
          <cell r="D32" t="str">
            <v>68 rue de Blanzat</v>
          </cell>
          <cell r="E32" t="str">
            <v>Clermont Ferrand</v>
          </cell>
          <cell r="G32" t="str">
            <v>63100</v>
          </cell>
          <cell r="H32" t="str">
            <v>France</v>
          </cell>
          <cell r="J32" t="str">
            <v>33 4 73 64 60 62</v>
          </cell>
          <cell r="L32" t="str">
            <v>33 6 85 92 04 45</v>
          </cell>
          <cell r="O32" t="str">
            <v>marie-christine.ulysse@wanadoo.fr</v>
          </cell>
          <cell r="P32" t="str">
            <v>marie-christine@ulyssevoyages.fr</v>
          </cell>
          <cell r="Q32" t="str">
            <v>Member</v>
          </cell>
        </row>
        <row r="33">
          <cell r="B33" t="str">
            <v xml:space="preserve">PAREL, Frédéric </v>
          </cell>
          <cell r="D33" t="str">
            <v>32 boulevard Barrieu</v>
          </cell>
          <cell r="E33" t="str">
            <v>Royat</v>
          </cell>
          <cell r="G33" t="str">
            <v>63130</v>
          </cell>
          <cell r="H33" t="str">
            <v>France</v>
          </cell>
          <cell r="L33" t="str">
            <v>33 06 09 94 03 04</v>
          </cell>
          <cell r="O33" t="str">
            <v>frederic.parel@cic.fr</v>
          </cell>
          <cell r="P33" t="str">
            <v>parel_frederic@yahoo.fr</v>
          </cell>
          <cell r="Q33" t="str">
            <v>Member</v>
          </cell>
        </row>
        <row r="34">
          <cell r="B34" t="str">
            <v xml:space="preserve">PERETON, Patrice </v>
          </cell>
          <cell r="D34" t="str">
            <v>1 impasse des Jardins</v>
          </cell>
          <cell r="E34" t="str">
            <v>Pérignat sur Allier</v>
          </cell>
          <cell r="G34" t="str">
            <v>63800</v>
          </cell>
          <cell r="H34" t="str">
            <v>France</v>
          </cell>
          <cell r="J34" t="str">
            <v>33 4 73 28 84 84</v>
          </cell>
          <cell r="K34" t="str">
            <v>33 4 73 26 01 05</v>
          </cell>
          <cell r="L34" t="str">
            <v>33 6 07 85 34 64</v>
          </cell>
          <cell r="O34" t="str">
            <v>pathd@wanadoo.fr</v>
          </cell>
          <cell r="Q34" t="str">
            <v>Member</v>
          </cell>
        </row>
        <row r="35">
          <cell r="B35" t="str">
            <v xml:space="preserve">PLANE, Philippe </v>
          </cell>
          <cell r="D35" t="str">
            <v>126, Route de Pompignat</v>
          </cell>
          <cell r="E35" t="str">
            <v>CHATEAUGAY</v>
          </cell>
          <cell r="G35" t="str">
            <v>63119</v>
          </cell>
          <cell r="H35" t="str">
            <v>France</v>
          </cell>
          <cell r="K35" t="str">
            <v>33 4 73 24 84 86</v>
          </cell>
          <cell r="L35" t="str">
            <v>33 6 83 81 97 98</v>
          </cell>
          <cell r="O35" t="str">
            <v>p-plane@plane-transports.com</v>
          </cell>
          <cell r="Q35" t="str">
            <v>Member</v>
          </cell>
        </row>
        <row r="36">
          <cell r="B36" t="str">
            <v xml:space="preserve">POCHET, Michel </v>
          </cell>
          <cell r="D36" t="str">
            <v>40 Av. Julien</v>
          </cell>
          <cell r="E36" t="str">
            <v>Clermont Ferrand</v>
          </cell>
          <cell r="G36" t="str">
            <v>63000</v>
          </cell>
          <cell r="H36" t="str">
            <v>France</v>
          </cell>
          <cell r="K36" t="str">
            <v>33 4 73 35 56 68</v>
          </cell>
          <cell r="L36" t="str">
            <v>33 6 40 17 34 75</v>
          </cell>
          <cell r="N36" t="str">
            <v>33 4 73 34 03 08</v>
          </cell>
          <cell r="P36" t="str">
            <v>michel.pochet@hotmail.fr</v>
          </cell>
          <cell r="Q36" t="str">
            <v>Member</v>
          </cell>
        </row>
        <row r="37">
          <cell r="B37" t="str">
            <v xml:space="preserve">POHER, Hervé </v>
          </cell>
          <cell r="D37" t="str">
            <v>7 rue Jacques Brel Domaine de Montchany</v>
          </cell>
          <cell r="E37" t="str">
            <v>DURTOL</v>
          </cell>
          <cell r="G37" t="str">
            <v>63830</v>
          </cell>
          <cell r="H37" t="str">
            <v>France</v>
          </cell>
          <cell r="K37" t="str">
            <v>33 4 73 41 74 11</v>
          </cell>
          <cell r="L37" t="str">
            <v>33 6 31 15 27 15</v>
          </cell>
          <cell r="O37" t="str">
            <v>herve.poher@edf.fr, herve.poher@gmail.com</v>
          </cell>
          <cell r="Q37" t="str">
            <v>Member</v>
          </cell>
        </row>
        <row r="38">
          <cell r="B38" t="str">
            <v xml:space="preserve">ROBERT, Michel </v>
          </cell>
          <cell r="D38" t="str">
            <v>8 Rue de la Garenne</v>
          </cell>
          <cell r="E38" t="str">
            <v>Aubiere</v>
          </cell>
          <cell r="G38" t="str">
            <v>63170</v>
          </cell>
          <cell r="H38" t="str">
            <v>France</v>
          </cell>
          <cell r="K38" t="str">
            <v>33 4 73 26 20 14</v>
          </cell>
          <cell r="L38" t="str">
            <v>33 6 68 56 17 58</v>
          </cell>
          <cell r="O38" t="str">
            <v>michelrobert63@gmail.com</v>
          </cell>
          <cell r="P38" t="str">
            <v>mtrobert63@gmail.com</v>
          </cell>
          <cell r="Q38" t="str">
            <v>Member</v>
          </cell>
        </row>
        <row r="39">
          <cell r="B39" t="str">
            <v xml:space="preserve">RODARY, Stéphane </v>
          </cell>
          <cell r="D39" t="str">
            <v>96 chemin de croix du Montel</v>
          </cell>
          <cell r="E39" t="str">
            <v>Beauregard L'evêque</v>
          </cell>
          <cell r="G39" t="str">
            <v>63116</v>
          </cell>
          <cell r="H39" t="str">
            <v>France</v>
          </cell>
          <cell r="J39" t="str">
            <v>33 4 73 16 49 07</v>
          </cell>
          <cell r="K39" t="str">
            <v>33 4 73 68 19 13</v>
          </cell>
          <cell r="L39" t="str">
            <v>33 6 46 67 00 93</v>
          </cell>
          <cell r="O39" t="str">
            <v>srodary@dma63.fr</v>
          </cell>
          <cell r="P39" t="str">
            <v>rodary.family@bbox.fr</v>
          </cell>
          <cell r="Q39" t="str">
            <v>Member</v>
          </cell>
        </row>
        <row r="40">
          <cell r="B40" t="str">
            <v xml:space="preserve">ROUHALDE, Didier </v>
          </cell>
          <cell r="D40" t="str">
            <v>83 Rue Champfleuri</v>
          </cell>
          <cell r="E40" t="str">
            <v>CLERMONT-FERRAND</v>
          </cell>
          <cell r="G40" t="str">
            <v>63000</v>
          </cell>
          <cell r="H40" t="str">
            <v>France</v>
          </cell>
          <cell r="J40" t="str">
            <v>33 4 73 14 88 10</v>
          </cell>
          <cell r="K40" t="str">
            <v>33 4 73 91 97 54</v>
          </cell>
          <cell r="L40" t="str">
            <v>33 6 61 45 42 53</v>
          </cell>
          <cell r="M40" t="str">
            <v>33 4 73 14 88 09</v>
          </cell>
          <cell r="O40" t="str">
            <v>opticjauneetbleu@bbox.fr</v>
          </cell>
          <cell r="Q40" t="str">
            <v>Member</v>
          </cell>
        </row>
        <row r="41">
          <cell r="B41" t="str">
            <v xml:space="preserve">VALLEIX, Gilles </v>
          </cell>
          <cell r="D41" t="str">
            <v>6 bis, Impasse des Amandiers</v>
          </cell>
          <cell r="E41" t="str">
            <v>Romagnat</v>
          </cell>
          <cell r="G41" t="str">
            <v>63540</v>
          </cell>
          <cell r="H41" t="str">
            <v>France</v>
          </cell>
          <cell r="J41" t="str">
            <v>33 4 73 19 59 59</v>
          </cell>
          <cell r="K41" t="str">
            <v>33 4 73 61 18 18</v>
          </cell>
          <cell r="L41" t="str">
            <v>33 6 87 68 34 46</v>
          </cell>
          <cell r="M41" t="str">
            <v>33 4 73 19 59 55</v>
          </cell>
          <cell r="P41" t="str">
            <v>gilles.valleix@coutot-roehrig.com</v>
          </cell>
          <cell r="Q41" t="str">
            <v>Member</v>
          </cell>
        </row>
        <row r="42">
          <cell r="B42" t="str">
            <v xml:space="preserve">Widart, Benedicte </v>
          </cell>
          <cell r="D42" t="str">
            <v>18 rue John Fitzgerald Kennedy</v>
          </cell>
          <cell r="E42" t="str">
            <v>Clermont-Ferrand</v>
          </cell>
          <cell r="G42" t="str">
            <v>63100</v>
          </cell>
          <cell r="H42" t="str">
            <v>France</v>
          </cell>
          <cell r="J42" t="str">
            <v>33 6 19 49 55 32</v>
          </cell>
          <cell r="O42" t="str">
            <v>benedicte.widart@sfr.fr</v>
          </cell>
          <cell r="P42" t="str">
            <v>benedicte.widart@gmail.com</v>
          </cell>
          <cell r="Q42" t="str">
            <v>Member</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file:///C:\Users\J70180\AppData\Local\Temp\testmacro1.xls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K1:FM54"/>
  <sheetViews>
    <sheetView showGridLines="0" tabSelected="1" view="pageBreakPreview" topLeftCell="M1" zoomScale="55" zoomScaleNormal="85" zoomScaleSheetLayoutView="55" workbookViewId="0">
      <selection activeCell="AA44" sqref="AA44"/>
    </sheetView>
  </sheetViews>
  <sheetFormatPr baseColWidth="10" defaultRowHeight="15" x14ac:dyDescent="0.25"/>
  <cols>
    <col min="1" max="1" width="14.140625" customWidth="1"/>
    <col min="2" max="3" width="14" customWidth="1"/>
    <col min="4" max="5" width="14.140625" customWidth="1"/>
    <col min="6" max="7" width="14" customWidth="1"/>
    <col min="8" max="8" width="14.140625" customWidth="1"/>
    <col min="9" max="9" width="54.140625" customWidth="1"/>
    <col min="10" max="10" width="54.7109375" customWidth="1"/>
    <col min="11" max="11" width="2.28515625" customWidth="1"/>
    <col min="12" max="12" width="6.7109375" customWidth="1"/>
    <col min="13" max="13" width="5.7109375" customWidth="1"/>
    <col min="14" max="15" width="5.5703125" customWidth="1"/>
    <col min="16" max="16" width="5.7109375" customWidth="1"/>
    <col min="17" max="17" width="5.85546875" customWidth="1"/>
    <col min="18" max="18" width="4.7109375" customWidth="1"/>
    <col min="19" max="19" width="6.7109375" customWidth="1"/>
    <col min="20" max="20" width="7.7109375" customWidth="1"/>
    <col min="21" max="21" width="2.28515625" customWidth="1"/>
    <col min="22" max="22" width="14.140625" customWidth="1"/>
    <col min="23" max="24" width="14" customWidth="1"/>
    <col min="25" max="25" width="14.140625" customWidth="1"/>
    <col min="26" max="26" width="2.28515625" customWidth="1"/>
    <col min="27" max="27" width="6.7109375" customWidth="1"/>
    <col min="28" max="28" width="5.7109375" customWidth="1"/>
    <col min="29" max="30" width="5.5703125" customWidth="1"/>
    <col min="31" max="31" width="6.5703125" customWidth="1"/>
    <col min="32" max="32" width="5.28515625" customWidth="1"/>
    <col min="33" max="33" width="4.7109375" customWidth="1"/>
    <col min="34" max="34" width="6.7109375" customWidth="1"/>
    <col min="35" max="35" width="6.140625" customWidth="1"/>
    <col min="36" max="37" width="2.28515625" customWidth="1"/>
    <col min="38" max="38" width="6.7109375" customWidth="1"/>
    <col min="39" max="39" width="5.7109375" customWidth="1"/>
    <col min="40" max="41" width="5.5703125" customWidth="1"/>
    <col min="42" max="42" width="5.7109375" customWidth="1"/>
    <col min="43" max="43" width="5.85546875" customWidth="1"/>
    <col min="44" max="44" width="4.7109375" customWidth="1"/>
    <col min="45" max="45" width="6.7109375" customWidth="1"/>
    <col min="46" max="46" width="7.7109375" customWidth="1"/>
    <col min="47" max="48" width="2.28515625" customWidth="1"/>
    <col min="49" max="49" width="6.7109375" customWidth="1"/>
    <col min="50" max="50" width="5.7109375" customWidth="1"/>
    <col min="51" max="52" width="5.5703125" customWidth="1"/>
    <col min="53" max="53" width="5.7109375" customWidth="1"/>
    <col min="54" max="54" width="5.85546875" customWidth="1"/>
    <col min="55" max="55" width="4.7109375" customWidth="1"/>
    <col min="56" max="56" width="6.7109375" customWidth="1"/>
    <col min="57" max="57" width="7.7109375" customWidth="1"/>
    <col min="58" max="59" width="2.28515625" customWidth="1"/>
    <col min="60" max="60" width="6.7109375" customWidth="1"/>
    <col min="61" max="61" width="5.7109375" customWidth="1"/>
    <col min="62" max="63" width="5.5703125" customWidth="1"/>
    <col min="64" max="64" width="5.7109375" customWidth="1"/>
    <col min="65" max="65" width="5.85546875" customWidth="1"/>
    <col min="66" max="66" width="4.7109375" customWidth="1"/>
    <col min="67" max="67" width="7.7109375" customWidth="1"/>
    <col min="68" max="68" width="5" customWidth="1"/>
    <col min="69" max="70" width="2.28515625" customWidth="1"/>
    <col min="71" max="71" width="6.7109375" customWidth="1"/>
    <col min="72" max="72" width="5.7109375" customWidth="1"/>
    <col min="73" max="74" width="5.5703125" customWidth="1"/>
    <col min="75" max="75" width="5.7109375" customWidth="1"/>
    <col min="76" max="76" width="5.85546875" customWidth="1"/>
    <col min="77" max="77" width="4.7109375" customWidth="1"/>
    <col min="78" max="78" width="6.7109375" customWidth="1"/>
    <col min="79" max="79" width="7.7109375" customWidth="1"/>
    <col min="80" max="81" width="2.28515625" customWidth="1"/>
    <col min="82" max="82" width="6.7109375" customWidth="1"/>
    <col min="83" max="83" width="5.7109375" customWidth="1"/>
    <col min="84" max="85" width="5.5703125" customWidth="1"/>
    <col min="86" max="86" width="5.7109375" customWidth="1"/>
    <col min="87" max="87" width="5.85546875" customWidth="1"/>
    <col min="88" max="88" width="4.7109375" customWidth="1"/>
    <col min="89" max="89" width="6.7109375" customWidth="1"/>
    <col min="90" max="90" width="7.7109375" customWidth="1"/>
    <col min="91" max="92" width="2.28515625" customWidth="1"/>
    <col min="93" max="93" width="6.7109375" customWidth="1"/>
    <col min="94" max="94" width="5.7109375" customWidth="1"/>
    <col min="95" max="96" width="5.5703125" customWidth="1"/>
    <col min="97" max="97" width="5.7109375" customWidth="1"/>
    <col min="98" max="98" width="5.85546875" customWidth="1"/>
    <col min="99" max="99" width="4.7109375" customWidth="1"/>
    <col min="100" max="100" width="6.7109375" customWidth="1"/>
    <col min="101" max="101" width="7.7109375" customWidth="1"/>
    <col min="102" max="103" width="2.28515625" customWidth="1"/>
    <col min="104" max="104" width="6.7109375" customWidth="1"/>
    <col min="105" max="105" width="5.7109375" customWidth="1"/>
    <col min="106" max="107" width="5.5703125" customWidth="1"/>
    <col min="108" max="108" width="5.7109375" customWidth="1"/>
    <col min="109" max="109" width="5.85546875" customWidth="1"/>
    <col min="110" max="110" width="4.7109375" customWidth="1"/>
    <col min="111" max="111" width="6.7109375" customWidth="1"/>
    <col min="112" max="112" width="7.7109375" customWidth="1"/>
    <col min="113" max="114" width="2.28515625" customWidth="1"/>
    <col min="115" max="115" width="6.7109375" customWidth="1"/>
    <col min="116" max="117" width="5.7109375" customWidth="1"/>
    <col min="118" max="118" width="5.5703125" customWidth="1"/>
    <col min="119" max="119" width="5.7109375" customWidth="1"/>
    <col min="120" max="120" width="5.85546875" customWidth="1"/>
    <col min="121" max="121" width="4.7109375" customWidth="1"/>
    <col min="122" max="122" width="6.7109375" customWidth="1"/>
    <col min="123" max="123" width="7.7109375" customWidth="1"/>
    <col min="124" max="125" width="2.28515625" customWidth="1"/>
    <col min="126" max="126" width="6.7109375" customWidth="1"/>
    <col min="127" max="127" width="5.7109375" customWidth="1"/>
    <col min="128" max="129" width="5.5703125" customWidth="1"/>
    <col min="130" max="130" width="5.7109375" customWidth="1"/>
    <col min="131" max="131" width="5.85546875" customWidth="1"/>
    <col min="132" max="132" width="4.7109375" customWidth="1"/>
    <col min="133" max="133" width="6.7109375" customWidth="1"/>
    <col min="134" max="134" width="7.7109375" customWidth="1"/>
    <col min="135" max="135" width="2.28515625" customWidth="1"/>
    <col min="136" max="136" width="2.7109375" customWidth="1"/>
    <col min="137" max="137" width="5.42578125" customWidth="1"/>
    <col min="138" max="138" width="4.7109375" customWidth="1"/>
    <col min="139" max="139" width="5.5703125" customWidth="1"/>
    <col min="140" max="140" width="4.7109375" customWidth="1"/>
    <col min="141" max="141" width="5.7109375" customWidth="1"/>
    <col min="142" max="142" width="5.85546875" customWidth="1"/>
    <col min="143" max="143" width="4.7109375" customWidth="1"/>
    <col min="144" max="144" width="6.7109375" customWidth="1"/>
    <col min="145" max="145" width="7.7109375" customWidth="1"/>
    <col min="146" max="146" width="2.140625" customWidth="1"/>
    <col min="147" max="147" width="2.7109375" customWidth="1"/>
    <col min="148" max="148" width="5.42578125" customWidth="1"/>
    <col min="149" max="149" width="4.7109375" customWidth="1"/>
    <col min="150" max="150" width="5.5703125" customWidth="1"/>
    <col min="151" max="151" width="4.7109375" customWidth="1"/>
    <col min="152" max="152" width="5.7109375" customWidth="1"/>
    <col min="153" max="153" width="5.85546875" customWidth="1"/>
    <col min="154" max="154" width="4.7109375" customWidth="1"/>
    <col min="155" max="155" width="6.7109375" customWidth="1"/>
    <col min="156" max="156" width="7.7109375" customWidth="1"/>
    <col min="157" max="157" width="2.140625" customWidth="1"/>
    <col min="158" max="158" width="2.7109375" customWidth="1"/>
    <col min="159" max="159" width="5.42578125" customWidth="1"/>
    <col min="160" max="160" width="4.7109375" customWidth="1"/>
    <col min="161" max="161" width="5.5703125" customWidth="1"/>
    <col min="162" max="162" width="4.7109375" customWidth="1"/>
    <col min="163" max="163" width="5.7109375" customWidth="1"/>
    <col min="164" max="164" width="5.85546875" customWidth="1"/>
    <col min="165" max="165" width="4.7109375" customWidth="1"/>
    <col min="166" max="166" width="6.7109375" customWidth="1"/>
    <col min="167" max="167" width="7.7109375" customWidth="1"/>
    <col min="168" max="168" width="2.140625" customWidth="1"/>
    <col min="169" max="169" width="14.140625" customWidth="1"/>
    <col min="170" max="171" width="14" customWidth="1"/>
    <col min="172" max="173" width="14.140625" customWidth="1"/>
    <col min="174" max="175" width="14" customWidth="1"/>
    <col min="176" max="176" width="14.140625" customWidth="1"/>
  </cols>
  <sheetData>
    <row r="1" spans="11:169" ht="15.75" customHeight="1" thickBot="1" x14ac:dyDescent="0.3"/>
    <row r="2" spans="11:169" ht="15" customHeight="1" x14ac:dyDescent="0.25">
      <c r="L2" s="6"/>
      <c r="M2" s="7"/>
      <c r="N2" s="7"/>
      <c r="O2" s="8"/>
      <c r="P2" s="9" t="e">
        <f>#REF!</f>
        <v>#REF!</v>
      </c>
      <c r="Q2" s="7"/>
      <c r="R2" s="7"/>
      <c r="S2" s="7"/>
      <c r="T2" s="10"/>
      <c r="AA2" s="28"/>
      <c r="AB2" s="29"/>
      <c r="AC2" s="29"/>
      <c r="AD2" s="30"/>
      <c r="AE2" s="9" t="str">
        <f>'insertion image'!A2</f>
        <v>B, P</v>
      </c>
      <c r="AF2" s="7"/>
      <c r="AG2" s="7"/>
      <c r="AH2" s="7"/>
      <c r="AI2" s="10"/>
      <c r="AL2" s="6"/>
      <c r="AM2" s="7"/>
      <c r="AN2" s="7"/>
      <c r="AO2" s="8"/>
      <c r="AP2" s="9" t="str">
        <f>'insertion image'!A5</f>
        <v>B, Pa</v>
      </c>
      <c r="AQ2" s="7"/>
      <c r="AR2" s="7"/>
      <c r="AS2" s="7"/>
      <c r="AT2" s="10"/>
      <c r="AW2" s="6"/>
      <c r="AX2" s="7"/>
      <c r="AY2" s="7"/>
      <c r="AZ2" s="8"/>
      <c r="BA2" s="9" t="str">
        <f>'insertion image'!A8</f>
        <v>C, D</v>
      </c>
      <c r="BB2" s="7"/>
      <c r="BC2" s="7"/>
      <c r="BD2" s="7"/>
      <c r="BE2" s="10"/>
      <c r="BH2" s="6"/>
      <c r="BI2" s="7"/>
      <c r="BJ2" s="7"/>
      <c r="BK2" s="8"/>
      <c r="BL2" s="11" t="e">
        <f>#REF!</f>
        <v>#REF!</v>
      </c>
      <c r="BM2" s="7"/>
      <c r="BN2" s="7"/>
      <c r="BO2" s="7"/>
      <c r="BP2" s="10"/>
      <c r="BS2" s="6"/>
      <c r="BT2" s="7"/>
      <c r="BU2" s="7"/>
      <c r="BV2" s="8"/>
      <c r="BW2" s="11" t="e">
        <f>#REF!</f>
        <v>#REF!</v>
      </c>
      <c r="BX2" s="7"/>
      <c r="BY2" s="7"/>
      <c r="BZ2" s="7"/>
      <c r="CA2" s="10"/>
      <c r="CD2" s="6"/>
      <c r="CE2" s="7"/>
      <c r="CF2" s="7"/>
      <c r="CG2" s="8"/>
      <c r="CH2" s="11" t="e">
        <f>#REF!</f>
        <v>#REF!</v>
      </c>
      <c r="CI2" s="7"/>
      <c r="CJ2" s="7"/>
      <c r="CK2" s="7"/>
      <c r="CL2" s="10"/>
      <c r="CO2" s="6"/>
      <c r="CP2" s="7"/>
      <c r="CQ2" s="7"/>
      <c r="CR2" s="8"/>
      <c r="CS2" s="11" t="e">
        <f>#REF!</f>
        <v>#REF!</v>
      </c>
      <c r="CT2" s="7"/>
      <c r="CU2" s="7"/>
      <c r="CV2" s="7"/>
      <c r="CW2" s="10"/>
      <c r="CZ2" s="6"/>
      <c r="DA2" s="7"/>
      <c r="DB2" s="7"/>
      <c r="DC2" s="8"/>
      <c r="DD2" s="11" t="e">
        <f>#REF!</f>
        <v>#REF!</v>
      </c>
      <c r="DE2" s="7"/>
      <c r="DF2" s="7"/>
      <c r="DG2" s="7"/>
      <c r="DH2" s="10"/>
      <c r="DK2" s="6"/>
      <c r="DL2" s="7"/>
      <c r="DM2" s="7"/>
      <c r="DN2" s="8"/>
      <c r="DO2" s="11" t="e">
        <f>#REF!</f>
        <v>#REF!</v>
      </c>
      <c r="DP2" s="7"/>
      <c r="DQ2" s="7"/>
      <c r="DR2" s="7"/>
      <c r="DS2" s="10"/>
      <c r="DV2" s="6"/>
      <c r="DW2" s="7"/>
      <c r="DX2" s="7"/>
      <c r="DY2" s="8"/>
      <c r="DZ2" s="11" t="e">
        <f>#REF!</f>
        <v>#REF!</v>
      </c>
      <c r="EA2" s="7"/>
      <c r="EB2" s="7"/>
      <c r="EC2" s="7"/>
      <c r="ED2" s="10"/>
      <c r="ER2" s="12"/>
      <c r="ES2" s="12"/>
      <c r="ET2" s="12"/>
      <c r="EU2" s="12"/>
      <c r="EV2" s="12"/>
      <c r="EW2" s="12"/>
      <c r="EX2" s="12"/>
      <c r="EY2" s="12"/>
      <c r="EZ2" s="12"/>
      <c r="FC2" s="12"/>
      <c r="FD2" s="12"/>
      <c r="FE2" s="12"/>
      <c r="FF2" s="12"/>
      <c r="FG2" s="12"/>
      <c r="FH2" s="12"/>
      <c r="FI2" s="12"/>
      <c r="FJ2" s="12"/>
      <c r="FK2" s="12"/>
      <c r="FL2" s="12"/>
      <c r="FM2" s="12"/>
    </row>
    <row r="3" spans="11:169" ht="15" customHeight="1" x14ac:dyDescent="0.25">
      <c r="L3" s="13"/>
      <c r="M3" s="12"/>
      <c r="N3" s="12"/>
      <c r="O3" s="14"/>
      <c r="P3" s="15"/>
      <c r="Q3" s="12"/>
      <c r="R3" s="12"/>
      <c r="S3" s="16"/>
      <c r="T3" s="17"/>
      <c r="AA3" s="31"/>
      <c r="AB3" s="32"/>
      <c r="AC3" s="32"/>
      <c r="AD3" s="33"/>
      <c r="AE3" s="15"/>
      <c r="AF3" s="12"/>
      <c r="AG3" s="12"/>
      <c r="AH3" s="16"/>
      <c r="AI3" s="17"/>
      <c r="AL3" s="13"/>
      <c r="AM3" s="12"/>
      <c r="AN3" s="12"/>
      <c r="AO3" s="14"/>
      <c r="AP3" s="15"/>
      <c r="AQ3" s="12"/>
      <c r="AR3" s="12"/>
      <c r="AS3" s="16"/>
      <c r="AT3" s="17"/>
      <c r="AW3" s="13"/>
      <c r="AX3" s="12"/>
      <c r="AY3" s="12"/>
      <c r="AZ3" s="14"/>
      <c r="BA3" s="15"/>
      <c r="BB3" s="12"/>
      <c r="BC3" s="12"/>
      <c r="BD3" s="16"/>
      <c r="BE3" s="17"/>
      <c r="BH3" s="13"/>
      <c r="BI3" s="12"/>
      <c r="BJ3" s="12"/>
      <c r="BK3" s="14"/>
      <c r="BL3" s="15"/>
      <c r="BM3" s="12"/>
      <c r="BN3" s="12"/>
      <c r="BO3" s="16"/>
      <c r="BP3" s="17"/>
      <c r="BS3" s="13"/>
      <c r="BT3" s="12"/>
      <c r="BU3" s="12"/>
      <c r="BV3" s="14"/>
      <c r="BW3" s="15"/>
      <c r="BX3" s="12"/>
      <c r="BY3" s="12"/>
      <c r="BZ3" s="16"/>
      <c r="CA3" s="17"/>
      <c r="CD3" s="13"/>
      <c r="CE3" s="12"/>
      <c r="CF3" s="12"/>
      <c r="CG3" s="14"/>
      <c r="CH3" s="15"/>
      <c r="CI3" s="12"/>
      <c r="CJ3" s="12"/>
      <c r="CK3" s="16"/>
      <c r="CL3" s="17"/>
      <c r="CO3" s="13"/>
      <c r="CP3" s="12"/>
      <c r="CQ3" s="12"/>
      <c r="CR3" s="14"/>
      <c r="CS3" s="15"/>
      <c r="CT3" s="12"/>
      <c r="CU3" s="12"/>
      <c r="CV3" s="16"/>
      <c r="CW3" s="17"/>
      <c r="CZ3" s="13"/>
      <c r="DA3" s="12"/>
      <c r="DB3" s="12"/>
      <c r="DC3" s="14"/>
      <c r="DD3" s="15"/>
      <c r="DE3" s="12"/>
      <c r="DF3" s="12"/>
      <c r="DG3" s="16"/>
      <c r="DH3" s="17"/>
      <c r="DK3" s="13"/>
      <c r="DL3" s="12"/>
      <c r="DM3" s="12"/>
      <c r="DN3" s="14"/>
      <c r="DO3" s="15"/>
      <c r="DP3" s="12"/>
      <c r="DQ3" s="12"/>
      <c r="DR3" s="16"/>
      <c r="DS3" s="17"/>
      <c r="DV3" s="13"/>
      <c r="DW3" s="12"/>
      <c r="DX3" s="12"/>
      <c r="DY3" s="14"/>
      <c r="DZ3" s="15"/>
      <c r="EA3" s="12"/>
      <c r="EB3" s="12"/>
      <c r="EC3" s="16"/>
      <c r="ED3" s="17"/>
      <c r="ER3" s="12"/>
      <c r="ES3" s="12"/>
      <c r="ET3" s="12"/>
      <c r="EU3" s="12"/>
      <c r="EV3" s="12"/>
      <c r="EW3" s="12"/>
      <c r="EX3" s="12"/>
      <c r="EY3" s="12"/>
      <c r="EZ3" s="12"/>
      <c r="FC3" s="12"/>
      <c r="FD3" s="12"/>
      <c r="FE3" s="12"/>
      <c r="FF3" s="12"/>
      <c r="FG3" s="12"/>
      <c r="FH3" s="12"/>
      <c r="FI3" s="12"/>
      <c r="FJ3" s="12"/>
      <c r="FK3" s="12"/>
      <c r="FL3" s="12"/>
      <c r="FM3" s="12"/>
    </row>
    <row r="4" spans="11:169" ht="15" customHeight="1" x14ac:dyDescent="0.25">
      <c r="L4" s="13"/>
      <c r="M4" s="12"/>
      <c r="N4" s="12"/>
      <c r="O4" s="14"/>
      <c r="P4" s="64" t="e">
        <f>IF(P2="","",VLOOKUP(P2,#REF!,8,FALSE))</f>
        <v>#REF!</v>
      </c>
      <c r="Q4" s="65"/>
      <c r="R4" s="65"/>
      <c r="S4" s="65"/>
      <c r="T4" s="66"/>
      <c r="AA4" s="31"/>
      <c r="AB4" s="32"/>
      <c r="AC4" s="32"/>
      <c r="AD4" s="33"/>
      <c r="AE4" s="64" t="e">
        <f>IF(AE2="","",VLOOKUP(AE2,#REF!,8,FALSE))</f>
        <v>#REF!</v>
      </c>
      <c r="AF4" s="65"/>
      <c r="AG4" s="65"/>
      <c r="AH4" s="65"/>
      <c r="AI4" s="66"/>
      <c r="AL4" s="13"/>
      <c r="AM4" s="12"/>
      <c r="AN4" s="12"/>
      <c r="AO4" s="14"/>
      <c r="AP4" s="64" t="e">
        <f>IF(AP2="","",VLOOKUP(AP2,#REF!,8,FALSE))</f>
        <v>#REF!</v>
      </c>
      <c r="AQ4" s="65"/>
      <c r="AR4" s="65"/>
      <c r="AS4" s="65"/>
      <c r="AT4" s="66"/>
      <c r="AW4" s="13"/>
      <c r="AX4" s="12"/>
      <c r="AY4" s="12"/>
      <c r="AZ4" s="14"/>
      <c r="BA4" s="64" t="e">
        <f>IF(BA2="","",VLOOKUP(BA2,#REF!,8,FALSE))</f>
        <v>#REF!</v>
      </c>
      <c r="BB4" s="65"/>
      <c r="BC4" s="65"/>
      <c r="BD4" s="65"/>
      <c r="BE4" s="66"/>
      <c r="BH4" s="13"/>
      <c r="BI4" s="12"/>
      <c r="BJ4" s="12"/>
      <c r="BK4" s="14"/>
      <c r="BL4" s="64" t="e">
        <f>IF(BL2="","",VLOOKUP(BL2,#REF!,8,FALSE))</f>
        <v>#REF!</v>
      </c>
      <c r="BM4" s="65"/>
      <c r="BN4" s="65"/>
      <c r="BO4" s="65"/>
      <c r="BP4" s="66"/>
      <c r="BS4" s="13"/>
      <c r="BT4" s="12"/>
      <c r="BU4" s="12"/>
      <c r="BV4" s="14"/>
      <c r="BW4" s="64" t="e">
        <f>IF(BW2="","",VLOOKUP(BW2,#REF!,8,FALSE))</f>
        <v>#REF!</v>
      </c>
      <c r="BX4" s="65"/>
      <c r="BY4" s="65"/>
      <c r="BZ4" s="65"/>
      <c r="CA4" s="66"/>
      <c r="CD4" s="13"/>
      <c r="CE4" s="12"/>
      <c r="CF4" s="12"/>
      <c r="CG4" s="14"/>
      <c r="CH4" s="64" t="e">
        <f>IF(CH2="","",VLOOKUP(CH2,#REF!,8,FALSE))</f>
        <v>#REF!</v>
      </c>
      <c r="CI4" s="65"/>
      <c r="CJ4" s="65"/>
      <c r="CK4" s="65"/>
      <c r="CL4" s="66"/>
      <c r="CO4" s="13"/>
      <c r="CP4" s="12"/>
      <c r="CQ4" s="12"/>
      <c r="CR4" s="14"/>
      <c r="CS4" s="64" t="e">
        <f>IF(CS2="","",VLOOKUP(CS2,#REF!,8,FALSE))</f>
        <v>#REF!</v>
      </c>
      <c r="CT4" s="65"/>
      <c r="CU4" s="65"/>
      <c r="CV4" s="65"/>
      <c r="CW4" s="66"/>
      <c r="CZ4" s="13"/>
      <c r="DA4" s="12"/>
      <c r="DB4" s="12"/>
      <c r="DC4" s="14"/>
      <c r="DD4" s="64" t="e">
        <f>IF(DD2="","",VLOOKUP(DD2,#REF!,8,FALSE))</f>
        <v>#REF!</v>
      </c>
      <c r="DE4" s="65"/>
      <c r="DF4" s="65"/>
      <c r="DG4" s="65"/>
      <c r="DH4" s="66"/>
      <c r="DK4" s="13"/>
      <c r="DL4" s="12"/>
      <c r="DM4" s="12"/>
      <c r="DN4" s="14"/>
      <c r="DO4" s="64" t="e">
        <f>IF(DO2="","",VLOOKUP(DO2,#REF!,8,FALSE))</f>
        <v>#REF!</v>
      </c>
      <c r="DP4" s="65"/>
      <c r="DQ4" s="65"/>
      <c r="DR4" s="65"/>
      <c r="DS4" s="66"/>
      <c r="DV4" s="13"/>
      <c r="DW4" s="12"/>
      <c r="DX4" s="12"/>
      <c r="DY4" s="14"/>
      <c r="DZ4" s="64" t="e">
        <f>IF(DZ2="","",VLOOKUP(DZ2,#REF!,8,FALSE))</f>
        <v>#REF!</v>
      </c>
      <c r="EA4" s="65"/>
      <c r="EB4" s="65"/>
      <c r="EC4" s="65"/>
      <c r="ED4" s="66"/>
      <c r="ER4" s="12"/>
      <c r="ES4" s="12"/>
      <c r="ET4" s="12"/>
      <c r="EU4" s="12"/>
      <c r="EV4" s="12"/>
      <c r="EW4" s="12"/>
      <c r="EX4" s="12"/>
      <c r="EY4" s="12"/>
      <c r="EZ4" s="12"/>
      <c r="FC4" s="12"/>
      <c r="FD4" s="12"/>
      <c r="FE4" s="12"/>
      <c r="FF4" s="12"/>
      <c r="FG4" s="12"/>
      <c r="FH4" s="12"/>
      <c r="FI4" s="12"/>
      <c r="FJ4" s="12"/>
      <c r="FK4" s="12"/>
      <c r="FL4" s="12"/>
      <c r="FM4" s="12"/>
    </row>
    <row r="5" spans="11:169" ht="15" customHeight="1" x14ac:dyDescent="0.25">
      <c r="L5" s="13"/>
      <c r="M5" s="12"/>
      <c r="N5" s="12"/>
      <c r="O5" s="14"/>
      <c r="P5" s="64"/>
      <c r="Q5" s="65"/>
      <c r="R5" s="65"/>
      <c r="S5" s="65"/>
      <c r="T5" s="66"/>
      <c r="AA5" s="31"/>
      <c r="AB5" s="32"/>
      <c r="AC5" s="32"/>
      <c r="AD5" s="33"/>
      <c r="AE5" s="64"/>
      <c r="AF5" s="65"/>
      <c r="AG5" s="65"/>
      <c r="AH5" s="65"/>
      <c r="AI5" s="66"/>
      <c r="AL5" s="13"/>
      <c r="AM5" s="12"/>
      <c r="AN5" s="12"/>
      <c r="AO5" s="14"/>
      <c r="AP5" s="64"/>
      <c r="AQ5" s="65"/>
      <c r="AR5" s="65"/>
      <c r="AS5" s="65"/>
      <c r="AT5" s="66"/>
      <c r="AW5" s="13"/>
      <c r="AX5" s="12"/>
      <c r="AY5" s="12"/>
      <c r="AZ5" s="14"/>
      <c r="BA5" s="64"/>
      <c r="BB5" s="65"/>
      <c r="BC5" s="65"/>
      <c r="BD5" s="65"/>
      <c r="BE5" s="66"/>
      <c r="BH5" s="13"/>
      <c r="BI5" s="12"/>
      <c r="BJ5" s="12"/>
      <c r="BK5" s="14"/>
      <c r="BL5" s="64"/>
      <c r="BM5" s="65"/>
      <c r="BN5" s="65"/>
      <c r="BO5" s="65"/>
      <c r="BP5" s="66"/>
      <c r="BS5" s="13"/>
      <c r="BT5" s="12"/>
      <c r="BU5" s="12"/>
      <c r="BV5" s="14"/>
      <c r="BW5" s="64"/>
      <c r="BX5" s="65"/>
      <c r="BY5" s="65"/>
      <c r="BZ5" s="65"/>
      <c r="CA5" s="66"/>
      <c r="CD5" s="13"/>
      <c r="CE5" s="12"/>
      <c r="CF5" s="12"/>
      <c r="CG5" s="14"/>
      <c r="CH5" s="64"/>
      <c r="CI5" s="65"/>
      <c r="CJ5" s="65"/>
      <c r="CK5" s="65"/>
      <c r="CL5" s="66"/>
      <c r="CO5" s="13"/>
      <c r="CP5" s="12"/>
      <c r="CQ5" s="12"/>
      <c r="CR5" s="14"/>
      <c r="CS5" s="64"/>
      <c r="CT5" s="65"/>
      <c r="CU5" s="65"/>
      <c r="CV5" s="65"/>
      <c r="CW5" s="66"/>
      <c r="CZ5" s="13"/>
      <c r="DA5" s="12"/>
      <c r="DB5" s="12"/>
      <c r="DC5" s="14"/>
      <c r="DD5" s="64"/>
      <c r="DE5" s="65"/>
      <c r="DF5" s="65"/>
      <c r="DG5" s="65"/>
      <c r="DH5" s="66"/>
      <c r="DK5" s="13"/>
      <c r="DL5" s="12"/>
      <c r="DM5" s="12"/>
      <c r="DN5" s="14"/>
      <c r="DO5" s="64"/>
      <c r="DP5" s="65"/>
      <c r="DQ5" s="65"/>
      <c r="DR5" s="65"/>
      <c r="DS5" s="66"/>
      <c r="DV5" s="13"/>
      <c r="DW5" s="12"/>
      <c r="DX5" s="12"/>
      <c r="DY5" s="14"/>
      <c r="DZ5" s="64"/>
      <c r="EA5" s="65"/>
      <c r="EB5" s="65"/>
      <c r="EC5" s="65"/>
      <c r="ED5" s="66"/>
      <c r="ER5" s="12"/>
      <c r="ES5" s="12"/>
      <c r="ET5" s="12"/>
      <c r="EU5" s="12"/>
      <c r="EV5" s="12"/>
      <c r="EW5" s="12"/>
      <c r="EX5" s="12"/>
      <c r="EY5" s="12"/>
      <c r="EZ5" s="12"/>
      <c r="FC5" s="12"/>
      <c r="FD5" s="12"/>
      <c r="FE5" s="12"/>
      <c r="FF5" s="12"/>
      <c r="FG5" s="12"/>
      <c r="FH5" s="12"/>
      <c r="FI5" s="12"/>
      <c r="FJ5" s="12"/>
      <c r="FK5" s="12"/>
      <c r="FL5" s="12"/>
      <c r="FM5" s="12"/>
    </row>
    <row r="6" spans="11:169" ht="15" customHeight="1" x14ac:dyDescent="0.25">
      <c r="L6" s="13"/>
      <c r="M6" s="12"/>
      <c r="N6" s="12"/>
      <c r="O6" s="18"/>
      <c r="P6" s="19"/>
      <c r="Q6" s="20"/>
      <c r="R6" s="20"/>
      <c r="S6" s="20"/>
      <c r="T6" s="21"/>
      <c r="AA6" s="34"/>
      <c r="AB6" s="35"/>
      <c r="AC6" s="35"/>
      <c r="AD6" s="36"/>
      <c r="AE6" s="19"/>
      <c r="AF6" s="20"/>
      <c r="AG6" s="20"/>
      <c r="AH6" s="20"/>
      <c r="AI6" s="21"/>
      <c r="AL6" s="13"/>
      <c r="AM6" s="12"/>
      <c r="AN6" s="12"/>
      <c r="AO6" s="18"/>
      <c r="AP6" s="19"/>
      <c r="AQ6" s="20"/>
      <c r="AR6" s="20"/>
      <c r="AS6" s="20"/>
      <c r="AT6" s="21"/>
      <c r="AW6" s="13"/>
      <c r="AX6" s="12"/>
      <c r="AY6" s="12"/>
      <c r="AZ6" s="18"/>
      <c r="BA6" s="19"/>
      <c r="BB6" s="20"/>
      <c r="BC6" s="20"/>
      <c r="BD6" s="20"/>
      <c r="BE6" s="21"/>
      <c r="BH6" s="13"/>
      <c r="BI6" s="12"/>
      <c r="BJ6" s="12"/>
      <c r="BK6" s="18"/>
      <c r="BL6" s="19"/>
      <c r="BM6" s="20"/>
      <c r="BN6" s="20"/>
      <c r="BO6" s="20"/>
      <c r="BP6" s="21"/>
      <c r="BS6" s="13"/>
      <c r="BT6" s="12"/>
      <c r="BU6" s="12"/>
      <c r="BV6" s="18"/>
      <c r="BW6" s="19"/>
      <c r="BX6" s="20"/>
      <c r="BY6" s="20"/>
      <c r="BZ6" s="20"/>
      <c r="CA6" s="21"/>
      <c r="CD6" s="13"/>
      <c r="CE6" s="12"/>
      <c r="CF6" s="12"/>
      <c r="CG6" s="18"/>
      <c r="CH6" s="19"/>
      <c r="CI6" s="20"/>
      <c r="CJ6" s="20"/>
      <c r="CK6" s="20"/>
      <c r="CL6" s="21"/>
      <c r="CO6" s="13"/>
      <c r="CP6" s="12"/>
      <c r="CQ6" s="12"/>
      <c r="CR6" s="18"/>
      <c r="CS6" s="19"/>
      <c r="CT6" s="20"/>
      <c r="CU6" s="20"/>
      <c r="CV6" s="20"/>
      <c r="CW6" s="21"/>
      <c r="CZ6" s="13"/>
      <c r="DA6" s="12"/>
      <c r="DB6" s="12"/>
      <c r="DC6" s="18"/>
      <c r="DD6" s="19"/>
      <c r="DE6" s="20"/>
      <c r="DF6" s="20"/>
      <c r="DG6" s="20"/>
      <c r="DH6" s="21"/>
      <c r="DK6" s="13"/>
      <c r="DL6" s="12"/>
      <c r="DM6" s="12"/>
      <c r="DN6" s="18"/>
      <c r="DO6" s="19"/>
      <c r="DP6" s="20"/>
      <c r="DQ6" s="20"/>
      <c r="DR6" s="20"/>
      <c r="DS6" s="21"/>
      <c r="DV6" s="13"/>
      <c r="DW6" s="12"/>
      <c r="DX6" s="12"/>
      <c r="DY6" s="18"/>
      <c r="DZ6" s="19"/>
      <c r="EA6" s="20"/>
      <c r="EB6" s="20"/>
      <c r="EC6" s="20"/>
      <c r="ED6" s="21"/>
      <c r="ER6" s="12"/>
      <c r="ES6" s="12"/>
      <c r="ET6" s="12"/>
      <c r="EU6" s="12"/>
      <c r="EV6" s="12"/>
      <c r="EW6" s="12"/>
      <c r="EX6" s="12"/>
      <c r="EY6" s="12"/>
      <c r="EZ6" s="12"/>
      <c r="FC6" s="12"/>
      <c r="FD6" s="12"/>
      <c r="FE6" s="12"/>
      <c r="FF6" s="12"/>
      <c r="FG6" s="12"/>
      <c r="FH6" s="12"/>
      <c r="FI6" s="12"/>
      <c r="FJ6" s="12"/>
      <c r="FK6" s="12"/>
      <c r="FL6" s="12"/>
      <c r="FM6" s="12"/>
    </row>
    <row r="7" spans="11:169" ht="15" customHeight="1" x14ac:dyDescent="0.25">
      <c r="K7" s="12"/>
      <c r="L7" s="70" t="e">
        <f>IF(P2="","",VLOOKUP(P2,#REF!,9,FALSE))&amp;"
"&amp;IF(P2="","",VLOOKUP(P2,#REF!,16,FALSE)&amp;" "&amp;VLOOKUP(P2,#REF!,17,FALSE))</f>
        <v>#REF!</v>
      </c>
      <c r="M7" s="71"/>
      <c r="N7" s="71"/>
      <c r="O7" s="72"/>
      <c r="P7" s="22" t="s">
        <v>1</v>
      </c>
      <c r="Q7" s="12"/>
      <c r="R7" s="12"/>
      <c r="S7" s="12"/>
      <c r="T7" s="17"/>
      <c r="Z7" s="12"/>
      <c r="AA7" s="70" t="e">
        <f>IF(AE2="","",VLOOKUP(AE2,#REF!,9,FALSE))&amp;"
"&amp;IF(AE2="","",VLOOKUP(AE2,#REF!,16,FALSE)&amp;" "&amp;VLOOKUP(AE2,#REF!,17,FALSE))</f>
        <v>#REF!</v>
      </c>
      <c r="AB7" s="71"/>
      <c r="AC7" s="71"/>
      <c r="AD7" s="72"/>
      <c r="AE7" s="22" t="s">
        <v>1</v>
      </c>
      <c r="AF7" s="12"/>
      <c r="AG7" s="12"/>
      <c r="AH7" s="12"/>
      <c r="AI7" s="17"/>
      <c r="AK7" s="12"/>
      <c r="AL7" s="70" t="e">
        <f>IF(AP2="","",VLOOKUP(AP2,#REF!,9,FALSE))&amp;"
"&amp;IF(AP2="","",VLOOKUP(AP2,#REF!,16,FALSE)&amp;" "&amp;VLOOKUP(AP2,#REF!,17,FALSE))</f>
        <v>#REF!</v>
      </c>
      <c r="AM7" s="71"/>
      <c r="AN7" s="71"/>
      <c r="AO7" s="72"/>
      <c r="AP7" s="22" t="s">
        <v>1</v>
      </c>
      <c r="AQ7" s="12"/>
      <c r="AR7" s="12"/>
      <c r="AS7" s="12"/>
      <c r="AT7" s="17"/>
      <c r="AV7" s="12"/>
      <c r="AW7" s="70" t="e">
        <f>IF(BA2="","",VLOOKUP(BA2,#REF!,9,FALSE))&amp;"
"&amp;IF(BA2="","",VLOOKUP(BA2,#REF!,16,FALSE)&amp;" "&amp;VLOOKUP(BA2,#REF!,17,FALSE))</f>
        <v>#REF!</v>
      </c>
      <c r="AX7" s="71"/>
      <c r="AY7" s="71"/>
      <c r="AZ7" s="72"/>
      <c r="BA7" s="22" t="s">
        <v>1</v>
      </c>
      <c r="BB7" s="12"/>
      <c r="BC7" s="12"/>
      <c r="BD7" s="12"/>
      <c r="BE7" s="17"/>
      <c r="BG7" s="12"/>
      <c r="BH7" s="70" t="e">
        <f>IF(BL2="","",VLOOKUP(BL2,#REF!,9,FALSE))&amp;"
"&amp;IF(BL2="","",VLOOKUP(BL2,#REF!,16,FALSE)&amp;" "&amp;VLOOKUP(BL2,#REF!,17,FALSE))</f>
        <v>#REF!</v>
      </c>
      <c r="BI7" s="71"/>
      <c r="BJ7" s="71"/>
      <c r="BK7" s="72"/>
      <c r="BL7" s="22" t="s">
        <v>1</v>
      </c>
      <c r="BM7" s="12"/>
      <c r="BN7" s="12"/>
      <c r="BO7" s="12"/>
      <c r="BP7" s="17"/>
      <c r="BR7" s="12"/>
      <c r="BS7" s="76" t="e">
        <f>IF(BW2="","",VLOOKUP(BW2,#REF!,9,FALSE))&amp;"
"&amp;IF(BW2="","",VLOOKUP(BW2,#REF!,16,FALSE)&amp;" "&amp;VLOOKUP(BW2,#REF!,17,FALSE))</f>
        <v>#REF!</v>
      </c>
      <c r="BT7" s="77"/>
      <c r="BU7" s="77"/>
      <c r="BV7" s="78"/>
      <c r="BW7" s="22" t="s">
        <v>1</v>
      </c>
      <c r="BX7" s="12"/>
      <c r="BY7" s="12"/>
      <c r="BZ7" s="12"/>
      <c r="CA7" s="17"/>
      <c r="CC7" s="12"/>
      <c r="CD7" s="70" t="e">
        <f>IF(CH2="","",VLOOKUP(CH2,#REF!,9,FALSE))&amp;"
"&amp;IF(CH2="","",VLOOKUP(CH2,#REF!,16,FALSE)&amp;" "&amp;VLOOKUP(CH2,#REF!,17,FALSE))</f>
        <v>#REF!</v>
      </c>
      <c r="CE7" s="71"/>
      <c r="CF7" s="71"/>
      <c r="CG7" s="72"/>
      <c r="CH7" s="22" t="s">
        <v>1</v>
      </c>
      <c r="CI7" s="12"/>
      <c r="CJ7" s="12"/>
      <c r="CK7" s="12"/>
      <c r="CL7" s="17"/>
      <c r="CN7" s="12"/>
      <c r="CO7" s="70" t="e">
        <f>IF(CS2="","",VLOOKUP(CS2,#REF!,9,FALSE))&amp;"
"&amp;IF(CS2="","",VLOOKUP(CS2,#REF!,16,FALSE)&amp;" "&amp;VLOOKUP(CS2,#REF!,17,FALSE))</f>
        <v>#REF!</v>
      </c>
      <c r="CP7" s="71"/>
      <c r="CQ7" s="71"/>
      <c r="CR7" s="72"/>
      <c r="CS7" s="22" t="s">
        <v>1</v>
      </c>
      <c r="CT7" s="12"/>
      <c r="CU7" s="12"/>
      <c r="CV7" s="12"/>
      <c r="CW7" s="17"/>
      <c r="CY7" s="12"/>
      <c r="CZ7" s="70" t="e">
        <f>IF(DD2="","",VLOOKUP(DD2,#REF!,9,FALSE))&amp;"
"&amp;IF(DD2="","",VLOOKUP(DD2,#REF!,16,FALSE)&amp;" "&amp;VLOOKUP(DD2,#REF!,17,FALSE))</f>
        <v>#REF!</v>
      </c>
      <c r="DA7" s="71"/>
      <c r="DB7" s="71"/>
      <c r="DC7" s="72"/>
      <c r="DD7" s="22" t="s">
        <v>1</v>
      </c>
      <c r="DE7" s="12"/>
      <c r="DF7" s="12"/>
      <c r="DG7" s="12"/>
      <c r="DH7" s="17"/>
      <c r="DJ7" s="12"/>
      <c r="DK7" s="70" t="e">
        <f>IF(DO2="","",VLOOKUP(DO2,#REF!,9,FALSE))&amp;"
"&amp;IF(DO2="","",VLOOKUP(DO2,#REF!,16,FALSE)&amp;" "&amp;VLOOKUP(DO2,#REF!,17,FALSE))</f>
        <v>#REF!</v>
      </c>
      <c r="DL7" s="71"/>
      <c r="DM7" s="71"/>
      <c r="DN7" s="72"/>
      <c r="DO7" s="22" t="s">
        <v>1</v>
      </c>
      <c r="DP7" s="12"/>
      <c r="DQ7" s="12"/>
      <c r="DR7" s="12"/>
      <c r="DS7" s="17"/>
      <c r="DU7" s="12"/>
      <c r="DV7" s="70" t="e">
        <f>IF(DZ2="","",VLOOKUP(DZ2,#REF!,9,FALSE))&amp;"
"&amp;IF(DZ2="","",VLOOKUP(DZ2,#REF!,16,FALSE)&amp;" "&amp;VLOOKUP(DZ2,#REF!,17,FALSE))</f>
        <v>#REF!</v>
      </c>
      <c r="DW7" s="71"/>
      <c r="DX7" s="71"/>
      <c r="DY7" s="72"/>
      <c r="DZ7" s="22" t="s">
        <v>1</v>
      </c>
      <c r="EA7" s="12"/>
      <c r="EB7" s="12"/>
      <c r="EC7" s="12"/>
      <c r="ED7" s="17"/>
      <c r="EF7" s="12"/>
      <c r="EQ7" s="12"/>
      <c r="ER7" s="12"/>
      <c r="ES7" s="12"/>
      <c r="ET7" s="12"/>
      <c r="EU7" s="12"/>
      <c r="EV7" s="12"/>
      <c r="EW7" s="12"/>
      <c r="EX7" s="12"/>
      <c r="EY7" s="12"/>
      <c r="EZ7" s="12"/>
      <c r="FB7" s="12"/>
      <c r="FC7" s="12"/>
      <c r="FD7" s="12"/>
      <c r="FE7" s="12"/>
      <c r="FF7" s="12"/>
      <c r="FG7" s="12"/>
      <c r="FH7" s="12"/>
      <c r="FI7" s="12"/>
      <c r="FJ7" s="12"/>
      <c r="FK7" s="12"/>
      <c r="FL7" s="12"/>
      <c r="FM7" s="12"/>
    </row>
    <row r="8" spans="11:169" ht="22.5" customHeight="1" x14ac:dyDescent="0.25">
      <c r="K8" s="12"/>
      <c r="L8" s="73"/>
      <c r="M8" s="74"/>
      <c r="N8" s="74"/>
      <c r="O8" s="75"/>
      <c r="P8" s="67" t="e">
        <f>IF(P2="","",VLOOKUP(P2,#REF!,5,FALSE))&amp;" - "&amp;VLOOKUP(P2,#REF!,6,FALSE)</f>
        <v>#REF!</v>
      </c>
      <c r="Q8" s="68"/>
      <c r="R8" s="68"/>
      <c r="S8" s="68"/>
      <c r="T8" s="69"/>
      <c r="Z8" s="12"/>
      <c r="AA8" s="73"/>
      <c r="AB8" s="74"/>
      <c r="AC8" s="74"/>
      <c r="AD8" s="75"/>
      <c r="AE8" s="67" t="e">
        <f>IF(AE2="","",VLOOKUP(AE2,#REF!,5,FALSE))&amp;" - "&amp;VLOOKUP(AE2,#REF!,6,FALSE)</f>
        <v>#REF!</v>
      </c>
      <c r="AF8" s="68"/>
      <c r="AG8" s="68"/>
      <c r="AH8" s="68"/>
      <c r="AI8" s="69"/>
      <c r="AK8" s="12"/>
      <c r="AL8" s="73"/>
      <c r="AM8" s="74"/>
      <c r="AN8" s="74"/>
      <c r="AO8" s="75"/>
      <c r="AP8" s="100" t="e">
        <f>IF(AP2="","",VLOOKUP(AP2,#REF!,5,FALSE))&amp;" - "&amp;VLOOKUP(AP2,#REF!,6,FALSE)</f>
        <v>#REF!</v>
      </c>
      <c r="AQ8" s="101"/>
      <c r="AR8" s="101"/>
      <c r="AS8" s="101"/>
      <c r="AT8" s="102"/>
      <c r="AV8" s="12"/>
      <c r="AW8" s="73"/>
      <c r="AX8" s="74"/>
      <c r="AY8" s="74"/>
      <c r="AZ8" s="75"/>
      <c r="BA8" s="67" t="e">
        <f>IF(BA2="","",VLOOKUP(BA2,#REF!,5,FALSE))&amp;" - "&amp;VLOOKUP(BA2,#REF!,6,FALSE)</f>
        <v>#REF!</v>
      </c>
      <c r="BB8" s="68"/>
      <c r="BC8" s="68"/>
      <c r="BD8" s="68"/>
      <c r="BE8" s="69"/>
      <c r="BG8" s="12"/>
      <c r="BH8" s="73"/>
      <c r="BI8" s="74"/>
      <c r="BJ8" s="74"/>
      <c r="BK8" s="75"/>
      <c r="BL8" s="67" t="e">
        <f>IF(BL2="","",VLOOKUP(BL2,#REF!,5,FALSE))&amp;" - "&amp;VLOOKUP(BL2,#REF!,6,FALSE)</f>
        <v>#REF!</v>
      </c>
      <c r="BM8" s="68"/>
      <c r="BN8" s="68"/>
      <c r="BO8" s="68"/>
      <c r="BP8" s="69"/>
      <c r="BR8" s="12"/>
      <c r="BS8" s="79"/>
      <c r="BT8" s="80"/>
      <c r="BU8" s="80"/>
      <c r="BV8" s="81"/>
      <c r="BW8" s="67" t="e">
        <f>IF(BW2="","",VLOOKUP(BW2,#REF!,5,FALSE))&amp;" - "&amp;VLOOKUP(BW2,#REF!,6,FALSE)</f>
        <v>#REF!</v>
      </c>
      <c r="BX8" s="68"/>
      <c r="BY8" s="68"/>
      <c r="BZ8" s="68"/>
      <c r="CA8" s="69"/>
      <c r="CC8" s="12"/>
      <c r="CD8" s="73"/>
      <c r="CE8" s="74"/>
      <c r="CF8" s="74"/>
      <c r="CG8" s="75"/>
      <c r="CH8" s="67" t="e">
        <f>IF(CH2="","",VLOOKUP(CH2,#REF!,5,FALSE))&amp;" - "&amp;VLOOKUP(CH2,#REF!,6,FALSE)</f>
        <v>#REF!</v>
      </c>
      <c r="CI8" s="68"/>
      <c r="CJ8" s="68"/>
      <c r="CK8" s="68"/>
      <c r="CL8" s="69"/>
      <c r="CN8" s="12"/>
      <c r="CO8" s="73"/>
      <c r="CP8" s="74"/>
      <c r="CQ8" s="74"/>
      <c r="CR8" s="75"/>
      <c r="CS8" s="67" t="e">
        <f>IF(CS2="","",VLOOKUP(CS2,#REF!,5,FALSE))&amp;" - "&amp;VLOOKUP(CS2,#REF!,6,FALSE)</f>
        <v>#REF!</v>
      </c>
      <c r="CT8" s="68"/>
      <c r="CU8" s="68"/>
      <c r="CV8" s="68"/>
      <c r="CW8" s="69"/>
      <c r="CY8" s="12"/>
      <c r="CZ8" s="73"/>
      <c r="DA8" s="74"/>
      <c r="DB8" s="74"/>
      <c r="DC8" s="75"/>
      <c r="DD8" s="67" t="e">
        <f>IF(DD2="","",VLOOKUP(DD2,#REF!,5,FALSE))&amp;" - "&amp;VLOOKUP(DD2,#REF!,6,FALSE)</f>
        <v>#REF!</v>
      </c>
      <c r="DE8" s="68"/>
      <c r="DF8" s="68"/>
      <c r="DG8" s="68"/>
      <c r="DH8" s="69"/>
      <c r="DJ8" s="12"/>
      <c r="DK8" s="73"/>
      <c r="DL8" s="74"/>
      <c r="DM8" s="74"/>
      <c r="DN8" s="75"/>
      <c r="DO8" s="67" t="e">
        <f>IF(DO2="","",VLOOKUP(DO2,#REF!,5,FALSE))&amp;" - "&amp;VLOOKUP(DO2,#REF!,6,FALSE)</f>
        <v>#REF!</v>
      </c>
      <c r="DP8" s="68"/>
      <c r="DQ8" s="68"/>
      <c r="DR8" s="68"/>
      <c r="DS8" s="69"/>
      <c r="DU8" s="12"/>
      <c r="DV8" s="73"/>
      <c r="DW8" s="74"/>
      <c r="DX8" s="74"/>
      <c r="DY8" s="75"/>
      <c r="DZ8" s="67" t="e">
        <f>IF(DZ2="","",VLOOKUP(DZ2,#REF!,5,FALSE))&amp;" - "&amp;VLOOKUP(DZ2,#REF!,6,FALSE)</f>
        <v>#REF!</v>
      </c>
      <c r="EA8" s="68"/>
      <c r="EB8" s="68"/>
      <c r="EC8" s="68"/>
      <c r="ED8" s="69"/>
      <c r="EF8" s="12"/>
      <c r="EQ8" s="12"/>
      <c r="ER8" s="12"/>
      <c r="ES8" s="12"/>
      <c r="ET8" s="12"/>
      <c r="EU8" s="12"/>
      <c r="EV8" s="12"/>
      <c r="EW8" s="12"/>
      <c r="EX8" s="12"/>
      <c r="EY8" s="12"/>
      <c r="EZ8" s="12"/>
      <c r="FB8" s="12"/>
      <c r="FC8" s="12"/>
      <c r="FD8" s="12"/>
      <c r="FE8" s="12"/>
      <c r="FF8" s="12"/>
      <c r="FG8" s="12"/>
      <c r="FH8" s="12"/>
      <c r="FI8" s="12"/>
      <c r="FJ8" s="12"/>
      <c r="FK8" s="12"/>
      <c r="FL8" s="12"/>
      <c r="FM8" s="12"/>
    </row>
    <row r="9" spans="11:169" ht="11.25" customHeight="1" x14ac:dyDescent="0.25">
      <c r="K9" s="12"/>
      <c r="L9" s="55" t="e">
        <f>IF(P2="","",IF(VLOOKUP(P2,#REF!,18,FALSE)="","","(d)"&amp;" "&amp;VLOOKUP(P2,#REF!,18,FALSE)))&amp;"
"&amp;IF(P2="","",IF(VLOOKUP(P2,#REF!,19,FALSE)="","","(b)"&amp;" "&amp;VLOOKUP(P2,#REF!,19,FALSE)))&amp;" / "&amp;IF(VLOOKUP(P2,#REF!,20,FALSE)="","",VLOOKUP(P2,#REF!,20,FALSE))</f>
        <v>#REF!</v>
      </c>
      <c r="M9" s="56"/>
      <c r="N9" s="56"/>
      <c r="O9" s="57"/>
      <c r="P9" s="22" t="s">
        <v>2</v>
      </c>
      <c r="Q9" s="23"/>
      <c r="R9" s="23"/>
      <c r="S9" s="23"/>
      <c r="T9" s="24"/>
      <c r="Z9" s="12"/>
      <c r="AA9" s="55" t="e">
        <f>IF(AE2="","",IF(VLOOKUP(AE2,#REF!,18,FALSE)="","","(d)"&amp;" "&amp;VLOOKUP(AE2,#REF!,18,FALSE)))&amp;"
"&amp;IF(AE2="","",IF(VLOOKUP(AE2,#REF!,19,FALSE)="","","(b)"&amp;" "&amp;VLOOKUP(AE2,#REF!,19,FALSE)))&amp;" / "&amp;IF(VLOOKUP(AE2,#REF!,20,FALSE)="","",VLOOKUP(AE2,#REF!,20,FALSE))</f>
        <v>#REF!</v>
      </c>
      <c r="AB9" s="56"/>
      <c r="AC9" s="56"/>
      <c r="AD9" s="57"/>
      <c r="AE9" s="22" t="s">
        <v>2</v>
      </c>
      <c r="AF9" s="23"/>
      <c r="AG9" s="23"/>
      <c r="AH9" s="23"/>
      <c r="AI9" s="24"/>
      <c r="AK9" s="12"/>
      <c r="AL9" s="55" t="e">
        <f>IF(AP2="","",IF(VLOOKUP(AP2,#REF!,18,FALSE)="","","(d)"&amp;" "&amp;VLOOKUP(AP2,#REF!,18,FALSE)))&amp;"
"&amp;IF(AP2="","",IF(VLOOKUP(AP2,#REF!,19,FALSE)="","","(b)"&amp;" "&amp;VLOOKUP(AP2,#REF!,19,FALSE)))&amp;" / "&amp;IF(VLOOKUP(AP2,#REF!,20,FALSE)="","",VLOOKUP(AP2,#REF!,20,FALSE))</f>
        <v>#REF!</v>
      </c>
      <c r="AM9" s="56"/>
      <c r="AN9" s="56"/>
      <c r="AO9" s="57"/>
      <c r="AP9" s="22" t="s">
        <v>2</v>
      </c>
      <c r="AQ9" s="23"/>
      <c r="AR9" s="23"/>
      <c r="AS9" s="23"/>
      <c r="AT9" s="24"/>
      <c r="AV9" s="12"/>
      <c r="AW9" s="55" t="e">
        <f>IF(BA2="","",IF(VLOOKUP(BA2,#REF!,18,FALSE)="","","(d)"&amp;" "&amp;VLOOKUP(BA2,#REF!,18,FALSE)))&amp;"
"&amp;IF(BA2="","",IF(VLOOKUP(BA2,#REF!,19,FALSE)="","","(b)"&amp;" "&amp;VLOOKUP(BA2,#REF!,19,FALSE)))&amp;" / "&amp;IF(VLOOKUP(BA2,#REF!,20,FALSE)="","",VLOOKUP(BA2,#REF!,20,FALSE))</f>
        <v>#REF!</v>
      </c>
      <c r="AX9" s="56"/>
      <c r="AY9" s="56"/>
      <c r="AZ9" s="57"/>
      <c r="BA9" s="22" t="s">
        <v>2</v>
      </c>
      <c r="BB9" s="23"/>
      <c r="BC9" s="23"/>
      <c r="BD9" s="23"/>
      <c r="BE9" s="24"/>
      <c r="BG9" s="12"/>
      <c r="BH9" s="55" t="e">
        <f>IF(BL2="","",IF(VLOOKUP(BL2,#REF!,18,FALSE)="","","(d)"&amp;" "&amp;VLOOKUP(BL2,#REF!,18,FALSE)))&amp;"
"&amp;IF(BL2="","",IF(VLOOKUP(BL2,#REF!,19,FALSE)="","","(b)"&amp;" "&amp;VLOOKUP(BL2,#REF!,19,FALSE)))&amp;" / "&amp;IF(VLOOKUP(BL2,#REF!,20,FALSE)="","",VLOOKUP(BL2,#REF!,20,FALSE))</f>
        <v>#REF!</v>
      </c>
      <c r="BI9" s="56"/>
      <c r="BJ9" s="56"/>
      <c r="BK9" s="57"/>
      <c r="BL9" s="22" t="s">
        <v>2</v>
      </c>
      <c r="BM9" s="23"/>
      <c r="BN9" s="23"/>
      <c r="BO9" s="23"/>
      <c r="BP9" s="24"/>
      <c r="BR9" s="12"/>
      <c r="BS9" s="55" t="e">
        <f>IF(BW2="","",IF(VLOOKUP(BW2,#REF!,18,FALSE)="","","(d)"&amp;" "&amp;VLOOKUP(BW2,#REF!,18,FALSE)))&amp;"
"&amp;IF(BW2="","",IF(VLOOKUP(BW2,#REF!,19,FALSE)="","","(b)"&amp;" "&amp;VLOOKUP(BW2,#REF!,19,FALSE)))&amp;" / "&amp;IF(VLOOKUP(BW2,#REF!,20,FALSE)="","",VLOOKUP(BW2,#REF!,20,FALSE))</f>
        <v>#REF!</v>
      </c>
      <c r="BT9" s="56"/>
      <c r="BU9" s="56"/>
      <c r="BV9" s="57"/>
      <c r="BW9" s="22" t="s">
        <v>2</v>
      </c>
      <c r="BX9" s="23"/>
      <c r="BY9" s="23"/>
      <c r="BZ9" s="23"/>
      <c r="CA9" s="24"/>
      <c r="CC9" s="12"/>
      <c r="CD9" s="55" t="e">
        <f>IF(CH2="","",IF(VLOOKUP(CH2,#REF!,18,FALSE)="","","(d)"&amp;" "&amp;VLOOKUP(CH2,#REF!,18,FALSE)))&amp;"
"&amp;IF(CH2="","",IF(VLOOKUP(CH2,#REF!,19,FALSE)="","","(b)"&amp;" "&amp;VLOOKUP(CH2,#REF!,19,FALSE)))&amp;" / "&amp;IF(VLOOKUP(CH2,#REF!,20,FALSE)="","",VLOOKUP(CH2,#REF!,20,FALSE))</f>
        <v>#REF!</v>
      </c>
      <c r="CE9" s="56"/>
      <c r="CF9" s="56"/>
      <c r="CG9" s="57"/>
      <c r="CH9" s="22" t="s">
        <v>2</v>
      </c>
      <c r="CI9" s="23"/>
      <c r="CJ9" s="23"/>
      <c r="CK9" s="23"/>
      <c r="CL9" s="24"/>
      <c r="CN9" s="12"/>
      <c r="CO9" s="55" t="e">
        <f>IF(CS2="","",IF(VLOOKUP(CS2,#REF!,18,FALSE)="","","(d)"&amp;" "&amp;VLOOKUP(CS2,#REF!,18,FALSE)))&amp;"
"&amp;IF(CS2="","",IF(VLOOKUP(CS2,#REF!,19,FALSE)="","","(b)"&amp;" "&amp;VLOOKUP(CS2,#REF!,19,FALSE)))&amp;" / "&amp;IF(VLOOKUP(CS2,#REF!,20,FALSE)="","",VLOOKUP(CS2,#REF!,20,FALSE))</f>
        <v>#REF!</v>
      </c>
      <c r="CP9" s="56"/>
      <c r="CQ9" s="56"/>
      <c r="CR9" s="57"/>
      <c r="CS9" s="22" t="s">
        <v>2</v>
      </c>
      <c r="CT9" s="23"/>
      <c r="CU9" s="23"/>
      <c r="CV9" s="23"/>
      <c r="CW9" s="24"/>
      <c r="CY9" s="12"/>
      <c r="CZ9" s="55" t="e">
        <f>IF(DD2="","",IF(VLOOKUP(DD2,#REF!,18,FALSE)="","","(d)"&amp;" "&amp;VLOOKUP(DD2,#REF!,18,FALSE)))&amp;"
"&amp;IF(DD2="","",IF(VLOOKUP(DD2,#REF!,19,FALSE)="","","(b)"&amp;" "&amp;VLOOKUP(DD2,#REF!,19,FALSE)))&amp;" / "&amp;IF(VLOOKUP(DD2,#REF!,20,FALSE)="","",VLOOKUP(DD2,#REF!,20,FALSE))</f>
        <v>#REF!</v>
      </c>
      <c r="DA9" s="56"/>
      <c r="DB9" s="56"/>
      <c r="DC9" s="57"/>
      <c r="DD9" s="22" t="s">
        <v>2</v>
      </c>
      <c r="DE9" s="23"/>
      <c r="DF9" s="23"/>
      <c r="DG9" s="23"/>
      <c r="DH9" s="24"/>
      <c r="DJ9" s="12"/>
      <c r="DK9" s="55" t="e">
        <f>IF(DO2="","",IF(VLOOKUP(DO2,#REF!,18,FALSE)="","","(d)"&amp;" "&amp;VLOOKUP(DO2,#REF!,18,FALSE)))&amp;"
"&amp;IF(DO2="","",IF(VLOOKUP(DO2,#REF!,19,FALSE)="","","(b)"&amp;" "&amp;VLOOKUP(DO2,#REF!,19,FALSE)))&amp;" / "&amp;IF(VLOOKUP(DO2,#REF!,20,FALSE)="","",VLOOKUP(DO2,#REF!,20,FALSE))</f>
        <v>#REF!</v>
      </c>
      <c r="DL9" s="56"/>
      <c r="DM9" s="56"/>
      <c r="DN9" s="57"/>
      <c r="DO9" s="22" t="s">
        <v>2</v>
      </c>
      <c r="DP9" s="23"/>
      <c r="DQ9" s="23"/>
      <c r="DR9" s="23"/>
      <c r="DS9" s="24"/>
      <c r="DU9" s="12"/>
      <c r="DV9" s="55" t="e">
        <f>IF(DZ2="","",IF(VLOOKUP(DZ2,#REF!,18,FALSE)="","","(d)"&amp;" "&amp;VLOOKUP(DZ2,#REF!,18,FALSE)))&amp;"
"&amp;IF(DZ2="","",IF(VLOOKUP(DZ2,#REF!,19,FALSE)="","","(b)"&amp;" "&amp;VLOOKUP(DZ2,#REF!,19,FALSE)))&amp;" / "&amp;IF(VLOOKUP(DZ2,#REF!,20,FALSE)="","",VLOOKUP(DZ2,#REF!,20,FALSE))</f>
        <v>#REF!</v>
      </c>
      <c r="DW9" s="56"/>
      <c r="DX9" s="56"/>
      <c r="DY9" s="57"/>
      <c r="DZ9" s="22" t="s">
        <v>2</v>
      </c>
      <c r="EA9" s="23"/>
      <c r="EB9" s="23"/>
      <c r="EC9" s="23"/>
      <c r="ED9" s="24"/>
      <c r="EF9" s="12"/>
      <c r="EQ9" s="12"/>
      <c r="ER9" s="12"/>
      <c r="ES9" s="12"/>
      <c r="ET9" s="12"/>
      <c r="EU9" s="12"/>
      <c r="EV9" s="12"/>
      <c r="EW9" s="12"/>
      <c r="EX9" s="12"/>
      <c r="EY9" s="12"/>
      <c r="EZ9" s="12"/>
      <c r="FB9" s="12"/>
      <c r="FC9" s="12"/>
      <c r="FD9" s="12"/>
      <c r="FE9" s="12"/>
      <c r="FF9" s="12"/>
      <c r="FG9" s="12"/>
      <c r="FH9" s="12"/>
      <c r="FI9" s="12"/>
      <c r="FJ9" s="12"/>
      <c r="FK9" s="12"/>
      <c r="FL9" s="12"/>
      <c r="FM9" s="12"/>
    </row>
    <row r="10" spans="11:169" ht="12.75" customHeight="1" x14ac:dyDescent="0.25">
      <c r="K10" s="12"/>
      <c r="L10" s="55"/>
      <c r="M10" s="56"/>
      <c r="N10" s="56"/>
      <c r="O10" s="57"/>
      <c r="P10" s="49" t="e">
        <f>IF(P2="","",IF(VLOOKUP(P2,#REF!,7,FALSE)="","",VLOOKUP(P2,#REF!,7,FALSE)))</f>
        <v>#REF!</v>
      </c>
      <c r="Q10" s="50"/>
      <c r="R10" s="50"/>
      <c r="S10" s="50"/>
      <c r="T10" s="51"/>
      <c r="Z10" s="12"/>
      <c r="AA10" s="55"/>
      <c r="AB10" s="56"/>
      <c r="AC10" s="56"/>
      <c r="AD10" s="57"/>
      <c r="AE10" s="49" t="e">
        <f>IF(AE2="","",IF(VLOOKUP(AE2,#REF!,7,FALSE)="","",VLOOKUP(AE2,#REF!,7,FALSE)))</f>
        <v>#REF!</v>
      </c>
      <c r="AF10" s="50"/>
      <c r="AG10" s="50"/>
      <c r="AH10" s="50"/>
      <c r="AI10" s="51"/>
      <c r="AK10" s="12"/>
      <c r="AL10" s="55"/>
      <c r="AM10" s="56"/>
      <c r="AN10" s="56"/>
      <c r="AO10" s="57"/>
      <c r="AP10" s="49" t="e">
        <f>IF(AP2="","",IF(VLOOKUP(AP2,#REF!,7,FALSE)="","",VLOOKUP(AP2,#REF!,7,FALSE)))</f>
        <v>#REF!</v>
      </c>
      <c r="AQ10" s="50"/>
      <c r="AR10" s="50"/>
      <c r="AS10" s="50"/>
      <c r="AT10" s="51"/>
      <c r="AV10" s="12"/>
      <c r="AW10" s="55"/>
      <c r="AX10" s="56"/>
      <c r="AY10" s="56"/>
      <c r="AZ10" s="57"/>
      <c r="BA10" s="49" t="e">
        <f>IF(BA2="","",IF(VLOOKUP(BA2,#REF!,7,FALSE)="","",VLOOKUP(BA2,#REF!,7,FALSE)))</f>
        <v>#REF!</v>
      </c>
      <c r="BB10" s="50"/>
      <c r="BC10" s="50"/>
      <c r="BD10" s="50"/>
      <c r="BE10" s="51"/>
      <c r="BG10" s="12"/>
      <c r="BH10" s="55"/>
      <c r="BI10" s="56"/>
      <c r="BJ10" s="56"/>
      <c r="BK10" s="57"/>
      <c r="BL10" s="49" t="e">
        <f>IF(BL2="","",IF(VLOOKUP(BL2,#REF!,7,FALSE)="","",VLOOKUP(BL2,#REF!,7,FALSE)))</f>
        <v>#REF!</v>
      </c>
      <c r="BM10" s="50"/>
      <c r="BN10" s="50"/>
      <c r="BO10" s="50"/>
      <c r="BP10" s="51"/>
      <c r="BR10" s="12"/>
      <c r="BS10" s="55"/>
      <c r="BT10" s="56"/>
      <c r="BU10" s="56"/>
      <c r="BV10" s="57"/>
      <c r="BW10" s="49" t="e">
        <f>IF(BW2="","",IF(VLOOKUP(BW2,#REF!,7,FALSE)="","",VLOOKUP(BW2,#REF!,7,FALSE)))</f>
        <v>#REF!</v>
      </c>
      <c r="BX10" s="50"/>
      <c r="BY10" s="50"/>
      <c r="BZ10" s="50"/>
      <c r="CA10" s="51"/>
      <c r="CC10" s="12"/>
      <c r="CD10" s="55"/>
      <c r="CE10" s="56"/>
      <c r="CF10" s="56"/>
      <c r="CG10" s="57"/>
      <c r="CH10" s="49" t="e">
        <f>IF(CH2="","",IF(VLOOKUP(CH2,#REF!,7,FALSE)="","",VLOOKUP(CH2,#REF!,7,FALSE)))</f>
        <v>#REF!</v>
      </c>
      <c r="CI10" s="50"/>
      <c r="CJ10" s="50"/>
      <c r="CK10" s="50"/>
      <c r="CL10" s="51"/>
      <c r="CN10" s="12"/>
      <c r="CO10" s="55"/>
      <c r="CP10" s="56"/>
      <c r="CQ10" s="56"/>
      <c r="CR10" s="57"/>
      <c r="CS10" s="49" t="e">
        <f>IF(CS2="","",IF(VLOOKUP(CS2,#REF!,7,FALSE)="","",VLOOKUP(CS2,#REF!,7,FALSE)))</f>
        <v>#REF!</v>
      </c>
      <c r="CT10" s="50"/>
      <c r="CU10" s="50"/>
      <c r="CV10" s="50"/>
      <c r="CW10" s="51"/>
      <c r="CY10" s="12"/>
      <c r="CZ10" s="55"/>
      <c r="DA10" s="56"/>
      <c r="DB10" s="56"/>
      <c r="DC10" s="57"/>
      <c r="DD10" s="49" t="e">
        <f>IF(DD2="","",IF(VLOOKUP(DD2,#REF!,7,FALSE)="","",VLOOKUP(DD2,#REF!,7,FALSE)))</f>
        <v>#REF!</v>
      </c>
      <c r="DE10" s="50"/>
      <c r="DF10" s="50"/>
      <c r="DG10" s="50"/>
      <c r="DH10" s="51"/>
      <c r="DJ10" s="12"/>
      <c r="DK10" s="55"/>
      <c r="DL10" s="56"/>
      <c r="DM10" s="56"/>
      <c r="DN10" s="57"/>
      <c r="DO10" s="49" t="e">
        <f>IF(DO2="","",IF(VLOOKUP(DO2,#REF!,7,FALSE)="","",VLOOKUP(DO2,#REF!,7,FALSE)))</f>
        <v>#REF!</v>
      </c>
      <c r="DP10" s="50"/>
      <c r="DQ10" s="50"/>
      <c r="DR10" s="50"/>
      <c r="DS10" s="51"/>
      <c r="DU10" s="12"/>
      <c r="DV10" s="55"/>
      <c r="DW10" s="56"/>
      <c r="DX10" s="56"/>
      <c r="DY10" s="57"/>
      <c r="DZ10" s="49" t="e">
        <f>IF(DZ2="","",IF(VLOOKUP(DZ2,#REF!,7,FALSE)="","",VLOOKUP(DZ2,#REF!,7,FALSE)))</f>
        <v>#REF!</v>
      </c>
      <c r="EA10" s="50"/>
      <c r="EB10" s="50"/>
      <c r="EC10" s="50"/>
      <c r="ED10" s="51"/>
      <c r="EF10" s="12"/>
      <c r="EQ10" s="12"/>
      <c r="ER10" s="12"/>
      <c r="ES10" s="12"/>
      <c r="ET10" s="12"/>
      <c r="EU10" s="12"/>
      <c r="EV10" s="12"/>
      <c r="EW10" s="12"/>
      <c r="EX10" s="12"/>
      <c r="EY10" s="12"/>
      <c r="EZ10" s="12"/>
      <c r="FB10" s="12"/>
      <c r="FC10" s="12"/>
      <c r="FD10" s="12"/>
      <c r="FE10" s="12"/>
      <c r="FF10" s="12"/>
      <c r="FG10" s="12"/>
      <c r="FH10" s="12"/>
      <c r="FI10" s="12"/>
      <c r="FJ10" s="12"/>
      <c r="FK10" s="12"/>
      <c r="FL10" s="12"/>
      <c r="FM10" s="12"/>
    </row>
    <row r="11" spans="11:169" ht="21" customHeight="1" thickBot="1" x14ac:dyDescent="0.3">
      <c r="K11" s="12"/>
      <c r="L11" s="46" t="e">
        <f>IF(P2="","",VLOOKUP(P2,#REF!,24,FALSE))</f>
        <v>#REF!</v>
      </c>
      <c r="M11" s="47"/>
      <c r="N11" s="47"/>
      <c r="O11" s="48"/>
      <c r="P11" s="52"/>
      <c r="Q11" s="53"/>
      <c r="R11" s="53"/>
      <c r="S11" s="53"/>
      <c r="T11" s="54"/>
      <c r="Z11" s="12"/>
      <c r="AA11" s="46" t="e">
        <f>IF(AE2="","",VLOOKUP(AE2,#REF!,24,FALSE))</f>
        <v>#REF!</v>
      </c>
      <c r="AB11" s="47"/>
      <c r="AC11" s="47"/>
      <c r="AD11" s="48"/>
      <c r="AE11" s="52"/>
      <c r="AF11" s="53"/>
      <c r="AG11" s="53"/>
      <c r="AH11" s="53"/>
      <c r="AI11" s="54"/>
      <c r="AK11" s="12"/>
      <c r="AL11" s="46" t="e">
        <f>IF(AP2="","",VLOOKUP(AP2,#REF!,24,FALSE))</f>
        <v>#REF!</v>
      </c>
      <c r="AM11" s="47"/>
      <c r="AN11" s="47"/>
      <c r="AO11" s="48"/>
      <c r="AP11" s="52"/>
      <c r="AQ11" s="53"/>
      <c r="AR11" s="53"/>
      <c r="AS11" s="53"/>
      <c r="AT11" s="54"/>
      <c r="AV11" s="12"/>
      <c r="AW11" s="46" t="e">
        <f>IF(BA2="","",VLOOKUP(BA2,#REF!,24,FALSE))</f>
        <v>#REF!</v>
      </c>
      <c r="AX11" s="47"/>
      <c r="AY11" s="47"/>
      <c r="AZ11" s="48"/>
      <c r="BA11" s="52"/>
      <c r="BB11" s="53"/>
      <c r="BC11" s="53"/>
      <c r="BD11" s="53"/>
      <c r="BE11" s="54"/>
      <c r="BG11" s="12"/>
      <c r="BH11" s="46" t="e">
        <f>IF(BL2="","",VLOOKUP(BL2,#REF!,24,FALSE))</f>
        <v>#REF!</v>
      </c>
      <c r="BI11" s="47"/>
      <c r="BJ11" s="47"/>
      <c r="BK11" s="48"/>
      <c r="BL11" s="52"/>
      <c r="BM11" s="53"/>
      <c r="BN11" s="53"/>
      <c r="BO11" s="53"/>
      <c r="BP11" s="54"/>
      <c r="BR11" s="12"/>
      <c r="BS11" s="46" t="e">
        <f>IF(BW2="","",VLOOKUP(BW2,#REF!,24,FALSE))</f>
        <v>#REF!</v>
      </c>
      <c r="BT11" s="47"/>
      <c r="BU11" s="47"/>
      <c r="BV11" s="48"/>
      <c r="BW11" s="52"/>
      <c r="BX11" s="53"/>
      <c r="BY11" s="53"/>
      <c r="BZ11" s="53"/>
      <c r="CA11" s="54"/>
      <c r="CC11" s="12"/>
      <c r="CD11" s="46" t="e">
        <f>IF(CH2="","",VLOOKUP(CH2,#REF!,24,FALSE))</f>
        <v>#REF!</v>
      </c>
      <c r="CE11" s="47"/>
      <c r="CF11" s="47"/>
      <c r="CG11" s="48"/>
      <c r="CH11" s="52"/>
      <c r="CI11" s="53"/>
      <c r="CJ11" s="53"/>
      <c r="CK11" s="53"/>
      <c r="CL11" s="54"/>
      <c r="CN11" s="12"/>
      <c r="CO11" s="97" t="e">
        <f>IF(CS2="","",VLOOKUP(CS2,#REF!,24,FALSE))</f>
        <v>#REF!</v>
      </c>
      <c r="CP11" s="98"/>
      <c r="CQ11" s="98"/>
      <c r="CR11" s="99"/>
      <c r="CS11" s="52"/>
      <c r="CT11" s="53"/>
      <c r="CU11" s="53"/>
      <c r="CV11" s="53"/>
      <c r="CW11" s="54"/>
      <c r="CY11" s="12"/>
      <c r="CZ11" s="46" t="e">
        <f>IF(DD2="","",VLOOKUP(DD2,#REF!,24,FALSE))</f>
        <v>#REF!</v>
      </c>
      <c r="DA11" s="47"/>
      <c r="DB11" s="47"/>
      <c r="DC11" s="48"/>
      <c r="DD11" s="52"/>
      <c r="DE11" s="53"/>
      <c r="DF11" s="53"/>
      <c r="DG11" s="53"/>
      <c r="DH11" s="54"/>
      <c r="DJ11" s="12"/>
      <c r="DK11" s="46" t="e">
        <f>IF(DO2="","",VLOOKUP(DO2,#REF!,24,FALSE))</f>
        <v>#REF!</v>
      </c>
      <c r="DL11" s="47"/>
      <c r="DM11" s="47"/>
      <c r="DN11" s="48"/>
      <c r="DO11" s="52"/>
      <c r="DP11" s="53"/>
      <c r="DQ11" s="53"/>
      <c r="DR11" s="53"/>
      <c r="DS11" s="54"/>
      <c r="DU11" s="12"/>
      <c r="DV11" s="46" t="e">
        <f>IF(DZ2="","",VLOOKUP(DZ2,#REF!,24,FALSE))</f>
        <v>#REF!</v>
      </c>
      <c r="DW11" s="47"/>
      <c r="DX11" s="47"/>
      <c r="DY11" s="48"/>
      <c r="DZ11" s="52"/>
      <c r="EA11" s="53"/>
      <c r="EB11" s="53"/>
      <c r="EC11" s="53"/>
      <c r="ED11" s="54"/>
      <c r="EF11" s="12"/>
      <c r="EQ11" s="12"/>
      <c r="ER11" s="12"/>
      <c r="ES11" s="12"/>
      <c r="ET11" s="12"/>
      <c r="EU11" s="12"/>
      <c r="EV11" s="12"/>
      <c r="EW11" s="12"/>
      <c r="EX11" s="12"/>
      <c r="EY11" s="12"/>
      <c r="EZ11" s="12"/>
      <c r="FB11" s="12"/>
      <c r="FC11" s="12"/>
      <c r="FD11" s="12"/>
      <c r="FE11" s="12"/>
      <c r="FF11" s="12"/>
      <c r="FG11" s="12"/>
      <c r="FH11" s="12"/>
      <c r="FI11" s="12"/>
      <c r="FJ11" s="12"/>
      <c r="FK11" s="12"/>
      <c r="FL11" s="12"/>
      <c r="FM11" s="12"/>
    </row>
    <row r="12" spans="11:169" ht="9" customHeight="1" thickBot="1" x14ac:dyDescent="0.3">
      <c r="ER12" s="12"/>
      <c r="ES12" s="12"/>
      <c r="ET12" s="12"/>
      <c r="EU12" s="12"/>
      <c r="EV12" s="12"/>
      <c r="EW12" s="12"/>
      <c r="EX12" s="12"/>
      <c r="EY12" s="12"/>
      <c r="EZ12" s="12"/>
      <c r="FC12" s="12"/>
      <c r="FD12" s="12"/>
      <c r="FE12" s="12"/>
      <c r="FF12" s="12"/>
      <c r="FG12" s="12"/>
      <c r="FH12" s="12"/>
      <c r="FI12" s="12"/>
      <c r="FJ12" s="12"/>
      <c r="FK12" s="12"/>
      <c r="FL12" s="12"/>
      <c r="FM12" s="12"/>
    </row>
    <row r="13" spans="11:169" x14ac:dyDescent="0.25">
      <c r="L13" s="6"/>
      <c r="M13" s="7"/>
      <c r="N13" s="7"/>
      <c r="O13" s="8"/>
      <c r="P13" s="9" t="e">
        <f>#REF!</f>
        <v>#REF!</v>
      </c>
      <c r="Q13" s="7"/>
      <c r="R13" s="7"/>
      <c r="S13" s="7"/>
      <c r="T13" s="10"/>
      <c r="AA13" s="37"/>
      <c r="AB13" s="38"/>
      <c r="AC13" s="38"/>
      <c r="AD13" s="39"/>
      <c r="AE13" s="9" t="str">
        <f>'insertion image'!A3</f>
        <v>B, F</v>
      </c>
      <c r="AF13" s="7"/>
      <c r="AG13" s="7"/>
      <c r="AH13" s="7"/>
      <c r="AI13" s="10"/>
      <c r="AL13" s="6"/>
      <c r="AM13" s="7"/>
      <c r="AN13" s="7"/>
      <c r="AO13" s="8"/>
      <c r="AP13" s="9" t="str">
        <f>'insertion image'!A6</f>
        <v>B, M</v>
      </c>
      <c r="AQ13" s="7"/>
      <c r="AR13" s="7"/>
      <c r="AS13" s="7"/>
      <c r="AT13" s="10"/>
      <c r="AW13" s="6"/>
      <c r="AX13" s="7"/>
      <c r="AY13" s="7"/>
      <c r="AZ13" s="8"/>
      <c r="BA13" s="9" t="e">
        <f>#REF!</f>
        <v>#REF!</v>
      </c>
      <c r="BB13" s="7"/>
      <c r="BC13" s="7"/>
      <c r="BD13" s="7"/>
      <c r="BE13" s="10"/>
      <c r="BH13" s="6"/>
      <c r="BI13" s="7"/>
      <c r="BJ13" s="7"/>
      <c r="BK13" s="8"/>
      <c r="BL13" s="11" t="e">
        <f>#REF!</f>
        <v>#REF!</v>
      </c>
      <c r="BM13" s="7"/>
      <c r="BN13" s="7"/>
      <c r="BO13" s="7"/>
      <c r="BP13" s="10"/>
      <c r="BS13" s="6"/>
      <c r="BT13" s="7"/>
      <c r="BU13" s="7"/>
      <c r="BV13" s="8"/>
      <c r="BW13" s="11" t="e">
        <f>#REF!</f>
        <v>#REF!</v>
      </c>
      <c r="BX13" s="7"/>
      <c r="BY13" s="7"/>
      <c r="BZ13" s="7"/>
      <c r="CA13" s="10"/>
      <c r="CD13" s="6"/>
      <c r="CE13" s="7"/>
      <c r="CF13" s="7"/>
      <c r="CG13" s="8"/>
      <c r="CH13" s="11" t="e">
        <f>#REF!</f>
        <v>#REF!</v>
      </c>
      <c r="CI13" s="7"/>
      <c r="CJ13" s="7"/>
      <c r="CK13" s="7"/>
      <c r="CL13" s="10"/>
      <c r="CO13" s="6"/>
      <c r="CP13" s="7"/>
      <c r="CQ13" s="7"/>
      <c r="CR13" s="8"/>
      <c r="CS13" s="11" t="e">
        <f>#REF!</f>
        <v>#REF!</v>
      </c>
      <c r="CT13" s="7"/>
      <c r="CU13" s="7"/>
      <c r="CV13" s="7"/>
      <c r="CW13" s="10"/>
      <c r="CZ13" s="6"/>
      <c r="DA13" s="7"/>
      <c r="DB13" s="7"/>
      <c r="DC13" s="8"/>
      <c r="DD13" s="11" t="e">
        <f>#REF!</f>
        <v>#REF!</v>
      </c>
      <c r="DE13" s="7"/>
      <c r="DF13" s="7"/>
      <c r="DG13" s="7"/>
      <c r="DH13" s="10"/>
      <c r="DK13" s="6"/>
      <c r="DL13" s="7"/>
      <c r="DM13" s="7"/>
      <c r="DN13" s="8"/>
      <c r="DO13" s="11" t="e">
        <f>#REF!</f>
        <v>#REF!</v>
      </c>
      <c r="DP13" s="7"/>
      <c r="DQ13" s="7"/>
      <c r="DR13" s="7"/>
      <c r="DS13" s="10"/>
      <c r="DV13" s="6"/>
      <c r="DW13" s="7"/>
      <c r="DX13" s="7"/>
      <c r="DY13" s="8"/>
      <c r="DZ13" s="11" t="e">
        <f>#REF!</f>
        <v>#REF!</v>
      </c>
      <c r="EA13" s="7"/>
      <c r="EB13" s="7"/>
      <c r="EC13" s="7"/>
      <c r="ED13" s="10"/>
      <c r="ER13" s="12"/>
      <c r="ES13" s="12"/>
      <c r="ET13" s="12"/>
      <c r="EU13" s="12"/>
      <c r="EV13" s="12"/>
      <c r="EW13" s="12"/>
      <c r="EX13" s="12"/>
      <c r="EY13" s="12"/>
      <c r="EZ13" s="12"/>
      <c r="FC13" s="12"/>
      <c r="FD13" s="12"/>
      <c r="FE13" s="12"/>
      <c r="FF13" s="12"/>
      <c r="FG13" s="12"/>
      <c r="FH13" s="12"/>
      <c r="FI13" s="12"/>
      <c r="FJ13" s="12"/>
      <c r="FK13" s="12"/>
      <c r="FL13" s="12"/>
      <c r="FM13" s="12"/>
    </row>
    <row r="14" spans="11:169" x14ac:dyDescent="0.25">
      <c r="L14" s="13"/>
      <c r="M14" s="12"/>
      <c r="N14" s="12"/>
      <c r="O14" s="14"/>
      <c r="P14" s="15"/>
      <c r="Q14" s="12"/>
      <c r="R14" s="12"/>
      <c r="S14" s="16"/>
      <c r="T14" s="17"/>
      <c r="AA14" s="40"/>
      <c r="AB14" s="32"/>
      <c r="AC14" s="41"/>
      <c r="AD14" s="42"/>
      <c r="AE14" s="15"/>
      <c r="AF14" s="12"/>
      <c r="AG14" s="12"/>
      <c r="AH14" s="16"/>
      <c r="AI14" s="17"/>
      <c r="AL14" s="13"/>
      <c r="AM14" s="12"/>
      <c r="AN14" s="12"/>
      <c r="AO14" s="14"/>
      <c r="AP14" s="15"/>
      <c r="AQ14" s="12"/>
      <c r="AR14" s="12"/>
      <c r="AS14" s="16"/>
      <c r="AT14" s="17"/>
      <c r="AW14" s="13"/>
      <c r="AX14" s="12"/>
      <c r="AY14" s="12"/>
      <c r="AZ14" s="14"/>
      <c r="BA14" s="15"/>
      <c r="BB14" s="12"/>
      <c r="BC14" s="12"/>
      <c r="BD14" s="16"/>
      <c r="BE14" s="17"/>
      <c r="BH14" s="13"/>
      <c r="BI14" s="12"/>
      <c r="BJ14" s="12"/>
      <c r="BK14" s="14"/>
      <c r="BL14" s="15"/>
      <c r="BM14" s="12"/>
      <c r="BN14" s="12"/>
      <c r="BO14" s="16"/>
      <c r="BP14" s="17"/>
      <c r="BS14" s="13"/>
      <c r="BT14" s="12"/>
      <c r="BU14" s="12"/>
      <c r="BV14" s="14"/>
      <c r="BW14" s="15"/>
      <c r="BX14" s="12"/>
      <c r="BY14" s="12"/>
      <c r="BZ14" s="16"/>
      <c r="CA14" s="17"/>
      <c r="CD14" s="13"/>
      <c r="CE14" s="12"/>
      <c r="CF14" s="12"/>
      <c r="CG14" s="14"/>
      <c r="CH14" s="15"/>
      <c r="CI14" s="12"/>
      <c r="CJ14" s="12"/>
      <c r="CK14" s="16"/>
      <c r="CL14" s="17"/>
      <c r="CO14" s="13"/>
      <c r="CP14" s="12"/>
      <c r="CQ14" s="12"/>
      <c r="CR14" s="14"/>
      <c r="CS14" s="15"/>
      <c r="CT14" s="12"/>
      <c r="CU14" s="12"/>
      <c r="CV14" s="16"/>
      <c r="CW14" s="17"/>
      <c r="CZ14" s="13"/>
      <c r="DA14" s="12"/>
      <c r="DB14" s="12"/>
      <c r="DC14" s="14"/>
      <c r="DD14" s="15"/>
      <c r="DE14" s="12"/>
      <c r="DF14" s="12"/>
      <c r="DG14" s="16"/>
      <c r="DH14" s="17"/>
      <c r="DK14" s="13"/>
      <c r="DL14" s="12"/>
      <c r="DM14" s="12"/>
      <c r="DN14" s="14"/>
      <c r="DO14" s="15"/>
      <c r="DP14" s="12"/>
      <c r="DQ14" s="12"/>
      <c r="DR14" s="16"/>
      <c r="DS14" s="17"/>
      <c r="DV14" s="13"/>
      <c r="DW14" s="12"/>
      <c r="DX14" s="12"/>
      <c r="DY14" s="14"/>
      <c r="DZ14" s="15"/>
      <c r="EA14" s="12"/>
      <c r="EB14" s="12"/>
      <c r="EC14" s="16"/>
      <c r="ED14" s="17"/>
      <c r="ER14" s="12"/>
      <c r="ES14" s="12"/>
      <c r="ET14" s="12"/>
      <c r="EU14" s="12"/>
      <c r="EV14" s="12"/>
      <c r="EW14" s="12"/>
      <c r="EX14" s="12"/>
      <c r="EY14" s="12"/>
      <c r="EZ14" s="12"/>
      <c r="FC14" s="12"/>
      <c r="FD14" s="12"/>
      <c r="FE14" s="12"/>
      <c r="FF14" s="12"/>
      <c r="FG14" s="12"/>
      <c r="FH14" s="12"/>
      <c r="FI14" s="12"/>
      <c r="FJ14" s="12"/>
      <c r="FK14" s="12"/>
      <c r="FL14" s="12"/>
      <c r="FM14" s="12"/>
    </row>
    <row r="15" spans="11:169" ht="15" customHeight="1" x14ac:dyDescent="0.25">
      <c r="L15" s="13"/>
      <c r="M15" s="12"/>
      <c r="N15" s="12"/>
      <c r="O15" s="14"/>
      <c r="P15" s="64" t="e">
        <f>IF(P13="","",VLOOKUP(P13,#REF!,8,FALSE))</f>
        <v>#REF!</v>
      </c>
      <c r="Q15" s="65"/>
      <c r="R15" s="65"/>
      <c r="S15" s="65"/>
      <c r="T15" s="66"/>
      <c r="AA15" s="40"/>
      <c r="AB15" s="41"/>
      <c r="AC15" s="41"/>
      <c r="AD15" s="42"/>
      <c r="AE15" s="64" t="e">
        <f>IF(AE13="","",VLOOKUP(AE13,#REF!,8,FALSE))</f>
        <v>#REF!</v>
      </c>
      <c r="AF15" s="65"/>
      <c r="AG15" s="65"/>
      <c r="AH15" s="65"/>
      <c r="AI15" s="66"/>
      <c r="AL15" s="13"/>
      <c r="AM15" s="12"/>
      <c r="AN15" s="12"/>
      <c r="AO15" s="14"/>
      <c r="AP15" s="64" t="e">
        <f>IF(AP13="","",VLOOKUP(AP13,#REF!,8,FALSE))</f>
        <v>#REF!</v>
      </c>
      <c r="AQ15" s="65"/>
      <c r="AR15" s="65"/>
      <c r="AS15" s="65"/>
      <c r="AT15" s="66"/>
      <c r="AW15" s="13"/>
      <c r="AX15" s="12"/>
      <c r="AY15" s="12"/>
      <c r="AZ15" s="14"/>
      <c r="BA15" s="64" t="e">
        <f>IF(BA13="","",VLOOKUP(BA13,#REF!,8,FALSE))</f>
        <v>#REF!</v>
      </c>
      <c r="BB15" s="65"/>
      <c r="BC15" s="65"/>
      <c r="BD15" s="65"/>
      <c r="BE15" s="66"/>
      <c r="BH15" s="13"/>
      <c r="BI15" s="12"/>
      <c r="BJ15" s="12"/>
      <c r="BK15" s="14"/>
      <c r="BL15" s="64" t="e">
        <f>IF(BL13="","",VLOOKUP(BL13,#REF!,8,FALSE))</f>
        <v>#REF!</v>
      </c>
      <c r="BM15" s="65"/>
      <c r="BN15" s="65"/>
      <c r="BO15" s="65"/>
      <c r="BP15" s="66"/>
      <c r="BS15" s="13"/>
      <c r="BT15" s="12"/>
      <c r="BU15" s="12"/>
      <c r="BV15" s="14"/>
      <c r="BW15" s="64" t="e">
        <f>IF(BW13="","",VLOOKUP(BW13,#REF!,8,FALSE))</f>
        <v>#REF!</v>
      </c>
      <c r="BX15" s="65"/>
      <c r="BY15" s="65"/>
      <c r="BZ15" s="65"/>
      <c r="CA15" s="66"/>
      <c r="CD15" s="13"/>
      <c r="CE15" s="12"/>
      <c r="CF15" s="12"/>
      <c r="CG15" s="14"/>
      <c r="CH15" s="64" t="e">
        <f>IF(CH13="","",VLOOKUP(CH13,#REF!,8,FALSE))</f>
        <v>#REF!</v>
      </c>
      <c r="CI15" s="65"/>
      <c r="CJ15" s="65"/>
      <c r="CK15" s="65"/>
      <c r="CL15" s="66"/>
      <c r="CO15" s="13"/>
      <c r="CP15" s="12"/>
      <c r="CQ15" s="12"/>
      <c r="CR15" s="14"/>
      <c r="CS15" s="64" t="e">
        <f>IF(CS13="","",VLOOKUP(CS13,#REF!,8,FALSE))</f>
        <v>#REF!</v>
      </c>
      <c r="CT15" s="65"/>
      <c r="CU15" s="65"/>
      <c r="CV15" s="65"/>
      <c r="CW15" s="66"/>
      <c r="CZ15" s="13"/>
      <c r="DA15" s="12"/>
      <c r="DB15" s="12"/>
      <c r="DC15" s="14"/>
      <c r="DD15" s="64" t="e">
        <f>IF(DD13="","",VLOOKUP(DD13,#REF!,8,FALSE))</f>
        <v>#REF!</v>
      </c>
      <c r="DE15" s="65"/>
      <c r="DF15" s="65"/>
      <c r="DG15" s="65"/>
      <c r="DH15" s="66"/>
      <c r="DK15" s="13"/>
      <c r="DL15" s="12"/>
      <c r="DM15" s="12"/>
      <c r="DN15" s="14"/>
      <c r="DO15" s="64" t="e">
        <f>IF(DO13="","",VLOOKUP(DO13,#REF!,8,FALSE))</f>
        <v>#REF!</v>
      </c>
      <c r="DP15" s="65"/>
      <c r="DQ15" s="65"/>
      <c r="DR15" s="65"/>
      <c r="DS15" s="66"/>
      <c r="DV15" s="13"/>
      <c r="DW15" s="12"/>
      <c r="DX15" s="12"/>
      <c r="DY15" s="14"/>
      <c r="DZ15" s="64" t="e">
        <f>IF(DZ13="","",VLOOKUP(DZ13,#REF!,8,FALSE))</f>
        <v>#REF!</v>
      </c>
      <c r="EA15" s="65"/>
      <c r="EB15" s="65"/>
      <c r="EC15" s="65"/>
      <c r="ED15" s="66"/>
      <c r="ER15" s="12"/>
      <c r="ES15" s="12"/>
      <c r="ET15" s="12"/>
      <c r="EU15" s="12"/>
      <c r="EV15" s="12"/>
      <c r="EW15" s="12"/>
      <c r="EX15" s="12"/>
      <c r="EY15" s="12"/>
      <c r="EZ15" s="12"/>
      <c r="FC15" s="12"/>
      <c r="FD15" s="12"/>
      <c r="FE15" s="12"/>
      <c r="FF15" s="12"/>
      <c r="FG15" s="12"/>
      <c r="FH15" s="12"/>
      <c r="FI15" s="12"/>
      <c r="FJ15" s="12"/>
      <c r="FK15" s="12"/>
      <c r="FL15" s="12"/>
      <c r="FM15" s="12"/>
    </row>
    <row r="16" spans="11:169" x14ac:dyDescent="0.25">
      <c r="L16" s="13"/>
      <c r="M16" s="12"/>
      <c r="N16" s="12"/>
      <c r="O16" s="14"/>
      <c r="P16" s="64"/>
      <c r="Q16" s="65"/>
      <c r="R16" s="65"/>
      <c r="S16" s="65"/>
      <c r="T16" s="66"/>
      <c r="AA16" s="40"/>
      <c r="AB16" s="41"/>
      <c r="AC16" s="41"/>
      <c r="AD16" s="42"/>
      <c r="AE16" s="64"/>
      <c r="AF16" s="65"/>
      <c r="AG16" s="65"/>
      <c r="AH16" s="65"/>
      <c r="AI16" s="66"/>
      <c r="AL16" s="13"/>
      <c r="AM16" s="12"/>
      <c r="AN16" s="12"/>
      <c r="AO16" s="14"/>
      <c r="AP16" s="64"/>
      <c r="AQ16" s="65"/>
      <c r="AR16" s="65"/>
      <c r="AS16" s="65"/>
      <c r="AT16" s="66"/>
      <c r="AW16" s="13"/>
      <c r="AX16" s="12"/>
      <c r="AY16" s="12"/>
      <c r="AZ16" s="14"/>
      <c r="BA16" s="64"/>
      <c r="BB16" s="65"/>
      <c r="BC16" s="65"/>
      <c r="BD16" s="65"/>
      <c r="BE16" s="66"/>
      <c r="BH16" s="13"/>
      <c r="BI16" s="12"/>
      <c r="BJ16" s="12"/>
      <c r="BK16" s="14"/>
      <c r="BL16" s="64"/>
      <c r="BM16" s="65"/>
      <c r="BN16" s="65"/>
      <c r="BO16" s="65"/>
      <c r="BP16" s="66"/>
      <c r="BS16" s="13"/>
      <c r="BT16" s="12"/>
      <c r="BU16" s="12"/>
      <c r="BV16" s="14"/>
      <c r="BW16" s="64"/>
      <c r="BX16" s="65"/>
      <c r="BY16" s="65"/>
      <c r="BZ16" s="65"/>
      <c r="CA16" s="66"/>
      <c r="CD16" s="13"/>
      <c r="CE16" s="12"/>
      <c r="CF16" s="12"/>
      <c r="CG16" s="14"/>
      <c r="CH16" s="64"/>
      <c r="CI16" s="65"/>
      <c r="CJ16" s="65"/>
      <c r="CK16" s="65"/>
      <c r="CL16" s="66"/>
      <c r="CO16" s="13"/>
      <c r="CP16" s="12"/>
      <c r="CQ16" s="12"/>
      <c r="CR16" s="14"/>
      <c r="CS16" s="64"/>
      <c r="CT16" s="65"/>
      <c r="CU16" s="65"/>
      <c r="CV16" s="65"/>
      <c r="CW16" s="66"/>
      <c r="CZ16" s="13"/>
      <c r="DA16" s="12"/>
      <c r="DB16" s="12"/>
      <c r="DC16" s="14"/>
      <c r="DD16" s="64"/>
      <c r="DE16" s="65"/>
      <c r="DF16" s="65"/>
      <c r="DG16" s="65"/>
      <c r="DH16" s="66"/>
      <c r="DK16" s="13"/>
      <c r="DL16" s="12"/>
      <c r="DM16" s="12"/>
      <c r="DN16" s="14"/>
      <c r="DO16" s="64"/>
      <c r="DP16" s="65"/>
      <c r="DQ16" s="65"/>
      <c r="DR16" s="65"/>
      <c r="DS16" s="66"/>
      <c r="DV16" s="13"/>
      <c r="DW16" s="12"/>
      <c r="DX16" s="12"/>
      <c r="DY16" s="14"/>
      <c r="DZ16" s="64"/>
      <c r="EA16" s="65"/>
      <c r="EB16" s="65"/>
      <c r="EC16" s="65"/>
      <c r="ED16" s="66"/>
      <c r="ER16" s="12"/>
      <c r="ES16" s="12"/>
      <c r="ET16" s="12"/>
      <c r="EU16" s="12"/>
      <c r="EV16" s="12"/>
      <c r="EW16" s="12"/>
      <c r="EX16" s="12"/>
      <c r="EY16" s="12"/>
      <c r="EZ16" s="12"/>
      <c r="FC16" s="12"/>
      <c r="FD16" s="12"/>
      <c r="FE16" s="12"/>
      <c r="FF16" s="12"/>
      <c r="FG16" s="12"/>
      <c r="FH16" s="12"/>
      <c r="FI16" s="12"/>
      <c r="FJ16" s="12"/>
      <c r="FK16" s="12"/>
      <c r="FL16" s="12"/>
      <c r="FM16" s="12"/>
    </row>
    <row r="17" spans="11:169" ht="15" customHeight="1" x14ac:dyDescent="0.25">
      <c r="L17" s="13"/>
      <c r="M17" s="12"/>
      <c r="N17" s="12"/>
      <c r="O17" s="14"/>
      <c r="P17" s="19"/>
      <c r="Q17" s="20"/>
      <c r="R17" s="20"/>
      <c r="S17" s="20"/>
      <c r="T17" s="21"/>
      <c r="AA17" s="43"/>
      <c r="AB17" s="44"/>
      <c r="AC17" s="44"/>
      <c r="AD17" s="45"/>
      <c r="AE17" s="19"/>
      <c r="AF17" s="20"/>
      <c r="AG17" s="20"/>
      <c r="AH17" s="20"/>
      <c r="AI17" s="21"/>
      <c r="AL17" s="13"/>
      <c r="AM17" s="12"/>
      <c r="AN17" s="12"/>
      <c r="AO17" s="14"/>
      <c r="AP17" s="19"/>
      <c r="AQ17" s="20"/>
      <c r="AR17" s="20"/>
      <c r="AS17" s="20"/>
      <c r="AT17" s="21"/>
      <c r="AW17" s="13"/>
      <c r="AX17" s="12"/>
      <c r="AY17" s="12"/>
      <c r="AZ17" s="14"/>
      <c r="BA17" s="19"/>
      <c r="BB17" s="20"/>
      <c r="BC17" s="20"/>
      <c r="BD17" s="20"/>
      <c r="BE17" s="21"/>
      <c r="BH17" s="13"/>
      <c r="BI17" s="12"/>
      <c r="BJ17" s="12"/>
      <c r="BK17" s="14"/>
      <c r="BL17" s="19"/>
      <c r="BM17" s="20"/>
      <c r="BN17" s="20"/>
      <c r="BO17" s="20"/>
      <c r="BP17" s="21"/>
      <c r="BS17" s="13"/>
      <c r="BT17" s="12"/>
      <c r="BU17" s="12"/>
      <c r="BV17" s="14"/>
      <c r="BW17" s="19"/>
      <c r="BX17" s="20"/>
      <c r="BY17" s="20"/>
      <c r="BZ17" s="20"/>
      <c r="CA17" s="21"/>
      <c r="CD17" s="13"/>
      <c r="CE17" s="12"/>
      <c r="CF17" s="12"/>
      <c r="CG17" s="14"/>
      <c r="CH17" s="19"/>
      <c r="CI17" s="20"/>
      <c r="CJ17" s="20"/>
      <c r="CK17" s="20"/>
      <c r="CL17" s="21"/>
      <c r="CO17" s="13"/>
      <c r="CP17" s="12"/>
      <c r="CQ17" s="12"/>
      <c r="CR17" s="14"/>
      <c r="CS17" s="19"/>
      <c r="CT17" s="20"/>
      <c r="CU17" s="20"/>
      <c r="CV17" s="20"/>
      <c r="CW17" s="21"/>
      <c r="CZ17" s="13"/>
      <c r="DA17" s="12"/>
      <c r="DB17" s="12"/>
      <c r="DC17" s="14"/>
      <c r="DD17" s="19"/>
      <c r="DE17" s="20"/>
      <c r="DF17" s="20"/>
      <c r="DG17" s="20"/>
      <c r="DH17" s="21"/>
      <c r="DK17" s="13"/>
      <c r="DL17" s="12"/>
      <c r="DM17" s="12"/>
      <c r="DN17" s="14"/>
      <c r="DO17" s="19"/>
      <c r="DP17" s="20"/>
      <c r="DQ17" s="20"/>
      <c r="DR17" s="20"/>
      <c r="DS17" s="21"/>
      <c r="DV17" s="13"/>
      <c r="DW17" s="12"/>
      <c r="DX17" s="12"/>
      <c r="DY17" s="14"/>
      <c r="DZ17" s="19"/>
      <c r="EA17" s="20"/>
      <c r="EB17" s="20"/>
      <c r="EC17" s="20"/>
      <c r="ED17" s="21"/>
      <c r="ER17" s="12"/>
      <c r="ES17" s="12"/>
      <c r="ET17" s="12"/>
      <c r="EU17" s="12"/>
      <c r="EV17" s="12"/>
      <c r="EW17" s="12"/>
      <c r="EX17" s="12"/>
      <c r="EY17" s="12"/>
      <c r="EZ17" s="12"/>
      <c r="FC17" s="12"/>
      <c r="FD17" s="12"/>
      <c r="FE17" s="12"/>
      <c r="FF17" s="12"/>
      <c r="FG17" s="12"/>
      <c r="FH17" s="12"/>
      <c r="FI17" s="12"/>
      <c r="FJ17" s="12"/>
      <c r="FK17" s="12"/>
      <c r="FL17" s="12"/>
      <c r="FM17" s="12"/>
    </row>
    <row r="18" spans="11:169" ht="15" customHeight="1" x14ac:dyDescent="0.25">
      <c r="K18" s="12"/>
      <c r="L18" s="70" t="e">
        <f>IF(P13="","",VLOOKUP(P13,#REF!,9,FALSE))&amp;"
"&amp;IF(P13="","",VLOOKUP(P13,#REF!,16,FALSE)&amp;" "&amp;VLOOKUP(P13,#REF!,17,FALSE))</f>
        <v>#REF!</v>
      </c>
      <c r="M18" s="71"/>
      <c r="N18" s="71"/>
      <c r="O18" s="72"/>
      <c r="P18" s="22" t="s">
        <v>1</v>
      </c>
      <c r="Q18" s="12"/>
      <c r="R18" s="12"/>
      <c r="S18" s="12"/>
      <c r="T18" s="17"/>
      <c r="Z18" s="12"/>
      <c r="AA18" s="70" t="e">
        <f>IF(AE13="","",VLOOKUP(AE13,#REF!,9,FALSE))&amp;"
"&amp;IF(AE13="","",VLOOKUP(AE13,#REF!,16,FALSE)&amp;" "&amp;VLOOKUP(AE13,#REF!,17,FALSE))</f>
        <v>#REF!</v>
      </c>
      <c r="AB18" s="71"/>
      <c r="AC18" s="71"/>
      <c r="AD18" s="72"/>
      <c r="AE18" s="22" t="s">
        <v>1</v>
      </c>
      <c r="AF18" s="12"/>
      <c r="AG18" s="12"/>
      <c r="AH18" s="12"/>
      <c r="AI18" s="17"/>
      <c r="AK18" s="12"/>
      <c r="AL18" s="70" t="e">
        <f>IF(AP13="","",VLOOKUP(AP13,#REF!,9,FALSE))&amp;"
"&amp;IF(AP13="","",VLOOKUP(AP13,#REF!,16,FALSE)&amp;" "&amp;VLOOKUP(AP13,#REF!,17,FALSE))</f>
        <v>#REF!</v>
      </c>
      <c r="AM18" s="71"/>
      <c r="AN18" s="71"/>
      <c r="AO18" s="72"/>
      <c r="AP18" s="22" t="s">
        <v>1</v>
      </c>
      <c r="AQ18" s="12"/>
      <c r="AR18" s="12"/>
      <c r="AS18" s="12"/>
      <c r="AT18" s="17"/>
      <c r="AV18" s="12"/>
      <c r="AW18" s="70" t="e">
        <f>IF(BA13="","",VLOOKUP(BA13,#REF!,9,FALSE))&amp;"
"&amp;IF(BA13="","",VLOOKUP(BA13,#REF!,16,FALSE)&amp;" "&amp;VLOOKUP(BA13,#REF!,17,FALSE))</f>
        <v>#REF!</v>
      </c>
      <c r="AX18" s="71"/>
      <c r="AY18" s="71"/>
      <c r="AZ18" s="72"/>
      <c r="BA18" s="22" t="s">
        <v>1</v>
      </c>
      <c r="BB18" s="12"/>
      <c r="BC18" s="12"/>
      <c r="BD18" s="12"/>
      <c r="BE18" s="17"/>
      <c r="BG18" s="12"/>
      <c r="BH18" s="70" t="e">
        <f>IF(BL13="","",VLOOKUP(BL13,#REF!,9,FALSE))&amp;"
"&amp;IF(BL13="","",VLOOKUP(BL13,#REF!,16,FALSE)&amp;" "&amp;VLOOKUP(BL13,#REF!,17,FALSE))</f>
        <v>#REF!</v>
      </c>
      <c r="BI18" s="71"/>
      <c r="BJ18" s="71"/>
      <c r="BK18" s="72"/>
      <c r="BL18" s="22" t="s">
        <v>1</v>
      </c>
      <c r="BM18" s="12"/>
      <c r="BN18" s="12"/>
      <c r="BO18" s="12"/>
      <c r="BP18" s="17"/>
      <c r="BR18" s="12"/>
      <c r="BS18" s="76" t="e">
        <f>IF(BW13="","",VLOOKUP(BW13,#REF!,9,FALSE))&amp;"
"&amp;IF(BW13="","",VLOOKUP(BW13,#REF!,16,FALSE)&amp;" "&amp;VLOOKUP(BW13,#REF!,17,FALSE))</f>
        <v>#REF!</v>
      </c>
      <c r="BT18" s="77"/>
      <c r="BU18" s="77"/>
      <c r="BV18" s="78"/>
      <c r="BW18" s="22" t="s">
        <v>1</v>
      </c>
      <c r="BX18" s="12"/>
      <c r="BY18" s="12"/>
      <c r="BZ18" s="12"/>
      <c r="CA18" s="17"/>
      <c r="CC18" s="12"/>
      <c r="CD18" s="70" t="e">
        <f>IF(CH13="","",VLOOKUP(CH13,#REF!,9,FALSE))&amp;"
"&amp;IF(CH13="","",VLOOKUP(CH13,#REF!,16,FALSE)&amp;" "&amp;VLOOKUP(CH13,#REF!,17,FALSE))</f>
        <v>#REF!</v>
      </c>
      <c r="CE18" s="71"/>
      <c r="CF18" s="71"/>
      <c r="CG18" s="72"/>
      <c r="CH18" s="22" t="s">
        <v>1</v>
      </c>
      <c r="CI18" s="12"/>
      <c r="CJ18" s="12"/>
      <c r="CK18" s="12"/>
      <c r="CL18" s="17"/>
      <c r="CN18" s="12"/>
      <c r="CO18" s="70" t="e">
        <f>IF(CS13="","",VLOOKUP(CS13,#REF!,9,FALSE))&amp;"
"&amp;IF(CS13="","",VLOOKUP(CS13,#REF!,16,FALSE)&amp;" "&amp;VLOOKUP(CS13,#REF!,17,FALSE))</f>
        <v>#REF!</v>
      </c>
      <c r="CP18" s="71"/>
      <c r="CQ18" s="71"/>
      <c r="CR18" s="72"/>
      <c r="CS18" s="22" t="s">
        <v>1</v>
      </c>
      <c r="CT18" s="12"/>
      <c r="CU18" s="12"/>
      <c r="CV18" s="12"/>
      <c r="CW18" s="17"/>
      <c r="CY18" s="12"/>
      <c r="CZ18" s="91" t="e">
        <f>IF(DD13="","",VLOOKUP(DD13,#REF!,9,FALSE))&amp;"
"&amp;IF(DD13="","",VLOOKUP(DD13,#REF!,16,FALSE)&amp;" "&amp;VLOOKUP(DD13,#REF!,17,FALSE))</f>
        <v>#REF!</v>
      </c>
      <c r="DA18" s="92"/>
      <c r="DB18" s="92"/>
      <c r="DC18" s="93"/>
      <c r="DD18" s="22" t="s">
        <v>1</v>
      </c>
      <c r="DE18" s="12"/>
      <c r="DF18" s="12"/>
      <c r="DG18" s="12"/>
      <c r="DH18" s="17"/>
      <c r="DJ18" s="12"/>
      <c r="DK18" s="70" t="e">
        <f>IF(DO13="","",VLOOKUP(DO13,#REF!,9,FALSE))&amp;"
"&amp;IF(DO13="","",VLOOKUP(DO13,#REF!,16,FALSE)&amp;" "&amp;VLOOKUP(DO13,#REF!,17,FALSE))</f>
        <v>#REF!</v>
      </c>
      <c r="DL18" s="71"/>
      <c r="DM18" s="71"/>
      <c r="DN18" s="72"/>
      <c r="DO18" s="22" t="s">
        <v>1</v>
      </c>
      <c r="DP18" s="12"/>
      <c r="DQ18" s="12"/>
      <c r="DR18" s="12"/>
      <c r="DS18" s="17"/>
      <c r="DU18" s="12"/>
      <c r="DV18" s="70" t="e">
        <f>IF(DZ13="","",VLOOKUP(DZ13,#REF!,9,FALSE))&amp;"
"&amp;IF(DZ13="","",VLOOKUP(DZ13,#REF!,16,FALSE)&amp;" "&amp;VLOOKUP(DZ13,#REF!,17,FALSE))</f>
        <v>#REF!</v>
      </c>
      <c r="DW18" s="71"/>
      <c r="DX18" s="71"/>
      <c r="DY18" s="72"/>
      <c r="DZ18" s="22" t="s">
        <v>1</v>
      </c>
      <c r="EA18" s="12"/>
      <c r="EB18" s="12"/>
      <c r="EC18" s="12"/>
      <c r="ED18" s="17"/>
      <c r="EF18" s="12"/>
      <c r="EQ18" s="12"/>
      <c r="ER18" s="12"/>
      <c r="ES18" s="12"/>
      <c r="ET18" s="12"/>
      <c r="EU18" s="12"/>
      <c r="EV18" s="12"/>
      <c r="EW18" s="12"/>
      <c r="EX18" s="12"/>
      <c r="EY18" s="12"/>
      <c r="EZ18" s="12"/>
      <c r="FB18" s="12"/>
      <c r="FC18" s="12"/>
      <c r="FD18" s="12"/>
      <c r="FE18" s="12"/>
      <c r="FF18" s="12"/>
      <c r="FG18" s="12"/>
      <c r="FH18" s="12"/>
      <c r="FI18" s="12"/>
      <c r="FJ18" s="12"/>
      <c r="FK18" s="12"/>
      <c r="FL18" s="12"/>
      <c r="FM18" s="12"/>
    </row>
    <row r="19" spans="11:169" ht="22.5" customHeight="1" x14ac:dyDescent="0.25">
      <c r="K19" s="12"/>
      <c r="L19" s="73"/>
      <c r="M19" s="74"/>
      <c r="N19" s="74"/>
      <c r="O19" s="75"/>
      <c r="P19" s="67" t="e">
        <f>IF(P13="","",VLOOKUP(P13,#REF!,5,FALSE))&amp;" - "&amp;VLOOKUP(P13,#REF!,6,FALSE)</f>
        <v>#REF!</v>
      </c>
      <c r="Q19" s="68"/>
      <c r="R19" s="68"/>
      <c r="S19" s="68"/>
      <c r="T19" s="69"/>
      <c r="Z19" s="12"/>
      <c r="AA19" s="73"/>
      <c r="AB19" s="74"/>
      <c r="AC19" s="74"/>
      <c r="AD19" s="75"/>
      <c r="AE19" s="67" t="e">
        <f>IF(AE13="","",VLOOKUP(AE13,#REF!,5,FALSE))&amp;" - "&amp;VLOOKUP(AE13,#REF!,6,FALSE)</f>
        <v>#REF!</v>
      </c>
      <c r="AF19" s="68"/>
      <c r="AG19" s="68"/>
      <c r="AH19" s="68"/>
      <c r="AI19" s="69"/>
      <c r="AK19" s="12"/>
      <c r="AL19" s="73"/>
      <c r="AM19" s="74"/>
      <c r="AN19" s="74"/>
      <c r="AO19" s="75"/>
      <c r="AP19" s="67" t="e">
        <f>IF(AP13="","",VLOOKUP(AP13,#REF!,5,FALSE))&amp;" - "&amp;VLOOKUP(AP13,#REF!,6,FALSE)</f>
        <v>#REF!</v>
      </c>
      <c r="AQ19" s="68"/>
      <c r="AR19" s="68"/>
      <c r="AS19" s="68"/>
      <c r="AT19" s="69"/>
      <c r="AV19" s="12"/>
      <c r="AW19" s="73"/>
      <c r="AX19" s="74"/>
      <c r="AY19" s="74"/>
      <c r="AZ19" s="75"/>
      <c r="BA19" s="67" t="e">
        <f>IF(BA13="","",VLOOKUP(BA13,#REF!,5,FALSE))&amp;" - "&amp;VLOOKUP(BA13,#REF!,6,FALSE)</f>
        <v>#REF!</v>
      </c>
      <c r="BB19" s="68"/>
      <c r="BC19" s="68"/>
      <c r="BD19" s="68"/>
      <c r="BE19" s="69"/>
      <c r="BG19" s="12"/>
      <c r="BH19" s="73"/>
      <c r="BI19" s="74"/>
      <c r="BJ19" s="74"/>
      <c r="BK19" s="75"/>
      <c r="BL19" s="67" t="e">
        <f>IF(BL13="","",VLOOKUP(BL13,#REF!,5,FALSE))&amp;" - "&amp;VLOOKUP(BL13,#REF!,6,FALSE)</f>
        <v>#REF!</v>
      </c>
      <c r="BM19" s="68"/>
      <c r="BN19" s="68"/>
      <c r="BO19" s="68"/>
      <c r="BP19" s="69"/>
      <c r="BR19" s="12"/>
      <c r="BS19" s="79"/>
      <c r="BT19" s="80"/>
      <c r="BU19" s="80"/>
      <c r="BV19" s="81"/>
      <c r="BW19" s="67" t="e">
        <f>IF(BW13="","",VLOOKUP(BW13,#REF!,5,FALSE))&amp;" - "&amp;VLOOKUP(BW13,#REF!,6,FALSE)</f>
        <v>#REF!</v>
      </c>
      <c r="BX19" s="68"/>
      <c r="BY19" s="68"/>
      <c r="BZ19" s="68"/>
      <c r="CA19" s="69"/>
      <c r="CC19" s="12"/>
      <c r="CD19" s="73"/>
      <c r="CE19" s="74"/>
      <c r="CF19" s="74"/>
      <c r="CG19" s="75"/>
      <c r="CH19" s="67" t="e">
        <f>IF(CH13="","",VLOOKUP(CH13,#REF!,5,FALSE))&amp;" - "&amp;VLOOKUP(CH13,#REF!,6,FALSE)</f>
        <v>#REF!</v>
      </c>
      <c r="CI19" s="68"/>
      <c r="CJ19" s="68"/>
      <c r="CK19" s="68"/>
      <c r="CL19" s="69"/>
      <c r="CN19" s="12"/>
      <c r="CO19" s="73"/>
      <c r="CP19" s="74"/>
      <c r="CQ19" s="74"/>
      <c r="CR19" s="75"/>
      <c r="CS19" s="67" t="e">
        <f>IF(CS13="","",VLOOKUP(CS13,#REF!,5,FALSE))&amp;" - "&amp;VLOOKUP(CS13,#REF!,6,FALSE)</f>
        <v>#REF!</v>
      </c>
      <c r="CT19" s="68"/>
      <c r="CU19" s="68"/>
      <c r="CV19" s="68"/>
      <c r="CW19" s="69"/>
      <c r="CY19" s="12"/>
      <c r="CZ19" s="94"/>
      <c r="DA19" s="95"/>
      <c r="DB19" s="95"/>
      <c r="DC19" s="96"/>
      <c r="DD19" s="67" t="e">
        <f>IF(DD13="","",VLOOKUP(DD13,#REF!,5,FALSE))&amp;" - "&amp;VLOOKUP(DD13,#REF!,6,FALSE)</f>
        <v>#REF!</v>
      </c>
      <c r="DE19" s="68"/>
      <c r="DF19" s="68"/>
      <c r="DG19" s="68"/>
      <c r="DH19" s="69"/>
      <c r="DJ19" s="12"/>
      <c r="DK19" s="73"/>
      <c r="DL19" s="74"/>
      <c r="DM19" s="74"/>
      <c r="DN19" s="75"/>
      <c r="DO19" s="67" t="e">
        <f>IF(DO13="","",VLOOKUP(DO13,#REF!,5,FALSE))&amp;" - "&amp;VLOOKUP(DO13,#REF!,6,FALSE)</f>
        <v>#REF!</v>
      </c>
      <c r="DP19" s="68"/>
      <c r="DQ19" s="68"/>
      <c r="DR19" s="68"/>
      <c r="DS19" s="69"/>
      <c r="DU19" s="12"/>
      <c r="DV19" s="73"/>
      <c r="DW19" s="74"/>
      <c r="DX19" s="74"/>
      <c r="DY19" s="75"/>
      <c r="DZ19" s="67" t="e">
        <f>IF(DZ13="","",VLOOKUP(DZ13,#REF!,5,FALSE))&amp;" - "&amp;VLOOKUP(DZ13,#REF!,6,FALSE)</f>
        <v>#REF!</v>
      </c>
      <c r="EA19" s="68"/>
      <c r="EB19" s="68"/>
      <c r="EC19" s="68"/>
      <c r="ED19" s="69"/>
      <c r="EF19" s="12"/>
      <c r="EQ19" s="12"/>
      <c r="ER19" s="12"/>
      <c r="ES19" s="12"/>
      <c r="ET19" s="12"/>
      <c r="EU19" s="12"/>
      <c r="EV19" s="12"/>
      <c r="EW19" s="12"/>
      <c r="EX19" s="12"/>
      <c r="EY19" s="12"/>
      <c r="EZ19" s="12"/>
      <c r="FB19" s="12"/>
      <c r="FC19" s="12"/>
      <c r="FD19" s="12"/>
      <c r="FE19" s="12"/>
      <c r="FF19" s="12"/>
      <c r="FG19" s="12"/>
      <c r="FH19" s="12"/>
      <c r="FI19" s="12"/>
      <c r="FJ19" s="12"/>
      <c r="FK19" s="12"/>
      <c r="FL19" s="12"/>
      <c r="FM19" s="12"/>
    </row>
    <row r="20" spans="11:169" ht="12" customHeight="1" x14ac:dyDescent="0.25">
      <c r="K20" s="12"/>
      <c r="L20" s="55" t="e">
        <f>IF(P13="","",IF(VLOOKUP(P13,#REF!,18,FALSE)="","","(d)"&amp;" "&amp;VLOOKUP(P13,#REF!,18,FALSE)))&amp;"
"&amp;IF(P13="","",IF(VLOOKUP(P13,#REF!,19,FALSE)="","","(b)"&amp;" "&amp;VLOOKUP(P13,#REF!,19,FALSE)))&amp;" / "&amp;IF(VLOOKUP(P13,#REF!,20,FALSE)="","",VLOOKUP(P13,#REF!,20,FALSE))</f>
        <v>#REF!</v>
      </c>
      <c r="M20" s="56"/>
      <c r="N20" s="56"/>
      <c r="O20" s="57"/>
      <c r="P20" s="22" t="s">
        <v>2</v>
      </c>
      <c r="Q20" s="23"/>
      <c r="R20" s="23"/>
      <c r="S20" s="23"/>
      <c r="T20" s="24"/>
      <c r="Z20" s="12"/>
      <c r="AA20" s="55" t="e">
        <f>IF(AE13="","",IF(VLOOKUP(AE13,#REF!,18,FALSE)="","","(d)"&amp;" "&amp;VLOOKUP(AE13,#REF!,18,FALSE)))&amp;"
"&amp;IF(AE13="","",IF(VLOOKUP(AE13,#REF!,19,FALSE)="","","(b)"&amp;" "&amp;VLOOKUP(AE13,#REF!,19,FALSE)))&amp;" / "&amp;IF(VLOOKUP(AE13,#REF!,20,FALSE)="","",VLOOKUP(AE13,#REF!,20,FALSE))</f>
        <v>#REF!</v>
      </c>
      <c r="AB20" s="56"/>
      <c r="AC20" s="56"/>
      <c r="AD20" s="57"/>
      <c r="AE20" s="22" t="s">
        <v>2</v>
      </c>
      <c r="AF20" s="23"/>
      <c r="AG20" s="23"/>
      <c r="AH20" s="23"/>
      <c r="AI20" s="24"/>
      <c r="AK20" s="12"/>
      <c r="AL20" s="55" t="e">
        <f>IF(AP13="","",IF(VLOOKUP(AP13,#REF!,18,FALSE)="","","(d)"&amp;" "&amp;VLOOKUP(AP13,#REF!,18,FALSE)))&amp;"
"&amp;IF(AP13="","",IF(VLOOKUP(AP13,#REF!,19,FALSE)="","","(b)"&amp;" "&amp;VLOOKUP(AP13,#REF!,19,FALSE)))&amp;" / "&amp;IF(VLOOKUP(AP13,#REF!,20,FALSE)="","",VLOOKUP(AP13,#REF!,20,FALSE))</f>
        <v>#REF!</v>
      </c>
      <c r="AM20" s="56"/>
      <c r="AN20" s="56"/>
      <c r="AO20" s="57"/>
      <c r="AP20" s="22" t="s">
        <v>2</v>
      </c>
      <c r="AQ20" s="23"/>
      <c r="AR20" s="23"/>
      <c r="AS20" s="23"/>
      <c r="AT20" s="24"/>
      <c r="AV20" s="12"/>
      <c r="AW20" s="55" t="e">
        <f>IF(BA13="","",IF(VLOOKUP(BA13,#REF!,18,FALSE)="","","(d)"&amp;" "&amp;VLOOKUP(BA13,#REF!,18,FALSE)))&amp;"
"&amp;IF(BA13="","",IF(VLOOKUP(BA13,#REF!,19,FALSE)="","","(b)"&amp;" "&amp;VLOOKUP(BA13,#REF!,19,FALSE)))&amp;" / "&amp;IF(VLOOKUP(BA13,#REF!,20,FALSE)="","",VLOOKUP(BA13,#REF!,20,FALSE))</f>
        <v>#REF!</v>
      </c>
      <c r="AX20" s="56"/>
      <c r="AY20" s="56"/>
      <c r="AZ20" s="57"/>
      <c r="BA20" s="22" t="s">
        <v>2</v>
      </c>
      <c r="BB20" s="23"/>
      <c r="BC20" s="23"/>
      <c r="BD20" s="23"/>
      <c r="BE20" s="24"/>
      <c r="BG20" s="12"/>
      <c r="BH20" s="55" t="e">
        <f>IF(BL13="","",IF(VLOOKUP(BL13,#REF!,18,FALSE)="","","(d)"&amp;" "&amp;VLOOKUP(BL13,#REF!,18,FALSE)))&amp;"
"&amp;IF(BL13="","",IF(VLOOKUP(BL13,#REF!,19,FALSE)="","","(b)"&amp;" "&amp;VLOOKUP(BL13,#REF!,19,FALSE)))&amp;" / "&amp;IF(VLOOKUP(BL13,#REF!,20,FALSE)="","",VLOOKUP(BL13,#REF!,20,FALSE))</f>
        <v>#REF!</v>
      </c>
      <c r="BI20" s="56"/>
      <c r="BJ20" s="56"/>
      <c r="BK20" s="57"/>
      <c r="BL20" s="22" t="s">
        <v>2</v>
      </c>
      <c r="BM20" s="23"/>
      <c r="BN20" s="23"/>
      <c r="BO20" s="23"/>
      <c r="BP20" s="24"/>
      <c r="BR20" s="12"/>
      <c r="BS20" s="55" t="e">
        <f>IF(BW13="","",IF(VLOOKUP(BW13,#REF!,18,FALSE)="","","(d)"&amp;" "&amp;VLOOKUP(BW13,#REF!,18,FALSE)))&amp;"
"&amp;IF(BW13="","",IF(VLOOKUP(BW13,#REF!,19,FALSE)="","","(b)"&amp;" "&amp;VLOOKUP(BW13,#REF!,19,FALSE)))&amp;" / "&amp;IF(VLOOKUP(BW13,#REF!,20,FALSE)="","",VLOOKUP(BW13,#REF!,20,FALSE))</f>
        <v>#REF!</v>
      </c>
      <c r="BT20" s="56"/>
      <c r="BU20" s="56"/>
      <c r="BV20" s="57"/>
      <c r="BW20" s="22" t="s">
        <v>2</v>
      </c>
      <c r="BX20" s="23"/>
      <c r="BY20" s="23"/>
      <c r="BZ20" s="23"/>
      <c r="CA20" s="24"/>
      <c r="CC20" s="12"/>
      <c r="CD20" s="55" t="e">
        <f>IF(CH13="","",IF(VLOOKUP(CH13,#REF!,18,FALSE)="","","(d)"&amp;" "&amp;VLOOKUP(CH13,#REF!,18,FALSE)))&amp;"
"&amp;IF(CH13="","",IF(VLOOKUP(CH13,#REF!,19,FALSE)="","","(b)"&amp;" "&amp;VLOOKUP(CH13,#REF!,19,FALSE)))&amp;" / "&amp;IF(VLOOKUP(CH13,#REF!,20,FALSE)="","",VLOOKUP(CH13,#REF!,20,FALSE))</f>
        <v>#REF!</v>
      </c>
      <c r="CE20" s="56"/>
      <c r="CF20" s="56"/>
      <c r="CG20" s="57"/>
      <c r="CH20" s="22" t="s">
        <v>2</v>
      </c>
      <c r="CI20" s="23"/>
      <c r="CJ20" s="23"/>
      <c r="CK20" s="23"/>
      <c r="CL20" s="24"/>
      <c r="CN20" s="12"/>
      <c r="CO20" s="55" t="e">
        <f>IF(CS13="","",IF(VLOOKUP(CS13,#REF!,18,FALSE)="","","(d)"&amp;" "&amp;VLOOKUP(CS13,#REF!,18,FALSE)))&amp;"
"&amp;IF(CS13="","",IF(VLOOKUP(CS13,#REF!,19,FALSE)="","","(b)"&amp;" "&amp;VLOOKUP(CS13,#REF!,19,FALSE)))&amp;" / "&amp;IF(VLOOKUP(CS13,#REF!,20,FALSE)="","",VLOOKUP(CS13,#REF!,20,FALSE))</f>
        <v>#REF!</v>
      </c>
      <c r="CP20" s="56"/>
      <c r="CQ20" s="56"/>
      <c r="CR20" s="57"/>
      <c r="CS20" s="22" t="s">
        <v>2</v>
      </c>
      <c r="CT20" s="23"/>
      <c r="CU20" s="23"/>
      <c r="CV20" s="23"/>
      <c r="CW20" s="24"/>
      <c r="CY20" s="12"/>
      <c r="CZ20" s="55" t="e">
        <f>IF(DD13="","",IF(VLOOKUP(DD13,#REF!,18,FALSE)="","","(d)"&amp;" "&amp;VLOOKUP(DD13,#REF!,18,FALSE)))&amp;"
"&amp;IF(DD13="","",IF(VLOOKUP(DD13,#REF!,19,FALSE)="","","(b)"&amp;" "&amp;VLOOKUP(DD13,#REF!,19,FALSE)))&amp;" / "&amp;IF(VLOOKUP(DD13,#REF!,20,FALSE)="","",VLOOKUP(DD13,#REF!,20,FALSE))</f>
        <v>#REF!</v>
      </c>
      <c r="DA20" s="56"/>
      <c r="DB20" s="56"/>
      <c r="DC20" s="57"/>
      <c r="DD20" s="22" t="s">
        <v>2</v>
      </c>
      <c r="DE20" s="23"/>
      <c r="DF20" s="23"/>
      <c r="DG20" s="23"/>
      <c r="DH20" s="24"/>
      <c r="DJ20" s="12"/>
      <c r="DK20" s="55" t="e">
        <f>IF(DO13="","",IF(VLOOKUP(DO13,#REF!,18,FALSE)="","","(d)"&amp;" "&amp;VLOOKUP(DO13,#REF!,18,FALSE)))&amp;"
"&amp;IF(DO13="","",IF(VLOOKUP(DO13,#REF!,19,FALSE)="","","(b)"&amp;" "&amp;VLOOKUP(DO13,#REF!,19,FALSE)))&amp;" / "&amp;IF(VLOOKUP(DO13,#REF!,20,FALSE)="","",VLOOKUP(DO13,#REF!,20,FALSE))</f>
        <v>#REF!</v>
      </c>
      <c r="DL20" s="56"/>
      <c r="DM20" s="56"/>
      <c r="DN20" s="57"/>
      <c r="DO20" s="22" t="s">
        <v>2</v>
      </c>
      <c r="DP20" s="23"/>
      <c r="DQ20" s="23"/>
      <c r="DR20" s="23"/>
      <c r="DS20" s="24"/>
      <c r="DU20" s="12"/>
      <c r="DV20" s="55" t="e">
        <f>IF(DZ13="","",IF(VLOOKUP(DZ13,#REF!,18,FALSE)="","","(d)"&amp;" "&amp;VLOOKUP(DZ13,#REF!,18,FALSE)))&amp;"
"&amp;IF(DZ13="","",IF(VLOOKUP(DZ13,#REF!,19,FALSE)="","","(b)"&amp;" "&amp;VLOOKUP(DZ13,#REF!,19,FALSE)))&amp;" / "&amp;IF(VLOOKUP(DZ13,#REF!,20,FALSE)="","",VLOOKUP(DZ13,#REF!,20,FALSE))</f>
        <v>#REF!</v>
      </c>
      <c r="DW20" s="56"/>
      <c r="DX20" s="56"/>
      <c r="DY20" s="57"/>
      <c r="DZ20" s="22" t="s">
        <v>2</v>
      </c>
      <c r="EA20" s="23"/>
      <c r="EB20" s="23"/>
      <c r="EC20" s="23"/>
      <c r="ED20" s="24"/>
      <c r="EF20" s="12"/>
      <c r="EQ20" s="12"/>
      <c r="ER20" s="12"/>
      <c r="ES20" s="12"/>
      <c r="ET20" s="12"/>
      <c r="EU20" s="12"/>
      <c r="EV20" s="12"/>
      <c r="EW20" s="12"/>
      <c r="EX20" s="12"/>
      <c r="EY20" s="12"/>
      <c r="EZ20" s="12"/>
      <c r="FB20" s="12"/>
      <c r="FC20" s="12"/>
      <c r="FD20" s="12"/>
      <c r="FE20" s="12"/>
      <c r="FF20" s="12"/>
      <c r="FG20" s="12"/>
      <c r="FH20" s="12"/>
      <c r="FI20" s="12"/>
      <c r="FJ20" s="12"/>
      <c r="FK20" s="12"/>
      <c r="FL20" s="12"/>
      <c r="FM20" s="12"/>
    </row>
    <row r="21" spans="11:169" ht="12.75" customHeight="1" x14ac:dyDescent="0.25">
      <c r="K21" s="12"/>
      <c r="L21" s="55"/>
      <c r="M21" s="56"/>
      <c r="N21" s="56"/>
      <c r="O21" s="57"/>
      <c r="P21" s="49" t="e">
        <f>IF(P13="","",IF(VLOOKUP(P13,#REF!,7,FALSE)="","",VLOOKUP(P13,#REF!,7,FALSE)))</f>
        <v>#REF!</v>
      </c>
      <c r="Q21" s="50"/>
      <c r="R21" s="50"/>
      <c r="S21" s="50"/>
      <c r="T21" s="51"/>
      <c r="Z21" s="12"/>
      <c r="AA21" s="55"/>
      <c r="AB21" s="56"/>
      <c r="AC21" s="56"/>
      <c r="AD21" s="57"/>
      <c r="AE21" s="49" t="e">
        <f>IF(AE13="","",IF(VLOOKUP(AE13,#REF!,7,FALSE)="","",VLOOKUP(AE13,#REF!,7,FALSE)))</f>
        <v>#REF!</v>
      </c>
      <c r="AF21" s="50"/>
      <c r="AG21" s="50"/>
      <c r="AH21" s="50"/>
      <c r="AI21" s="51"/>
      <c r="AK21" s="12"/>
      <c r="AL21" s="55"/>
      <c r="AM21" s="56"/>
      <c r="AN21" s="56"/>
      <c r="AO21" s="57"/>
      <c r="AP21" s="49" t="e">
        <f>IF(AP13="","",IF(VLOOKUP(AP13,#REF!,7,FALSE)="","",VLOOKUP(AP13,#REF!,7,FALSE)))</f>
        <v>#REF!</v>
      </c>
      <c r="AQ21" s="50"/>
      <c r="AR21" s="50"/>
      <c r="AS21" s="50"/>
      <c r="AT21" s="51"/>
      <c r="AV21" s="12"/>
      <c r="AW21" s="55"/>
      <c r="AX21" s="56"/>
      <c r="AY21" s="56"/>
      <c r="AZ21" s="57"/>
      <c r="BA21" s="49" t="e">
        <f>IF(BA13="","",IF(VLOOKUP(BA13,#REF!,7,FALSE)="","",VLOOKUP(BA13,#REF!,7,FALSE)))</f>
        <v>#REF!</v>
      </c>
      <c r="BB21" s="50"/>
      <c r="BC21" s="50"/>
      <c r="BD21" s="50"/>
      <c r="BE21" s="51"/>
      <c r="BG21" s="12"/>
      <c r="BH21" s="55"/>
      <c r="BI21" s="56"/>
      <c r="BJ21" s="56"/>
      <c r="BK21" s="57"/>
      <c r="BL21" s="49" t="e">
        <f>IF(BL13="","",IF(VLOOKUP(BL13,#REF!,7,FALSE)="","",VLOOKUP(BL13,#REF!,7,FALSE)))</f>
        <v>#REF!</v>
      </c>
      <c r="BM21" s="50"/>
      <c r="BN21" s="50"/>
      <c r="BO21" s="50"/>
      <c r="BP21" s="51"/>
      <c r="BR21" s="12"/>
      <c r="BS21" s="55"/>
      <c r="BT21" s="56"/>
      <c r="BU21" s="56"/>
      <c r="BV21" s="57"/>
      <c r="BW21" s="49" t="e">
        <f>IF(BW13="","",IF(VLOOKUP(BW13,#REF!,7,FALSE)="","",VLOOKUP(BW13,#REF!,7,FALSE)))</f>
        <v>#REF!</v>
      </c>
      <c r="BX21" s="50"/>
      <c r="BY21" s="50"/>
      <c r="BZ21" s="50"/>
      <c r="CA21" s="51"/>
      <c r="CC21" s="12"/>
      <c r="CD21" s="55"/>
      <c r="CE21" s="56"/>
      <c r="CF21" s="56"/>
      <c r="CG21" s="57"/>
      <c r="CH21" s="49" t="e">
        <f>IF(CH13="","",IF(VLOOKUP(CH13,#REF!,7,FALSE)="","",VLOOKUP(CH13,#REF!,7,FALSE)))</f>
        <v>#REF!</v>
      </c>
      <c r="CI21" s="50"/>
      <c r="CJ21" s="50"/>
      <c r="CK21" s="50"/>
      <c r="CL21" s="51"/>
      <c r="CN21" s="12"/>
      <c r="CO21" s="55"/>
      <c r="CP21" s="56"/>
      <c r="CQ21" s="56"/>
      <c r="CR21" s="57"/>
      <c r="CS21" s="49" t="e">
        <f>IF(CS13="","",IF(VLOOKUP(CS13,#REF!,7,FALSE)="","",VLOOKUP(CS13,#REF!,7,FALSE)))</f>
        <v>#REF!</v>
      </c>
      <c r="CT21" s="50"/>
      <c r="CU21" s="50"/>
      <c r="CV21" s="50"/>
      <c r="CW21" s="51"/>
      <c r="CY21" s="12"/>
      <c r="CZ21" s="55"/>
      <c r="DA21" s="56"/>
      <c r="DB21" s="56"/>
      <c r="DC21" s="57"/>
      <c r="DD21" s="49" t="e">
        <f>IF(DD13="","",IF(VLOOKUP(DD13,#REF!,7,FALSE)="","",VLOOKUP(DD13,#REF!,7,FALSE)))</f>
        <v>#REF!</v>
      </c>
      <c r="DE21" s="50"/>
      <c r="DF21" s="50"/>
      <c r="DG21" s="50"/>
      <c r="DH21" s="51"/>
      <c r="DJ21" s="12"/>
      <c r="DK21" s="55"/>
      <c r="DL21" s="56"/>
      <c r="DM21" s="56"/>
      <c r="DN21" s="57"/>
      <c r="DO21" s="49" t="e">
        <f>IF(DO13="","",IF(VLOOKUP(DO13,#REF!,7,FALSE)="","",VLOOKUP(DO13,#REF!,7,FALSE)))</f>
        <v>#REF!</v>
      </c>
      <c r="DP21" s="50"/>
      <c r="DQ21" s="50"/>
      <c r="DR21" s="50"/>
      <c r="DS21" s="51"/>
      <c r="DU21" s="12"/>
      <c r="DV21" s="55"/>
      <c r="DW21" s="56"/>
      <c r="DX21" s="56"/>
      <c r="DY21" s="57"/>
      <c r="DZ21" s="49" t="e">
        <f>IF(DZ13="","",IF(VLOOKUP(DZ13,#REF!,7,FALSE)="","",VLOOKUP(DZ13,#REF!,7,FALSE)))</f>
        <v>#REF!</v>
      </c>
      <c r="EA21" s="50"/>
      <c r="EB21" s="50"/>
      <c r="EC21" s="50"/>
      <c r="ED21" s="51"/>
      <c r="EF21" s="12"/>
      <c r="EQ21" s="12"/>
      <c r="ER21" s="12"/>
      <c r="ES21" s="12"/>
      <c r="ET21" s="12"/>
      <c r="EU21" s="12"/>
      <c r="EV21" s="12"/>
      <c r="EW21" s="12"/>
      <c r="EX21" s="12"/>
      <c r="EY21" s="12"/>
      <c r="EZ21" s="12"/>
      <c r="FB21" s="12"/>
      <c r="FC21" s="12"/>
      <c r="FD21" s="12"/>
      <c r="FE21" s="12"/>
      <c r="FF21" s="12"/>
      <c r="FG21" s="12"/>
      <c r="FH21" s="12"/>
      <c r="FI21" s="12"/>
      <c r="FJ21" s="12"/>
      <c r="FK21" s="12"/>
      <c r="FL21" s="12"/>
      <c r="FM21" s="12"/>
    </row>
    <row r="22" spans="11:169" ht="21" customHeight="1" thickBot="1" x14ac:dyDescent="0.3">
      <c r="K22" s="12"/>
      <c r="L22" s="46" t="e">
        <f>IF(P13="","",VLOOKUP(P13,#REF!,24,FALSE))</f>
        <v>#REF!</v>
      </c>
      <c r="M22" s="47"/>
      <c r="N22" s="47"/>
      <c r="O22" s="48"/>
      <c r="P22" s="52"/>
      <c r="Q22" s="53"/>
      <c r="R22" s="53"/>
      <c r="S22" s="53"/>
      <c r="T22" s="54"/>
      <c r="Z22" s="12"/>
      <c r="AA22" s="46" t="e">
        <f>IF(AE13="","",VLOOKUP(AE13,#REF!,24,FALSE))</f>
        <v>#REF!</v>
      </c>
      <c r="AB22" s="47"/>
      <c r="AC22" s="47"/>
      <c r="AD22" s="48"/>
      <c r="AE22" s="52"/>
      <c r="AF22" s="53"/>
      <c r="AG22" s="53"/>
      <c r="AH22" s="53"/>
      <c r="AI22" s="54"/>
      <c r="AK22" s="12"/>
      <c r="AL22" s="46" t="e">
        <f>IF(AP13="","",VLOOKUP(AP13,#REF!,24,FALSE))</f>
        <v>#REF!</v>
      </c>
      <c r="AM22" s="47"/>
      <c r="AN22" s="47"/>
      <c r="AO22" s="48"/>
      <c r="AP22" s="52"/>
      <c r="AQ22" s="53"/>
      <c r="AR22" s="53"/>
      <c r="AS22" s="53"/>
      <c r="AT22" s="54"/>
      <c r="AV22" s="12"/>
      <c r="AW22" s="46" t="e">
        <f>IF(BA13="","",VLOOKUP(BA13,#REF!,24,FALSE))</f>
        <v>#REF!</v>
      </c>
      <c r="AX22" s="47"/>
      <c r="AY22" s="47"/>
      <c r="AZ22" s="48"/>
      <c r="BA22" s="52"/>
      <c r="BB22" s="53"/>
      <c r="BC22" s="53"/>
      <c r="BD22" s="53"/>
      <c r="BE22" s="54"/>
      <c r="BG22" s="12"/>
      <c r="BH22" s="46" t="e">
        <f>IF(BL13="","",VLOOKUP(BL13,#REF!,24,FALSE))</f>
        <v>#REF!</v>
      </c>
      <c r="BI22" s="47"/>
      <c r="BJ22" s="47"/>
      <c r="BK22" s="48"/>
      <c r="BL22" s="52"/>
      <c r="BM22" s="53"/>
      <c r="BN22" s="53"/>
      <c r="BO22" s="53"/>
      <c r="BP22" s="54"/>
      <c r="BR22" s="12"/>
      <c r="BS22" s="46" t="e">
        <f>IF(BW13="","",VLOOKUP(BW13,#REF!,24,FALSE))</f>
        <v>#REF!</v>
      </c>
      <c r="BT22" s="47"/>
      <c r="BU22" s="47"/>
      <c r="BV22" s="48"/>
      <c r="BW22" s="52"/>
      <c r="BX22" s="53"/>
      <c r="BY22" s="53"/>
      <c r="BZ22" s="53"/>
      <c r="CA22" s="54"/>
      <c r="CC22" s="12"/>
      <c r="CD22" s="46" t="e">
        <f>IF(CH13="","",VLOOKUP(CH13,#REF!,24,FALSE))</f>
        <v>#REF!</v>
      </c>
      <c r="CE22" s="47"/>
      <c r="CF22" s="47"/>
      <c r="CG22" s="48"/>
      <c r="CH22" s="52"/>
      <c r="CI22" s="53"/>
      <c r="CJ22" s="53"/>
      <c r="CK22" s="53"/>
      <c r="CL22" s="54"/>
      <c r="CN22" s="12"/>
      <c r="CO22" s="46" t="e">
        <f>IF(CS13="","",VLOOKUP(CS13,#REF!,24,FALSE))</f>
        <v>#REF!</v>
      </c>
      <c r="CP22" s="47"/>
      <c r="CQ22" s="47"/>
      <c r="CR22" s="48"/>
      <c r="CS22" s="52"/>
      <c r="CT22" s="53"/>
      <c r="CU22" s="53"/>
      <c r="CV22" s="53"/>
      <c r="CW22" s="54"/>
      <c r="CY22" s="12"/>
      <c r="CZ22" s="46" t="e">
        <f>IF(DD13="","",VLOOKUP(DD13,#REF!,24,FALSE))</f>
        <v>#REF!</v>
      </c>
      <c r="DA22" s="47"/>
      <c r="DB22" s="47"/>
      <c r="DC22" s="48"/>
      <c r="DD22" s="52"/>
      <c r="DE22" s="53"/>
      <c r="DF22" s="53"/>
      <c r="DG22" s="53"/>
      <c r="DH22" s="54"/>
      <c r="DJ22" s="12"/>
      <c r="DK22" s="46" t="e">
        <f>IF(DO13="","",VLOOKUP(DO13,#REF!,24,FALSE))</f>
        <v>#REF!</v>
      </c>
      <c r="DL22" s="47"/>
      <c r="DM22" s="47"/>
      <c r="DN22" s="48"/>
      <c r="DO22" s="52"/>
      <c r="DP22" s="53"/>
      <c r="DQ22" s="53"/>
      <c r="DR22" s="53"/>
      <c r="DS22" s="54"/>
      <c r="DU22" s="12"/>
      <c r="DV22" s="46" t="e">
        <f>IF(DZ13="","",VLOOKUP(DZ13,#REF!,24,FALSE))</f>
        <v>#REF!</v>
      </c>
      <c r="DW22" s="47"/>
      <c r="DX22" s="47"/>
      <c r="DY22" s="48"/>
      <c r="DZ22" s="52"/>
      <c r="EA22" s="53"/>
      <c r="EB22" s="53"/>
      <c r="EC22" s="53"/>
      <c r="ED22" s="54"/>
      <c r="EF22" s="12"/>
      <c r="EQ22" s="12"/>
      <c r="ER22" s="12"/>
      <c r="ES22" s="12"/>
      <c r="ET22" s="12"/>
      <c r="EU22" s="12"/>
      <c r="EV22" s="12"/>
      <c r="EW22" s="12"/>
      <c r="EX22" s="12"/>
      <c r="EY22" s="12"/>
      <c r="EZ22" s="12"/>
      <c r="FB22" s="12"/>
      <c r="FC22" s="12"/>
      <c r="FD22" s="12"/>
      <c r="FE22" s="12"/>
      <c r="FF22" s="12"/>
      <c r="FG22" s="12"/>
      <c r="FH22" s="12"/>
      <c r="FI22" s="12"/>
      <c r="FJ22" s="12"/>
      <c r="FK22" s="12"/>
      <c r="FL22" s="12"/>
      <c r="FM22" s="12"/>
    </row>
    <row r="23" spans="11:169" ht="9" customHeight="1" thickBot="1" x14ac:dyDescent="0.3">
      <c r="ER23" s="12"/>
      <c r="ES23" s="12"/>
      <c r="ET23" s="12"/>
      <c r="EU23" s="12"/>
      <c r="EV23" s="12"/>
      <c r="EW23" s="12"/>
      <c r="EX23" s="12"/>
      <c r="EY23" s="12"/>
      <c r="EZ23" s="12"/>
      <c r="FC23" s="12"/>
      <c r="FD23" s="12"/>
      <c r="FE23" s="12"/>
      <c r="FF23" s="12"/>
      <c r="FG23" s="12"/>
      <c r="FH23" s="12"/>
      <c r="FI23" s="12"/>
      <c r="FJ23" s="12"/>
      <c r="FK23" s="12"/>
      <c r="FL23" s="12"/>
      <c r="FM23" s="12"/>
    </row>
    <row r="24" spans="11:169" ht="15" customHeight="1" x14ac:dyDescent="0.25">
      <c r="L24" s="82"/>
      <c r="M24" s="83"/>
      <c r="N24" s="83"/>
      <c r="O24" s="84"/>
      <c r="P24" s="9" t="e">
        <f>#REF!</f>
        <v>#REF!</v>
      </c>
      <c r="Q24" s="9"/>
      <c r="R24" s="9"/>
      <c r="S24" s="7"/>
      <c r="T24" s="10"/>
      <c r="AA24" s="6"/>
      <c r="AB24" s="7"/>
      <c r="AC24" s="7"/>
      <c r="AD24" s="8"/>
      <c r="AE24" s="9" t="str">
        <f>'insertion image'!A4</f>
        <v>B, M</v>
      </c>
      <c r="AF24" s="25"/>
      <c r="AG24" s="25"/>
      <c r="AH24" s="25"/>
      <c r="AI24" s="26"/>
      <c r="AL24" s="6"/>
      <c r="AM24" s="7"/>
      <c r="AN24" s="7"/>
      <c r="AO24" s="8"/>
      <c r="AP24" s="9" t="str">
        <f>'insertion image'!A7</f>
        <v xml:space="preserve">B, R </v>
      </c>
      <c r="AQ24" s="7"/>
      <c r="AR24" s="7"/>
      <c r="AS24" s="7"/>
      <c r="AT24" s="10"/>
      <c r="AW24" s="6"/>
      <c r="AX24" s="7"/>
      <c r="AY24" s="7"/>
      <c r="AZ24" s="8"/>
      <c r="BA24" s="9" t="e">
        <f>#REF!</f>
        <v>#REF!</v>
      </c>
      <c r="BB24" s="7"/>
      <c r="BC24" s="7"/>
      <c r="BD24" s="7"/>
      <c r="BE24" s="10"/>
      <c r="BH24" s="6"/>
      <c r="BI24" s="7"/>
      <c r="BJ24" s="7"/>
      <c r="BK24" s="8"/>
      <c r="BL24" s="11" t="e">
        <f>#REF!</f>
        <v>#REF!</v>
      </c>
      <c r="BM24" s="7"/>
      <c r="BN24" s="7"/>
      <c r="BO24" s="7"/>
      <c r="BP24" s="10"/>
      <c r="BS24" s="6"/>
      <c r="BT24" s="7"/>
      <c r="BU24" s="7"/>
      <c r="BV24" s="8"/>
      <c r="BW24" s="11" t="e">
        <f>#REF!</f>
        <v>#REF!</v>
      </c>
      <c r="BX24" s="7"/>
      <c r="BY24" s="7"/>
      <c r="BZ24" s="7"/>
      <c r="CA24" s="10"/>
      <c r="CD24" s="6"/>
      <c r="CE24" s="7"/>
      <c r="CF24" s="7"/>
      <c r="CG24" s="8"/>
      <c r="CH24" s="11" t="e">
        <f>#REF!</f>
        <v>#REF!</v>
      </c>
      <c r="CI24" s="7"/>
      <c r="CJ24" s="7"/>
      <c r="CK24" s="7"/>
      <c r="CL24" s="10"/>
      <c r="CO24" s="6"/>
      <c r="CP24" s="7"/>
      <c r="CQ24" s="7"/>
      <c r="CR24" s="8"/>
      <c r="CS24" s="11" t="e">
        <f>#REF!</f>
        <v>#REF!</v>
      </c>
      <c r="CT24" s="7"/>
      <c r="CU24" s="7"/>
      <c r="CV24" s="7"/>
      <c r="CW24" s="10"/>
      <c r="CZ24" s="6"/>
      <c r="DA24" s="7"/>
      <c r="DB24" s="7"/>
      <c r="DC24" s="8"/>
      <c r="DD24" s="11" t="e">
        <f>#REF!</f>
        <v>#REF!</v>
      </c>
      <c r="DE24" s="7"/>
      <c r="DF24" s="7"/>
      <c r="DG24" s="7"/>
      <c r="DH24" s="10"/>
      <c r="DK24" s="6"/>
      <c r="DL24" s="7"/>
      <c r="DM24" s="7"/>
      <c r="DN24" s="8"/>
      <c r="DO24" s="11" t="e">
        <f>#REF!</f>
        <v>#REF!</v>
      </c>
      <c r="DP24" s="7"/>
      <c r="DQ24" s="7"/>
      <c r="DR24" s="7"/>
      <c r="DS24" s="10"/>
      <c r="DV24" s="6"/>
      <c r="DW24" s="7"/>
      <c r="DX24" s="7"/>
      <c r="DY24" s="8"/>
      <c r="DZ24" s="11" t="e">
        <f>#REF!</f>
        <v>#REF!</v>
      </c>
      <c r="EA24" s="7"/>
      <c r="EB24" s="7"/>
      <c r="EC24" s="7"/>
      <c r="ED24" s="10"/>
      <c r="ER24" s="12"/>
      <c r="ES24" s="12"/>
      <c r="ET24" s="12"/>
      <c r="EU24" s="12"/>
      <c r="EV24" s="12"/>
      <c r="EW24" s="12"/>
      <c r="EX24" s="12"/>
      <c r="EY24" s="12"/>
      <c r="EZ24" s="12"/>
      <c r="FC24" s="12"/>
      <c r="FD24" s="12"/>
      <c r="FE24" s="12"/>
      <c r="FF24" s="12"/>
      <c r="FG24" s="12"/>
      <c r="FH24" s="12"/>
      <c r="FI24" s="12"/>
      <c r="FJ24" s="12"/>
      <c r="FK24" s="12"/>
      <c r="FL24" s="12"/>
      <c r="FM24" s="12"/>
    </row>
    <row r="25" spans="11:169" ht="15" customHeight="1" x14ac:dyDescent="0.25">
      <c r="L25" s="85"/>
      <c r="M25" s="86"/>
      <c r="N25" s="86"/>
      <c r="O25" s="87"/>
      <c r="P25" s="15"/>
      <c r="Q25" s="12"/>
      <c r="R25" s="12"/>
      <c r="S25" s="16"/>
      <c r="T25" s="17"/>
      <c r="AA25" s="13"/>
      <c r="AB25" s="32"/>
      <c r="AC25" s="12"/>
      <c r="AD25" s="14"/>
      <c r="AE25" s="15"/>
      <c r="AF25" s="12"/>
      <c r="AG25" s="12"/>
      <c r="AH25" s="16"/>
      <c r="AI25" s="17"/>
      <c r="AL25" s="13"/>
      <c r="AM25" s="12"/>
      <c r="AN25" s="12"/>
      <c r="AO25" s="14"/>
      <c r="AP25" s="15"/>
      <c r="AQ25" s="12"/>
      <c r="AR25" s="12"/>
      <c r="AS25" s="16"/>
      <c r="AT25" s="17"/>
      <c r="AW25" s="13"/>
      <c r="AX25" s="12"/>
      <c r="AY25" s="12"/>
      <c r="AZ25" s="14"/>
      <c r="BA25" s="15"/>
      <c r="BB25" s="12"/>
      <c r="BC25" s="12"/>
      <c r="BD25" s="16"/>
      <c r="BE25" s="17"/>
      <c r="BH25" s="13"/>
      <c r="BI25" s="12"/>
      <c r="BJ25" s="12"/>
      <c r="BK25" s="14"/>
      <c r="BL25" s="15"/>
      <c r="BM25" s="12"/>
      <c r="BN25" s="12"/>
      <c r="BO25" s="27"/>
      <c r="BP25" s="17"/>
      <c r="BS25" s="13"/>
      <c r="BT25" s="12"/>
      <c r="BU25" s="12"/>
      <c r="BV25" s="14"/>
      <c r="BW25" s="15"/>
      <c r="BX25" s="12"/>
      <c r="BY25" s="12"/>
      <c r="BZ25" s="16"/>
      <c r="CA25" s="17"/>
      <c r="CD25" s="13"/>
      <c r="CE25" s="12"/>
      <c r="CF25" s="12"/>
      <c r="CG25" s="14"/>
      <c r="CH25" s="15"/>
      <c r="CI25" s="12"/>
      <c r="CJ25" s="12"/>
      <c r="CK25" s="16"/>
      <c r="CL25" s="17"/>
      <c r="CO25" s="13"/>
      <c r="CP25" s="12"/>
      <c r="CQ25" s="12"/>
      <c r="CR25" s="14"/>
      <c r="CS25" s="15"/>
      <c r="CT25" s="12"/>
      <c r="CU25" s="12"/>
      <c r="CV25" s="16"/>
      <c r="CW25" s="17"/>
      <c r="CZ25" s="13"/>
      <c r="DA25" s="12"/>
      <c r="DB25" s="12"/>
      <c r="DC25" s="14"/>
      <c r="DD25" s="15"/>
      <c r="DE25" s="12"/>
      <c r="DF25" s="12"/>
      <c r="DG25" s="16"/>
      <c r="DH25" s="17"/>
      <c r="DK25" s="13"/>
      <c r="DL25" s="12"/>
      <c r="DM25" s="12"/>
      <c r="DN25" s="14"/>
      <c r="DO25" s="15"/>
      <c r="DP25" s="12"/>
      <c r="DQ25" s="12"/>
      <c r="DR25" s="16"/>
      <c r="DS25" s="17"/>
      <c r="DV25" s="13"/>
      <c r="DW25" s="12"/>
      <c r="DX25" s="12"/>
      <c r="DY25" s="14"/>
      <c r="DZ25" s="15"/>
      <c r="EA25" s="12"/>
      <c r="EB25" s="12"/>
      <c r="EC25" s="16"/>
      <c r="ED25" s="17"/>
      <c r="ER25" s="12"/>
      <c r="ES25" s="12"/>
      <c r="ET25" s="12"/>
      <c r="EU25" s="12"/>
      <c r="EV25" s="12"/>
      <c r="EW25" s="12"/>
      <c r="EX25" s="12"/>
      <c r="EY25" s="12"/>
      <c r="EZ25" s="12"/>
      <c r="FC25" s="12"/>
      <c r="FD25" s="12"/>
      <c r="FE25" s="12"/>
      <c r="FF25" s="12"/>
      <c r="FG25" s="12"/>
      <c r="FH25" s="12"/>
      <c r="FI25" s="12"/>
      <c r="FJ25" s="12"/>
      <c r="FK25" s="12"/>
      <c r="FL25" s="12"/>
      <c r="FM25" s="12"/>
    </row>
    <row r="26" spans="11:169" ht="15" customHeight="1" x14ac:dyDescent="0.25">
      <c r="L26" s="85"/>
      <c r="M26" s="86"/>
      <c r="N26" s="86"/>
      <c r="O26" s="87"/>
      <c r="P26" s="64" t="e">
        <f>IF(P24="","",VLOOKUP(P24,#REF!,8,FALSE))</f>
        <v>#REF!</v>
      </c>
      <c r="Q26" s="65"/>
      <c r="R26" s="65"/>
      <c r="S26" s="65"/>
      <c r="T26" s="66"/>
      <c r="AA26" s="13"/>
      <c r="AB26" s="12"/>
      <c r="AC26" s="12"/>
      <c r="AD26" s="14"/>
      <c r="AE26" s="64" t="e">
        <f>IF(AE24="","",VLOOKUP(AE24,#REF!,8,FALSE))</f>
        <v>#REF!</v>
      </c>
      <c r="AF26" s="65"/>
      <c r="AG26" s="65"/>
      <c r="AH26" s="65"/>
      <c r="AI26" s="66"/>
      <c r="AL26" s="13"/>
      <c r="AM26" s="12"/>
      <c r="AN26" s="12"/>
      <c r="AO26" s="14"/>
      <c r="AP26" s="64" t="e">
        <f>IF(AP24="","",VLOOKUP(AP24,#REF!,8,FALSE))</f>
        <v>#REF!</v>
      </c>
      <c r="AQ26" s="65"/>
      <c r="AR26" s="65"/>
      <c r="AS26" s="65"/>
      <c r="AT26" s="66"/>
      <c r="AW26" s="13"/>
      <c r="AX26" s="12"/>
      <c r="AY26" s="12"/>
      <c r="AZ26" s="14"/>
      <c r="BA26" s="64" t="e">
        <f>IF(BA24="","",VLOOKUP(BA24,#REF!,8,FALSE))</f>
        <v>#REF!</v>
      </c>
      <c r="BB26" s="65"/>
      <c r="BC26" s="65"/>
      <c r="BD26" s="65"/>
      <c r="BE26" s="66"/>
      <c r="BH26" s="13"/>
      <c r="BI26" s="12"/>
      <c r="BJ26" s="12"/>
      <c r="BK26" s="14"/>
      <c r="BL26" s="64" t="e">
        <f>IF(BL24="","",VLOOKUP(BL24,#REF!,8,FALSE))</f>
        <v>#REF!</v>
      </c>
      <c r="BM26" s="65"/>
      <c r="BN26" s="65"/>
      <c r="BO26" s="65"/>
      <c r="BP26" s="66"/>
      <c r="BS26" s="13"/>
      <c r="BT26" s="12"/>
      <c r="BU26" s="12"/>
      <c r="BV26" s="14"/>
      <c r="BW26" s="64" t="e">
        <f>IF(BW24="","",VLOOKUP(BW24,#REF!,8,FALSE))</f>
        <v>#REF!</v>
      </c>
      <c r="BX26" s="65"/>
      <c r="BY26" s="65"/>
      <c r="BZ26" s="65"/>
      <c r="CA26" s="66"/>
      <c r="CD26" s="13"/>
      <c r="CE26" s="12"/>
      <c r="CF26" s="12"/>
      <c r="CG26" s="14"/>
      <c r="CH26" s="64" t="e">
        <f>IF(CH24="","",VLOOKUP(CH24,#REF!,8,FALSE))</f>
        <v>#REF!</v>
      </c>
      <c r="CI26" s="65"/>
      <c r="CJ26" s="65"/>
      <c r="CK26" s="65"/>
      <c r="CL26" s="66"/>
      <c r="CO26" s="13"/>
      <c r="CP26" s="12"/>
      <c r="CQ26" s="12"/>
      <c r="CR26" s="14"/>
      <c r="CS26" s="64" t="e">
        <f>IF(CS24="","",VLOOKUP(CS24,#REF!,8,FALSE))</f>
        <v>#REF!</v>
      </c>
      <c r="CT26" s="65"/>
      <c r="CU26" s="65"/>
      <c r="CV26" s="65"/>
      <c r="CW26" s="66"/>
      <c r="CZ26" s="13"/>
      <c r="DA26" s="12"/>
      <c r="DB26" s="12"/>
      <c r="DC26" s="14"/>
      <c r="DD26" s="64" t="e">
        <f>IF(DD24="","",VLOOKUP(DD24,#REF!,8,FALSE))</f>
        <v>#REF!</v>
      </c>
      <c r="DE26" s="65"/>
      <c r="DF26" s="65"/>
      <c r="DG26" s="65"/>
      <c r="DH26" s="66"/>
      <c r="DK26" s="13"/>
      <c r="DL26" s="12"/>
      <c r="DM26" s="12"/>
      <c r="DN26" s="14"/>
      <c r="DO26" s="64" t="e">
        <f>IF(DO24="","",VLOOKUP(DO24,#REF!,8,FALSE))</f>
        <v>#REF!</v>
      </c>
      <c r="DP26" s="65"/>
      <c r="DQ26" s="65"/>
      <c r="DR26" s="65"/>
      <c r="DS26" s="66"/>
      <c r="DV26" s="13"/>
      <c r="DW26" s="12"/>
      <c r="DX26" s="12"/>
      <c r="DY26" s="14"/>
      <c r="DZ26" s="64" t="e">
        <f>IF(DZ24="","",VLOOKUP(DZ24,#REF!,8,FALSE))</f>
        <v>#REF!</v>
      </c>
      <c r="EA26" s="65"/>
      <c r="EB26" s="65"/>
      <c r="EC26" s="65"/>
      <c r="ED26" s="66"/>
      <c r="ER26" s="12"/>
      <c r="ES26" s="12"/>
      <c r="ET26" s="12"/>
      <c r="EU26" s="12"/>
      <c r="EV26" s="12"/>
      <c r="EW26" s="12"/>
      <c r="EX26" s="12"/>
      <c r="EY26" s="12"/>
      <c r="EZ26" s="12"/>
      <c r="FC26" s="12"/>
      <c r="FD26" s="12"/>
      <c r="FE26" s="12"/>
      <c r="FF26" s="12"/>
      <c r="FG26" s="12"/>
      <c r="FH26" s="12"/>
      <c r="FI26" s="12"/>
      <c r="FJ26" s="12"/>
      <c r="FK26" s="12"/>
      <c r="FL26" s="12"/>
      <c r="FM26" s="12"/>
    </row>
    <row r="27" spans="11:169" ht="15" customHeight="1" x14ac:dyDescent="0.25">
      <c r="L27" s="85"/>
      <c r="M27" s="86"/>
      <c r="N27" s="86"/>
      <c r="O27" s="87"/>
      <c r="P27" s="64"/>
      <c r="Q27" s="65"/>
      <c r="R27" s="65"/>
      <c r="S27" s="65"/>
      <c r="T27" s="66"/>
      <c r="AA27" s="13"/>
      <c r="AB27" s="12"/>
      <c r="AC27" s="12"/>
      <c r="AD27" s="14"/>
      <c r="AE27" s="64"/>
      <c r="AF27" s="65"/>
      <c r="AG27" s="65"/>
      <c r="AH27" s="65"/>
      <c r="AI27" s="66"/>
      <c r="AL27" s="13"/>
      <c r="AM27" s="12"/>
      <c r="AN27" s="12"/>
      <c r="AO27" s="14"/>
      <c r="AP27" s="64"/>
      <c r="AQ27" s="65"/>
      <c r="AR27" s="65"/>
      <c r="AS27" s="65"/>
      <c r="AT27" s="66"/>
      <c r="AW27" s="13"/>
      <c r="AX27" s="12"/>
      <c r="AY27" s="12"/>
      <c r="AZ27" s="14"/>
      <c r="BA27" s="64"/>
      <c r="BB27" s="65"/>
      <c r="BC27" s="65"/>
      <c r="BD27" s="65"/>
      <c r="BE27" s="66"/>
      <c r="BH27" s="13"/>
      <c r="BI27" s="12"/>
      <c r="BJ27" s="12"/>
      <c r="BK27" s="14"/>
      <c r="BL27" s="64"/>
      <c r="BM27" s="65"/>
      <c r="BN27" s="65"/>
      <c r="BO27" s="65"/>
      <c r="BP27" s="66"/>
      <c r="BS27" s="13"/>
      <c r="BT27" s="12"/>
      <c r="BU27" s="12"/>
      <c r="BV27" s="14"/>
      <c r="BW27" s="64"/>
      <c r="BX27" s="65"/>
      <c r="BY27" s="65"/>
      <c r="BZ27" s="65"/>
      <c r="CA27" s="66"/>
      <c r="CD27" s="13"/>
      <c r="CE27" s="12"/>
      <c r="CF27" s="12"/>
      <c r="CG27" s="14"/>
      <c r="CH27" s="64"/>
      <c r="CI27" s="65"/>
      <c r="CJ27" s="65"/>
      <c r="CK27" s="65"/>
      <c r="CL27" s="66"/>
      <c r="CO27" s="13"/>
      <c r="CP27" s="12"/>
      <c r="CQ27" s="12"/>
      <c r="CR27" s="14"/>
      <c r="CS27" s="64"/>
      <c r="CT27" s="65"/>
      <c r="CU27" s="65"/>
      <c r="CV27" s="65"/>
      <c r="CW27" s="66"/>
      <c r="CZ27" s="13"/>
      <c r="DA27" s="12"/>
      <c r="DB27" s="12"/>
      <c r="DC27" s="14"/>
      <c r="DD27" s="64"/>
      <c r="DE27" s="65"/>
      <c r="DF27" s="65"/>
      <c r="DG27" s="65"/>
      <c r="DH27" s="66"/>
      <c r="DK27" s="13"/>
      <c r="DL27" s="12"/>
      <c r="DM27" s="12"/>
      <c r="DN27" s="14"/>
      <c r="DO27" s="64"/>
      <c r="DP27" s="65"/>
      <c r="DQ27" s="65"/>
      <c r="DR27" s="65"/>
      <c r="DS27" s="66"/>
      <c r="DV27" s="13"/>
      <c r="DW27" s="12"/>
      <c r="DX27" s="12"/>
      <c r="DY27" s="14"/>
      <c r="DZ27" s="64"/>
      <c r="EA27" s="65"/>
      <c r="EB27" s="65"/>
      <c r="EC27" s="65"/>
      <c r="ED27" s="66"/>
      <c r="ER27" s="12"/>
      <c r="ES27" s="12"/>
      <c r="ET27" s="12"/>
      <c r="EU27" s="12"/>
      <c r="EV27" s="12"/>
      <c r="EW27" s="12"/>
      <c r="EX27" s="12"/>
      <c r="EY27" s="12"/>
      <c r="EZ27" s="12"/>
      <c r="FC27" s="12"/>
      <c r="FD27" s="12"/>
      <c r="FE27" s="12"/>
      <c r="FF27" s="12"/>
      <c r="FG27" s="12"/>
      <c r="FH27" s="12"/>
      <c r="FI27" s="12"/>
      <c r="FJ27" s="12"/>
      <c r="FK27" s="12"/>
      <c r="FL27" s="12"/>
      <c r="FM27" s="12"/>
    </row>
    <row r="28" spans="11:169" x14ac:dyDescent="0.25">
      <c r="L28" s="88"/>
      <c r="M28" s="89"/>
      <c r="N28" s="89"/>
      <c r="O28" s="90"/>
      <c r="P28" s="19"/>
      <c r="Q28" s="20"/>
      <c r="R28" s="20"/>
      <c r="S28" s="20"/>
      <c r="T28" s="21"/>
      <c r="AA28" s="13"/>
      <c r="AB28" s="12"/>
      <c r="AC28" s="12"/>
      <c r="AD28" s="14"/>
      <c r="AE28" s="19"/>
      <c r="AF28" s="20"/>
      <c r="AG28" s="20"/>
      <c r="AH28" s="20"/>
      <c r="AI28" s="21"/>
      <c r="AL28" s="13"/>
      <c r="AM28" s="12"/>
      <c r="AN28" s="12"/>
      <c r="AO28" s="14"/>
      <c r="AP28" s="19"/>
      <c r="AQ28" s="20"/>
      <c r="AR28" s="20"/>
      <c r="AS28" s="20"/>
      <c r="AT28" s="21"/>
      <c r="AW28" s="13"/>
      <c r="AX28" s="12"/>
      <c r="AY28" s="12"/>
      <c r="AZ28" s="14"/>
      <c r="BA28" s="19"/>
      <c r="BB28" s="20"/>
      <c r="BC28" s="20"/>
      <c r="BD28" s="20"/>
      <c r="BE28" s="21"/>
      <c r="BH28" s="13"/>
      <c r="BI28" s="12"/>
      <c r="BJ28" s="12"/>
      <c r="BK28" s="14"/>
      <c r="BL28" s="19"/>
      <c r="BM28" s="20"/>
      <c r="BN28" s="20"/>
      <c r="BO28" s="20"/>
      <c r="BP28" s="21"/>
      <c r="BS28" s="13"/>
      <c r="BT28" s="12"/>
      <c r="BU28" s="12"/>
      <c r="BV28" s="14"/>
      <c r="BW28" s="19"/>
      <c r="BX28" s="20"/>
      <c r="BY28" s="20"/>
      <c r="BZ28" s="20"/>
      <c r="CA28" s="21"/>
      <c r="CD28" s="13"/>
      <c r="CE28" s="12"/>
      <c r="CF28" s="12"/>
      <c r="CG28" s="14"/>
      <c r="CH28" s="19"/>
      <c r="CI28" s="20"/>
      <c r="CJ28" s="20"/>
      <c r="CK28" s="20"/>
      <c r="CL28" s="21"/>
      <c r="CO28" s="13"/>
      <c r="CP28" s="12"/>
      <c r="CQ28" s="12"/>
      <c r="CR28" s="14"/>
      <c r="CS28" s="19"/>
      <c r="CT28" s="20"/>
      <c r="CU28" s="20"/>
      <c r="CV28" s="20"/>
      <c r="CW28" s="21"/>
      <c r="CZ28" s="13"/>
      <c r="DA28" s="12"/>
      <c r="DB28" s="12"/>
      <c r="DC28" s="14"/>
      <c r="DD28" s="19"/>
      <c r="DE28" s="20"/>
      <c r="DF28" s="20"/>
      <c r="DG28" s="20"/>
      <c r="DH28" s="21"/>
      <c r="DK28" s="13"/>
      <c r="DL28" s="12"/>
      <c r="DM28" s="12"/>
      <c r="DN28" s="14"/>
      <c r="DO28" s="19"/>
      <c r="DP28" s="20"/>
      <c r="DQ28" s="20"/>
      <c r="DR28" s="20"/>
      <c r="DS28" s="21"/>
      <c r="DV28" s="13"/>
      <c r="DW28" s="12"/>
      <c r="DX28" s="12"/>
      <c r="DY28" s="14"/>
      <c r="DZ28" s="19"/>
      <c r="EA28" s="20"/>
      <c r="EB28" s="20"/>
      <c r="EC28" s="20"/>
      <c r="ED28" s="21"/>
      <c r="ER28" s="12"/>
      <c r="ES28" s="12"/>
      <c r="ET28" s="12"/>
      <c r="EU28" s="12"/>
      <c r="EV28" s="12"/>
      <c r="EW28" s="12"/>
      <c r="EX28" s="12"/>
      <c r="EY28" s="12"/>
      <c r="EZ28" s="12"/>
      <c r="FC28" s="12"/>
      <c r="FD28" s="12"/>
      <c r="FE28" s="12"/>
      <c r="FF28" s="12"/>
      <c r="FG28" s="12"/>
      <c r="FH28" s="12"/>
      <c r="FI28" s="12"/>
      <c r="FJ28" s="12"/>
      <c r="FK28" s="12"/>
      <c r="FL28" s="12"/>
      <c r="FM28" s="12"/>
    </row>
    <row r="29" spans="11:169" ht="15" customHeight="1" x14ac:dyDescent="0.25">
      <c r="K29" s="12"/>
      <c r="L29" s="70" t="e">
        <f>VLOOKUP(P24,[1]rpt_client_ri_Membership_Report!$B$10:$Q$42,3,FALSE)</f>
        <v>#REF!</v>
      </c>
      <c r="M29" s="71"/>
      <c r="N29" s="71"/>
      <c r="O29" s="72"/>
      <c r="P29" s="22" t="s">
        <v>1</v>
      </c>
      <c r="Q29" s="12"/>
      <c r="R29" s="12"/>
      <c r="S29" s="12"/>
      <c r="T29" s="17"/>
      <c r="Z29" s="12"/>
      <c r="AA29" s="70" t="e">
        <f>IF(AE24="","",VLOOKUP(AE24,#REF!,9,FALSE))&amp;"
"&amp;IF(AE24="","",VLOOKUP(AE24,#REF!,16,FALSE)&amp;" "&amp;VLOOKUP(AE24,#REF!,17,FALSE))</f>
        <v>#REF!</v>
      </c>
      <c r="AB29" s="71"/>
      <c r="AC29" s="71"/>
      <c r="AD29" s="72"/>
      <c r="AE29" s="22" t="s">
        <v>1</v>
      </c>
      <c r="AF29" s="12"/>
      <c r="AG29" s="12"/>
      <c r="AH29" s="12"/>
      <c r="AI29" s="17"/>
      <c r="AK29" s="12"/>
      <c r="AL29" s="70" t="e">
        <f>IF(AP24="","",VLOOKUP(AP24,#REF!,9,FALSE))&amp;"
"&amp;IF(AP24="","",VLOOKUP(AP24,#REF!,16,FALSE)&amp;" "&amp;VLOOKUP(AP24,#REF!,17,FALSE))</f>
        <v>#REF!</v>
      </c>
      <c r="AM29" s="71"/>
      <c r="AN29" s="71"/>
      <c r="AO29" s="72"/>
      <c r="AP29" s="22" t="s">
        <v>1</v>
      </c>
      <c r="AQ29" s="12"/>
      <c r="AR29" s="12"/>
      <c r="AS29" s="12"/>
      <c r="AT29" s="17"/>
      <c r="AV29" s="12"/>
      <c r="AW29" s="70" t="e">
        <f>IF(BA24="","",VLOOKUP(BA24,#REF!,9,FALSE))&amp;"
"&amp;IF(BA24="","",VLOOKUP(BA24,#REF!,16,FALSE)&amp;" "&amp;VLOOKUP(BA24,#REF!,17,FALSE))</f>
        <v>#REF!</v>
      </c>
      <c r="AX29" s="71"/>
      <c r="AY29" s="71"/>
      <c r="AZ29" s="72"/>
      <c r="BA29" s="22" t="s">
        <v>1</v>
      </c>
      <c r="BB29" s="12"/>
      <c r="BC29" s="12"/>
      <c r="BD29" s="12"/>
      <c r="BE29" s="17"/>
      <c r="BG29" s="12"/>
      <c r="BH29" s="70" t="e">
        <f>IF(BL24="","",VLOOKUP(BL24,#REF!,9,FALSE))&amp;"
"&amp;IF(BL24="","",VLOOKUP(BL24,#REF!,16,FALSE)&amp;" "&amp;VLOOKUP(BL24,#REF!,17,FALSE))</f>
        <v>#REF!</v>
      </c>
      <c r="BI29" s="71"/>
      <c r="BJ29" s="71"/>
      <c r="BK29" s="72"/>
      <c r="BL29" s="22" t="s">
        <v>1</v>
      </c>
      <c r="BM29" s="12"/>
      <c r="BN29" s="12"/>
      <c r="BO29" s="12"/>
      <c r="BP29" s="17"/>
      <c r="BR29" s="12"/>
      <c r="BS29" s="70" t="e">
        <f>IF(BW24="","",VLOOKUP(BW24,#REF!,9,FALSE))&amp;"
"&amp;IF(BW24="","",VLOOKUP(BW24,#REF!,16,FALSE)&amp;" "&amp;VLOOKUP(BW24,#REF!,17,FALSE))</f>
        <v>#REF!</v>
      </c>
      <c r="BT29" s="71"/>
      <c r="BU29" s="71"/>
      <c r="BV29" s="72"/>
      <c r="BW29" s="22" t="s">
        <v>1</v>
      </c>
      <c r="BX29" s="12"/>
      <c r="BY29" s="12"/>
      <c r="BZ29" s="12"/>
      <c r="CA29" s="17"/>
      <c r="CC29" s="12"/>
      <c r="CD29" s="70" t="e">
        <f>IF(CH24="","",VLOOKUP(CH24,#REF!,9,FALSE))&amp;"
"&amp;IF(CH24="","",VLOOKUP(CH24,#REF!,16,FALSE)&amp;" "&amp;VLOOKUP(CH24,#REF!,17,FALSE))</f>
        <v>#REF!</v>
      </c>
      <c r="CE29" s="71"/>
      <c r="CF29" s="71"/>
      <c r="CG29" s="72"/>
      <c r="CH29" s="22" t="s">
        <v>1</v>
      </c>
      <c r="CI29" s="12"/>
      <c r="CJ29" s="12"/>
      <c r="CK29" s="12"/>
      <c r="CL29" s="17"/>
      <c r="CN29" s="12"/>
      <c r="CO29" s="70" t="e">
        <f>IF(CS24="","",VLOOKUP(CS24,#REF!,9,FALSE))&amp;"
"&amp;IF(CS24="","",VLOOKUP(CS24,#REF!,16,FALSE)&amp;" "&amp;VLOOKUP(CS24,#REF!,17,FALSE))</f>
        <v>#REF!</v>
      </c>
      <c r="CP29" s="71"/>
      <c r="CQ29" s="71"/>
      <c r="CR29" s="72"/>
      <c r="CS29" s="22" t="s">
        <v>1</v>
      </c>
      <c r="CT29" s="12"/>
      <c r="CU29" s="12"/>
      <c r="CV29" s="12"/>
      <c r="CW29" s="17"/>
      <c r="CY29" s="12"/>
      <c r="CZ29" s="76" t="e">
        <f>IF(DD24="","",VLOOKUP(DD24,#REF!,9,FALSE))&amp;"
"&amp;IF(DD24="","",VLOOKUP(DD24,#REF!,16,FALSE)&amp;" "&amp;VLOOKUP(DD24,#REF!,17,FALSE))</f>
        <v>#REF!</v>
      </c>
      <c r="DA29" s="77"/>
      <c r="DB29" s="77"/>
      <c r="DC29" s="78"/>
      <c r="DD29" s="22" t="s">
        <v>1</v>
      </c>
      <c r="DE29" s="12"/>
      <c r="DF29" s="12"/>
      <c r="DG29" s="12"/>
      <c r="DH29" s="17"/>
      <c r="DJ29" s="12"/>
      <c r="DK29" s="70" t="e">
        <f>IF(DO24="","",VLOOKUP(DO24,#REF!,9,FALSE))&amp;"
"&amp;IF(DO24="","",VLOOKUP(DO24,#REF!,16,FALSE)&amp;" "&amp;VLOOKUP(DO24,#REF!,17,FALSE))</f>
        <v>#REF!</v>
      </c>
      <c r="DL29" s="71"/>
      <c r="DM29" s="71"/>
      <c r="DN29" s="72"/>
      <c r="DO29" s="22" t="s">
        <v>1</v>
      </c>
      <c r="DP29" s="12"/>
      <c r="DQ29" s="12"/>
      <c r="DR29" s="12"/>
      <c r="DS29" s="17"/>
      <c r="DU29" s="12"/>
      <c r="DV29" s="70" t="e">
        <f>IF(DZ24="","",VLOOKUP(DZ24,#REF!,9,FALSE))&amp;"
"&amp;IF(DZ24="","",VLOOKUP(DZ24,#REF!,16,FALSE)&amp;" "&amp;VLOOKUP(DZ24,#REF!,17,FALSE))</f>
        <v>#REF!</v>
      </c>
      <c r="DW29" s="71"/>
      <c r="DX29" s="71"/>
      <c r="DY29" s="72"/>
      <c r="DZ29" s="22" t="s">
        <v>1</v>
      </c>
      <c r="EA29" s="12"/>
      <c r="EB29" s="12"/>
      <c r="EC29" s="12"/>
      <c r="ED29" s="17"/>
      <c r="EF29" s="12"/>
      <c r="EQ29" s="12"/>
      <c r="ER29" s="12"/>
      <c r="ES29" s="12"/>
      <c r="ET29" s="12"/>
      <c r="EU29" s="12"/>
      <c r="EV29" s="12"/>
      <c r="EW29" s="12"/>
      <c r="EX29" s="12"/>
      <c r="EY29" s="12"/>
      <c r="EZ29" s="12"/>
      <c r="FB29" s="12"/>
      <c r="FC29" s="12"/>
      <c r="FD29" s="12"/>
      <c r="FE29" s="12"/>
      <c r="FF29" s="12"/>
      <c r="FG29" s="12"/>
      <c r="FH29" s="12"/>
      <c r="FI29" s="12"/>
      <c r="FJ29" s="12"/>
      <c r="FK29" s="12"/>
      <c r="FL29" s="12"/>
      <c r="FM29" s="12"/>
    </row>
    <row r="30" spans="11:169" ht="22.5" customHeight="1" x14ac:dyDescent="0.25">
      <c r="K30" s="12"/>
      <c r="L30" s="73"/>
      <c r="M30" s="74"/>
      <c r="N30" s="74"/>
      <c r="O30" s="75"/>
      <c r="P30" s="67" t="e">
        <f>IF(P24="","",VLOOKUP(P24,#REF!,5,FALSE))&amp;" - "&amp;VLOOKUP(P24,#REF!,6,FALSE)</f>
        <v>#REF!</v>
      </c>
      <c r="Q30" s="68"/>
      <c r="R30" s="68"/>
      <c r="S30" s="68"/>
      <c r="T30" s="69"/>
      <c r="Z30" s="12"/>
      <c r="AA30" s="73"/>
      <c r="AB30" s="74"/>
      <c r="AC30" s="74"/>
      <c r="AD30" s="75"/>
      <c r="AE30" s="67" t="e">
        <f>IF(AE24="","",VLOOKUP(AE24,#REF!,5,FALSE))&amp;" - "&amp;VLOOKUP(AE24,#REF!,6,FALSE)</f>
        <v>#REF!</v>
      </c>
      <c r="AF30" s="68"/>
      <c r="AG30" s="68"/>
      <c r="AH30" s="68"/>
      <c r="AI30" s="69"/>
      <c r="AK30" s="12"/>
      <c r="AL30" s="73"/>
      <c r="AM30" s="74"/>
      <c r="AN30" s="74"/>
      <c r="AO30" s="75"/>
      <c r="AP30" s="67" t="e">
        <f>IF(AP24="","",VLOOKUP(AP24,#REF!,5,FALSE))&amp;" - "&amp;VLOOKUP(AP24,#REF!,6,FALSE)</f>
        <v>#REF!</v>
      </c>
      <c r="AQ30" s="68"/>
      <c r="AR30" s="68"/>
      <c r="AS30" s="68"/>
      <c r="AT30" s="69"/>
      <c r="AV30" s="12"/>
      <c r="AW30" s="73"/>
      <c r="AX30" s="74"/>
      <c r="AY30" s="74"/>
      <c r="AZ30" s="75"/>
      <c r="BA30" s="67" t="e">
        <f>IF(BA24="","",VLOOKUP(BA24,#REF!,5,FALSE))&amp;" - "&amp;VLOOKUP(BA24,#REF!,6,FALSE)</f>
        <v>#REF!</v>
      </c>
      <c r="BB30" s="68"/>
      <c r="BC30" s="68"/>
      <c r="BD30" s="68"/>
      <c r="BE30" s="69"/>
      <c r="BG30" s="12"/>
      <c r="BH30" s="73"/>
      <c r="BI30" s="74"/>
      <c r="BJ30" s="74"/>
      <c r="BK30" s="75"/>
      <c r="BL30" s="67" t="e">
        <f>IF(BL24="","",VLOOKUP(BL24,#REF!,5,FALSE))&amp;" - "&amp;VLOOKUP(BL24,#REF!,6,FALSE)</f>
        <v>#REF!</v>
      </c>
      <c r="BM30" s="68"/>
      <c r="BN30" s="68"/>
      <c r="BO30" s="68"/>
      <c r="BP30" s="69"/>
      <c r="BR30" s="12"/>
      <c r="BS30" s="73"/>
      <c r="BT30" s="74"/>
      <c r="BU30" s="74"/>
      <c r="BV30" s="75"/>
      <c r="BW30" s="67" t="e">
        <f>IF(BW24="","",VLOOKUP(BW24,#REF!,5,FALSE))&amp;" - "&amp;VLOOKUP(BW24,#REF!,6,FALSE)</f>
        <v>#REF!</v>
      </c>
      <c r="BX30" s="68"/>
      <c r="BY30" s="68"/>
      <c r="BZ30" s="68"/>
      <c r="CA30" s="69"/>
      <c r="CC30" s="12"/>
      <c r="CD30" s="73"/>
      <c r="CE30" s="74"/>
      <c r="CF30" s="74"/>
      <c r="CG30" s="75"/>
      <c r="CH30" s="67" t="e">
        <f>IF(CH24="","",VLOOKUP(CH24,#REF!,5,FALSE))&amp;" - "&amp;VLOOKUP(CH24,#REF!,6,FALSE)</f>
        <v>#REF!</v>
      </c>
      <c r="CI30" s="68"/>
      <c r="CJ30" s="68"/>
      <c r="CK30" s="68"/>
      <c r="CL30" s="69"/>
      <c r="CN30" s="12"/>
      <c r="CO30" s="73"/>
      <c r="CP30" s="74"/>
      <c r="CQ30" s="74"/>
      <c r="CR30" s="75"/>
      <c r="CS30" s="67" t="e">
        <f>IF(CS24="","",VLOOKUP(CS24,#REF!,5,FALSE))&amp;" - "&amp;VLOOKUP(CS24,#REF!,6,FALSE)</f>
        <v>#REF!</v>
      </c>
      <c r="CT30" s="68"/>
      <c r="CU30" s="68"/>
      <c r="CV30" s="68"/>
      <c r="CW30" s="69"/>
      <c r="CY30" s="12"/>
      <c r="CZ30" s="79"/>
      <c r="DA30" s="80"/>
      <c r="DB30" s="80"/>
      <c r="DC30" s="81"/>
      <c r="DD30" s="67" t="e">
        <f>IF(DD24="","",VLOOKUP(DD24,#REF!,5,FALSE))&amp;" - "&amp;VLOOKUP(DD24,#REF!,6,FALSE)</f>
        <v>#REF!</v>
      </c>
      <c r="DE30" s="68"/>
      <c r="DF30" s="68"/>
      <c r="DG30" s="68"/>
      <c r="DH30" s="69"/>
      <c r="DJ30" s="12"/>
      <c r="DK30" s="73"/>
      <c r="DL30" s="74"/>
      <c r="DM30" s="74"/>
      <c r="DN30" s="75"/>
      <c r="DO30" s="67" t="e">
        <f>IF(DO24="","",VLOOKUP(DO24,#REF!,5,FALSE))&amp;" - "&amp;VLOOKUP(DO24,#REF!,6,FALSE)</f>
        <v>#REF!</v>
      </c>
      <c r="DP30" s="68"/>
      <c r="DQ30" s="68"/>
      <c r="DR30" s="68"/>
      <c r="DS30" s="69"/>
      <c r="DU30" s="12"/>
      <c r="DV30" s="73"/>
      <c r="DW30" s="74"/>
      <c r="DX30" s="74"/>
      <c r="DY30" s="75"/>
      <c r="DZ30" s="67" t="e">
        <f>IF(DZ24="","",VLOOKUP(DZ24,#REF!,5,FALSE))&amp;" - "&amp;VLOOKUP(DZ24,#REF!,6,FALSE)</f>
        <v>#REF!</v>
      </c>
      <c r="EA30" s="68"/>
      <c r="EB30" s="68"/>
      <c r="EC30" s="68"/>
      <c r="ED30" s="69"/>
      <c r="EF30" s="12"/>
      <c r="EQ30" s="12"/>
      <c r="ER30" s="12"/>
      <c r="ES30" s="12"/>
      <c r="ET30" s="12"/>
      <c r="EU30" s="12"/>
      <c r="EV30" s="12"/>
      <c r="EW30" s="12"/>
      <c r="EX30" s="12"/>
      <c r="EY30" s="12"/>
      <c r="EZ30" s="12"/>
      <c r="FB30" s="12"/>
      <c r="FC30" s="12"/>
      <c r="FD30" s="12"/>
      <c r="FE30" s="12"/>
      <c r="FF30" s="12"/>
      <c r="FG30" s="12"/>
      <c r="FH30" s="12"/>
      <c r="FI30" s="12"/>
      <c r="FJ30" s="12"/>
      <c r="FK30" s="12"/>
      <c r="FL30" s="12"/>
      <c r="FM30" s="12"/>
    </row>
    <row r="31" spans="11:169" ht="12" customHeight="1" x14ac:dyDescent="0.25">
      <c r="K31" s="12"/>
      <c r="L31" s="61" t="e">
        <f>VLOOKUP(P24,[1]rpt_client_ri_Membership_Report!$B$10:$Q$42,6,FALSE)&amp;"  "&amp;VLOOKUP(P24,[1]rpt_client_ri_Membership_Report!$B$10:$Q$42,4,FALSE)</f>
        <v>#REF!</v>
      </c>
      <c r="M31" s="62"/>
      <c r="N31" s="62"/>
      <c r="O31" s="63"/>
      <c r="P31" s="22" t="s">
        <v>2</v>
      </c>
      <c r="Q31" s="23"/>
      <c r="R31" s="23"/>
      <c r="S31" s="23"/>
      <c r="T31" s="24"/>
      <c r="Z31" s="12"/>
      <c r="AA31" s="55" t="e">
        <f>IF(AE24="","",IF(VLOOKUP(AE24,#REF!,18,FALSE)="","","(d)"&amp;" "&amp;VLOOKUP(AE24,#REF!,18,FALSE)))&amp;"
"&amp;IF(AE24="","",IF(VLOOKUP(AE24,#REF!,19,FALSE)="","","(b)"&amp;" "&amp;VLOOKUP(AE24,#REF!,19,FALSE)))&amp;" / "&amp;IF(VLOOKUP(AE24,#REF!,20,FALSE)="","",VLOOKUP(AE24,#REF!,20,FALSE))</f>
        <v>#REF!</v>
      </c>
      <c r="AB31" s="56"/>
      <c r="AC31" s="56"/>
      <c r="AD31" s="57"/>
      <c r="AE31" s="22" t="s">
        <v>2</v>
      </c>
      <c r="AF31" s="23"/>
      <c r="AG31" s="23"/>
      <c r="AH31" s="23"/>
      <c r="AI31" s="24"/>
      <c r="AK31" s="12"/>
      <c r="AL31" s="55" t="e">
        <f>IF(AP24="","",IF(VLOOKUP(AP24,#REF!,18,FALSE)="","","(d)"&amp;" "&amp;VLOOKUP(AP24,#REF!,18,FALSE)))&amp;"
"&amp;IF(AP24="","",IF(VLOOKUP(AP24,#REF!,19,FALSE)="","","(b)"&amp;" "&amp;VLOOKUP(AP24,#REF!,19,FALSE)))&amp;" / "&amp;IF(VLOOKUP(AP24,#REF!,20,FALSE)="","",VLOOKUP(AP24,#REF!,20,FALSE))</f>
        <v>#REF!</v>
      </c>
      <c r="AM31" s="56"/>
      <c r="AN31" s="56"/>
      <c r="AO31" s="57"/>
      <c r="AP31" s="22" t="s">
        <v>2</v>
      </c>
      <c r="AQ31" s="23"/>
      <c r="AR31" s="23"/>
      <c r="AS31" s="23"/>
      <c r="AT31" s="24"/>
      <c r="AV31" s="12"/>
      <c r="AW31" s="55" t="e">
        <f>IF(BA24="","",IF(VLOOKUP(BA24,#REF!,18,FALSE)="","","(d)"&amp;" "&amp;VLOOKUP(BA24,#REF!,18,FALSE)))&amp;"
"&amp;IF(BA24="","",IF(VLOOKUP(BA24,#REF!,19,FALSE)="","","(b)"&amp;" "&amp;VLOOKUP(BA24,#REF!,19,FALSE)))&amp;" / "&amp;IF(VLOOKUP(BA24,#REF!,20,FALSE)="","",VLOOKUP(BA24,#REF!,20,FALSE))</f>
        <v>#REF!</v>
      </c>
      <c r="AX31" s="56"/>
      <c r="AY31" s="56"/>
      <c r="AZ31" s="57"/>
      <c r="BA31" s="22" t="s">
        <v>2</v>
      </c>
      <c r="BB31" s="23"/>
      <c r="BC31" s="23"/>
      <c r="BD31" s="23"/>
      <c r="BE31" s="24"/>
      <c r="BG31" s="12"/>
      <c r="BH31" s="55" t="e">
        <f>IF(BL24="","",IF(VLOOKUP(BL24,#REF!,18,FALSE)="","","(d)"&amp;" "&amp;VLOOKUP(BL24,#REF!,18,FALSE)))&amp;"
"&amp;IF(BL24="","",IF(VLOOKUP(BL24,#REF!,19,FALSE)="","","(b)"&amp;" "&amp;VLOOKUP(BL24,#REF!,19,FALSE)))&amp;" / "&amp;IF(VLOOKUP(BL24,#REF!,20,FALSE)="","",VLOOKUP(BL24,#REF!,20,FALSE))</f>
        <v>#REF!</v>
      </c>
      <c r="BI31" s="56"/>
      <c r="BJ31" s="56"/>
      <c r="BK31" s="57"/>
      <c r="BL31" s="22" t="s">
        <v>2</v>
      </c>
      <c r="BM31" s="23"/>
      <c r="BN31" s="23"/>
      <c r="BO31" s="23"/>
      <c r="BP31" s="24"/>
      <c r="BR31" s="12"/>
      <c r="BS31" s="55" t="e">
        <f>IF(BW24="","",IF(VLOOKUP(BW24,#REF!,18,FALSE)="","","(d)"&amp;" "&amp;VLOOKUP(BW24,#REF!,18,FALSE)))&amp;"
"&amp;IF(BW24="","",IF(VLOOKUP(BW24,#REF!,19,FALSE)="","","(b)"&amp;" "&amp;VLOOKUP(BW24,#REF!,19,FALSE)))&amp;" / "&amp;IF(VLOOKUP(BW24,#REF!,20,FALSE)="","",VLOOKUP(BW24,#REF!,20,FALSE))</f>
        <v>#REF!</v>
      </c>
      <c r="BT31" s="56"/>
      <c r="BU31" s="56"/>
      <c r="BV31" s="57"/>
      <c r="BW31" s="22" t="s">
        <v>2</v>
      </c>
      <c r="BX31" s="23"/>
      <c r="BY31" s="23"/>
      <c r="BZ31" s="23"/>
      <c r="CA31" s="24"/>
      <c r="CC31" s="12"/>
      <c r="CD31" s="55" t="e">
        <f>IF(CH24="","",IF(VLOOKUP(CH24,#REF!,18,FALSE)="","","(d)"&amp;" "&amp;VLOOKUP(CH24,#REF!,18,FALSE)))&amp;"
"&amp;IF(CH24="","",IF(VLOOKUP(CH24,#REF!,19,FALSE)="","","(b)"&amp;" "&amp;VLOOKUP(CH24,#REF!,19,FALSE)))&amp;" / "&amp;IF(VLOOKUP(CH24,#REF!,20,FALSE)="","",VLOOKUP(CH24,#REF!,20,FALSE))</f>
        <v>#REF!</v>
      </c>
      <c r="CE31" s="56"/>
      <c r="CF31" s="56"/>
      <c r="CG31" s="57"/>
      <c r="CH31" s="22" t="s">
        <v>2</v>
      </c>
      <c r="CI31" s="23"/>
      <c r="CJ31" s="23"/>
      <c r="CK31" s="23"/>
      <c r="CL31" s="24"/>
      <c r="CN31" s="12"/>
      <c r="CO31" s="55" t="e">
        <f>IF(CS24="","",IF(VLOOKUP(CS24,#REF!,18,FALSE)="","","(d)"&amp;" "&amp;VLOOKUP(CS24,#REF!,18,FALSE)))&amp;"
"&amp;IF(CS24="","",IF(VLOOKUP(CS24,#REF!,19,FALSE)="","","(b)"&amp;" "&amp;VLOOKUP(CS24,#REF!,19,FALSE)))&amp;" / "&amp;IF(VLOOKUP(CS24,#REF!,20,FALSE)="","",VLOOKUP(CS24,#REF!,20,FALSE))</f>
        <v>#REF!</v>
      </c>
      <c r="CP31" s="56"/>
      <c r="CQ31" s="56"/>
      <c r="CR31" s="57"/>
      <c r="CS31" s="22" t="s">
        <v>2</v>
      </c>
      <c r="CT31" s="23"/>
      <c r="CU31" s="23"/>
      <c r="CV31" s="23"/>
      <c r="CW31" s="24"/>
      <c r="CY31" s="12"/>
      <c r="CZ31" s="55" t="e">
        <f>IF(DD24="","",IF(VLOOKUP(DD24,#REF!,18,FALSE)="","","(d)"&amp;" "&amp;VLOOKUP(DD24,#REF!,18,FALSE)))&amp;"
"&amp;IF(DD24="","",IF(VLOOKUP(DD24,#REF!,19,FALSE)="","","(b)"&amp;" "&amp;VLOOKUP(DD24,#REF!,19,FALSE)))&amp;" / "&amp;IF(VLOOKUP(DD24,#REF!,20,FALSE)="","",VLOOKUP(DD24,#REF!,20,FALSE))</f>
        <v>#REF!</v>
      </c>
      <c r="DA31" s="56"/>
      <c r="DB31" s="56"/>
      <c r="DC31" s="57"/>
      <c r="DD31" s="22" t="s">
        <v>2</v>
      </c>
      <c r="DE31" s="23"/>
      <c r="DF31" s="23"/>
      <c r="DG31" s="23"/>
      <c r="DH31" s="24"/>
      <c r="DJ31" s="12"/>
      <c r="DK31" s="55" t="e">
        <f>IF(DO24="","",IF(VLOOKUP(DO24,#REF!,18,FALSE)="","","(d)"&amp;" "&amp;VLOOKUP(DO24,#REF!,18,FALSE)))&amp;"
"&amp;IF(DO24="","",IF(VLOOKUP(DO24,#REF!,19,FALSE)="","","(b)"&amp;" "&amp;VLOOKUP(DO24,#REF!,19,FALSE)))&amp;" / "&amp;IF(VLOOKUP(DO24,#REF!,20,FALSE)="","",VLOOKUP(DO24,#REF!,20,FALSE))</f>
        <v>#REF!</v>
      </c>
      <c r="DL31" s="56"/>
      <c r="DM31" s="56"/>
      <c r="DN31" s="57"/>
      <c r="DO31" s="22" t="s">
        <v>2</v>
      </c>
      <c r="DP31" s="23"/>
      <c r="DQ31" s="23"/>
      <c r="DR31" s="23"/>
      <c r="DS31" s="24"/>
      <c r="DU31" s="12"/>
      <c r="DV31" s="55" t="e">
        <f>IF(DZ24="","",IF(VLOOKUP(DZ24,#REF!,18,FALSE)="","","(d)"&amp;" "&amp;VLOOKUP(DZ24,#REF!,18,FALSE)))&amp;"
"&amp;IF(DZ24="","",IF(VLOOKUP(DZ24,#REF!,19,FALSE)="","","(b)"&amp;" "&amp;VLOOKUP(DZ24,#REF!,19,FALSE)))&amp;" / "&amp;IF(VLOOKUP(DZ24,#REF!,20,FALSE)="","",VLOOKUP(DZ24,#REF!,20,FALSE))</f>
        <v>#REF!</v>
      </c>
      <c r="DW31" s="56"/>
      <c r="DX31" s="56"/>
      <c r="DY31" s="57"/>
      <c r="DZ31" s="22" t="s">
        <v>2</v>
      </c>
      <c r="EA31" s="23"/>
      <c r="EB31" s="23"/>
      <c r="EC31" s="23"/>
      <c r="ED31" s="24"/>
      <c r="EF31" s="12"/>
      <c r="EQ31" s="12"/>
      <c r="ER31" s="12"/>
      <c r="ES31" s="12"/>
      <c r="ET31" s="12"/>
      <c r="EU31" s="12"/>
      <c r="EV31" s="12"/>
      <c r="EW31" s="12"/>
      <c r="EX31" s="12"/>
      <c r="EY31" s="12"/>
      <c r="EZ31" s="12"/>
      <c r="FB31" s="12"/>
      <c r="FC31" s="12"/>
      <c r="FD31" s="12"/>
      <c r="FE31" s="12"/>
      <c r="FF31" s="12"/>
      <c r="FG31" s="12"/>
      <c r="FH31" s="12"/>
      <c r="FI31" s="12"/>
      <c r="FJ31" s="12"/>
      <c r="FK31" s="12"/>
      <c r="FL31" s="12"/>
      <c r="FM31" s="12"/>
    </row>
    <row r="32" spans="11:169" ht="12.75" customHeight="1" x14ac:dyDescent="0.25">
      <c r="K32" s="12"/>
      <c r="L32" s="58" t="e">
        <f>IF(VLOOKUP(P24,[1]rpt_client_ri_Membership_Report!$B$10:$Q$42,9,FALSE)="",VLOOKUP(P24,[1]rpt_client_ri_Membership_Report!$B$10:$Q$42,10,FALSE)&amp;"/",VLOOKUP(P24,[1]rpt_client_ri_Membership_Report!$B$10:$Q$42,9,FALSE)&amp;IF(VLOOKUP(P24,[1]rpt_client_ri_Membership_Report!$B$10:$Q$42,11,FALSE)="","","/")&amp;IF(VLOOKUP(P24,[1]rpt_client_ri_Membership_Report!$B$10:$Q$42,11,FALSE)="","",VLOOKUP(P24,[1]rpt_client_ri_Membership_Report!$B$10:$Q$42,11,FALSE)))</f>
        <v>#REF!</v>
      </c>
      <c r="M32" s="59"/>
      <c r="N32" s="59"/>
      <c r="O32" s="60"/>
      <c r="P32" s="49" t="e">
        <f>IF(P24="","",IF(VLOOKUP(P24,#REF!,7,FALSE)="","",VLOOKUP(P24,#REF!,7,FALSE)))</f>
        <v>#REF!</v>
      </c>
      <c r="Q32" s="50"/>
      <c r="R32" s="50"/>
      <c r="S32" s="50"/>
      <c r="T32" s="51"/>
      <c r="Z32" s="12"/>
      <c r="AA32" s="55"/>
      <c r="AB32" s="56"/>
      <c r="AC32" s="56"/>
      <c r="AD32" s="57"/>
      <c r="AE32" s="49" t="e">
        <f>IF(AE24="","",IF(VLOOKUP(AE24,#REF!,7,FALSE)="","",VLOOKUP(AE24,#REF!,7,FALSE)))</f>
        <v>#REF!</v>
      </c>
      <c r="AF32" s="50"/>
      <c r="AG32" s="50"/>
      <c r="AH32" s="50"/>
      <c r="AI32" s="51"/>
      <c r="AK32" s="12"/>
      <c r="AL32" s="55"/>
      <c r="AM32" s="56"/>
      <c r="AN32" s="56"/>
      <c r="AO32" s="57"/>
      <c r="AP32" s="49" t="e">
        <f>IF(AP24="","",IF(VLOOKUP(AP24,#REF!,7,FALSE)="","",VLOOKUP(AP24,#REF!,7,FALSE)))</f>
        <v>#REF!</v>
      </c>
      <c r="AQ32" s="50"/>
      <c r="AR32" s="50"/>
      <c r="AS32" s="50"/>
      <c r="AT32" s="51"/>
      <c r="AV32" s="12"/>
      <c r="AW32" s="55"/>
      <c r="AX32" s="56"/>
      <c r="AY32" s="56"/>
      <c r="AZ32" s="57"/>
      <c r="BA32" s="49" t="e">
        <f>IF(BA24="","",IF(VLOOKUP(BA24,#REF!,7,FALSE)="","",VLOOKUP(BA24,#REF!,7,FALSE)))</f>
        <v>#REF!</v>
      </c>
      <c r="BB32" s="50"/>
      <c r="BC32" s="50"/>
      <c r="BD32" s="50"/>
      <c r="BE32" s="51"/>
      <c r="BG32" s="12"/>
      <c r="BH32" s="55"/>
      <c r="BI32" s="56"/>
      <c r="BJ32" s="56"/>
      <c r="BK32" s="57"/>
      <c r="BL32" s="49" t="e">
        <f>IF(BL24="","",IF(VLOOKUP(BL24,#REF!,7,FALSE)="","",VLOOKUP(BL24,#REF!,7,FALSE)))</f>
        <v>#REF!</v>
      </c>
      <c r="BM32" s="50"/>
      <c r="BN32" s="50"/>
      <c r="BO32" s="50"/>
      <c r="BP32" s="51"/>
      <c r="BR32" s="12"/>
      <c r="BS32" s="55"/>
      <c r="BT32" s="56"/>
      <c r="BU32" s="56"/>
      <c r="BV32" s="57"/>
      <c r="BW32" s="49" t="e">
        <f>IF(BW24="","",IF(VLOOKUP(BW24,#REF!,7,FALSE)="","",VLOOKUP(BW24,#REF!,7,FALSE)))</f>
        <v>#REF!</v>
      </c>
      <c r="BX32" s="50"/>
      <c r="BY32" s="50"/>
      <c r="BZ32" s="50"/>
      <c r="CA32" s="51"/>
      <c r="CC32" s="12"/>
      <c r="CD32" s="55"/>
      <c r="CE32" s="56"/>
      <c r="CF32" s="56"/>
      <c r="CG32" s="57"/>
      <c r="CH32" s="49" t="e">
        <f>IF(CH24="","",IF(VLOOKUP(CH24,#REF!,7,FALSE)="","",VLOOKUP(CH24,#REF!,7,FALSE)))</f>
        <v>#REF!</v>
      </c>
      <c r="CI32" s="50"/>
      <c r="CJ32" s="50"/>
      <c r="CK32" s="50"/>
      <c r="CL32" s="51"/>
      <c r="CN32" s="12"/>
      <c r="CO32" s="55"/>
      <c r="CP32" s="56"/>
      <c r="CQ32" s="56"/>
      <c r="CR32" s="57"/>
      <c r="CS32" s="49" t="e">
        <f>IF(CS24="","",IF(VLOOKUP(CS24,#REF!,7,FALSE)="","",VLOOKUP(CS24,#REF!,7,FALSE)))</f>
        <v>#REF!</v>
      </c>
      <c r="CT32" s="50"/>
      <c r="CU32" s="50"/>
      <c r="CV32" s="50"/>
      <c r="CW32" s="51"/>
      <c r="CY32" s="12"/>
      <c r="CZ32" s="55"/>
      <c r="DA32" s="56"/>
      <c r="DB32" s="56"/>
      <c r="DC32" s="57"/>
      <c r="DD32" s="49" t="e">
        <f>IF(DD24="","",IF(VLOOKUP(DD24,#REF!,7,FALSE)="","",VLOOKUP(DD24,#REF!,7,FALSE)))</f>
        <v>#REF!</v>
      </c>
      <c r="DE32" s="50"/>
      <c r="DF32" s="50"/>
      <c r="DG32" s="50"/>
      <c r="DH32" s="51"/>
      <c r="DJ32" s="12"/>
      <c r="DK32" s="55"/>
      <c r="DL32" s="56"/>
      <c r="DM32" s="56"/>
      <c r="DN32" s="57"/>
      <c r="DO32" s="49" t="e">
        <f>IF(DO24="","",IF(VLOOKUP(DO24,#REF!,7,FALSE)="","",VLOOKUP(DO24,#REF!,7,FALSE)))</f>
        <v>#REF!</v>
      </c>
      <c r="DP32" s="50"/>
      <c r="DQ32" s="50"/>
      <c r="DR32" s="50"/>
      <c r="DS32" s="51"/>
      <c r="DU32" s="12"/>
      <c r="DV32" s="55"/>
      <c r="DW32" s="56"/>
      <c r="DX32" s="56"/>
      <c r="DY32" s="57"/>
      <c r="DZ32" s="49" t="e">
        <f>IF(DZ24="","",IF(VLOOKUP(DZ24,#REF!,7,FALSE)="","",VLOOKUP(DZ24,#REF!,7,FALSE)))</f>
        <v>#REF!</v>
      </c>
      <c r="EA32" s="50"/>
      <c r="EB32" s="50"/>
      <c r="EC32" s="50"/>
      <c r="ED32" s="51"/>
      <c r="EF32" s="12"/>
      <c r="EQ32" s="12"/>
      <c r="ER32" s="12"/>
      <c r="ES32" s="12"/>
      <c r="ET32" s="12"/>
      <c r="EU32" s="12"/>
      <c r="EV32" s="12"/>
      <c r="EW32" s="12"/>
      <c r="EX32" s="12"/>
      <c r="EY32" s="12"/>
      <c r="EZ32" s="12"/>
      <c r="FB32" s="12"/>
      <c r="FC32" s="12"/>
      <c r="FD32" s="12"/>
      <c r="FE32" s="12"/>
      <c r="FF32" s="12"/>
      <c r="FG32" s="12"/>
      <c r="FH32" s="12"/>
      <c r="FI32" s="12"/>
      <c r="FJ32" s="12"/>
      <c r="FK32" s="12"/>
      <c r="FL32" s="12"/>
      <c r="FM32" s="12"/>
    </row>
    <row r="33" spans="11:169" ht="21" customHeight="1" thickBot="1" x14ac:dyDescent="0.3">
      <c r="K33" s="12"/>
      <c r="L33" s="46" t="e">
        <f>IF(P24="","",VLOOKUP(P24,#REF!,24,FALSE))</f>
        <v>#REF!</v>
      </c>
      <c r="M33" s="47"/>
      <c r="N33" s="47"/>
      <c r="O33" s="48"/>
      <c r="P33" s="52"/>
      <c r="Q33" s="53"/>
      <c r="R33" s="53"/>
      <c r="S33" s="53"/>
      <c r="T33" s="54"/>
      <c r="Z33" s="12"/>
      <c r="AA33" s="46" t="e">
        <f>IF(AE24="","",VLOOKUP(AE24,#REF!,24,FALSE))</f>
        <v>#REF!</v>
      </c>
      <c r="AB33" s="47"/>
      <c r="AC33" s="47"/>
      <c r="AD33" s="48"/>
      <c r="AE33" s="52"/>
      <c r="AF33" s="53"/>
      <c r="AG33" s="53"/>
      <c r="AH33" s="53"/>
      <c r="AI33" s="54"/>
      <c r="AK33" s="12"/>
      <c r="AL33" s="46" t="e">
        <f>IF(AP24="","",VLOOKUP(AP24,#REF!,24,FALSE))</f>
        <v>#REF!</v>
      </c>
      <c r="AM33" s="47"/>
      <c r="AN33" s="47"/>
      <c r="AO33" s="48"/>
      <c r="AP33" s="52"/>
      <c r="AQ33" s="53"/>
      <c r="AR33" s="53"/>
      <c r="AS33" s="53"/>
      <c r="AT33" s="54"/>
      <c r="AV33" s="12"/>
      <c r="AW33" s="46" t="e">
        <f>IF(BA24="","",VLOOKUP(BA24,#REF!,24,FALSE))</f>
        <v>#REF!</v>
      </c>
      <c r="AX33" s="47"/>
      <c r="AY33" s="47"/>
      <c r="AZ33" s="48"/>
      <c r="BA33" s="52"/>
      <c r="BB33" s="53"/>
      <c r="BC33" s="53"/>
      <c r="BD33" s="53"/>
      <c r="BE33" s="54"/>
      <c r="BG33" s="12"/>
      <c r="BH33" s="46" t="e">
        <f>IF(BL24="","",VLOOKUP(BL24,#REF!,24,FALSE))</f>
        <v>#REF!</v>
      </c>
      <c r="BI33" s="47"/>
      <c r="BJ33" s="47"/>
      <c r="BK33" s="48"/>
      <c r="BL33" s="52"/>
      <c r="BM33" s="53"/>
      <c r="BN33" s="53"/>
      <c r="BO33" s="53"/>
      <c r="BP33" s="54"/>
      <c r="BR33" s="12"/>
      <c r="BS33" s="46" t="e">
        <f>IF(BW24="","",VLOOKUP(BW24,#REF!,24,FALSE))</f>
        <v>#REF!</v>
      </c>
      <c r="BT33" s="47"/>
      <c r="BU33" s="47"/>
      <c r="BV33" s="48"/>
      <c r="BW33" s="52"/>
      <c r="BX33" s="53"/>
      <c r="BY33" s="53"/>
      <c r="BZ33" s="53"/>
      <c r="CA33" s="54"/>
      <c r="CC33" s="12"/>
      <c r="CD33" s="46" t="e">
        <f>IF(CH24="","",VLOOKUP(CH24,#REF!,24,FALSE))</f>
        <v>#REF!</v>
      </c>
      <c r="CE33" s="47"/>
      <c r="CF33" s="47"/>
      <c r="CG33" s="48"/>
      <c r="CH33" s="52"/>
      <c r="CI33" s="53"/>
      <c r="CJ33" s="53"/>
      <c r="CK33" s="53"/>
      <c r="CL33" s="54"/>
      <c r="CN33" s="12"/>
      <c r="CO33" s="46" t="e">
        <f>IF(CS24="","",VLOOKUP(CS24,#REF!,24,FALSE))</f>
        <v>#REF!</v>
      </c>
      <c r="CP33" s="47"/>
      <c r="CQ33" s="47"/>
      <c r="CR33" s="48"/>
      <c r="CS33" s="52"/>
      <c r="CT33" s="53"/>
      <c r="CU33" s="53"/>
      <c r="CV33" s="53"/>
      <c r="CW33" s="54"/>
      <c r="CY33" s="12"/>
      <c r="CZ33" s="46" t="e">
        <f>IF(DD24="","",VLOOKUP(DD24,#REF!,24,FALSE))</f>
        <v>#REF!</v>
      </c>
      <c r="DA33" s="47"/>
      <c r="DB33" s="47"/>
      <c r="DC33" s="48"/>
      <c r="DD33" s="52"/>
      <c r="DE33" s="53"/>
      <c r="DF33" s="53"/>
      <c r="DG33" s="53"/>
      <c r="DH33" s="54"/>
      <c r="DJ33" s="12"/>
      <c r="DK33" s="46" t="e">
        <f>IF(DO24="","",VLOOKUP(DO24,#REF!,24,FALSE))</f>
        <v>#REF!</v>
      </c>
      <c r="DL33" s="47"/>
      <c r="DM33" s="47"/>
      <c r="DN33" s="48"/>
      <c r="DO33" s="52"/>
      <c r="DP33" s="53"/>
      <c r="DQ33" s="53"/>
      <c r="DR33" s="53"/>
      <c r="DS33" s="54"/>
      <c r="DU33" s="12"/>
      <c r="DV33" s="46" t="e">
        <f>IF(DZ24="","",VLOOKUP(DZ24,#REF!,24,FALSE))</f>
        <v>#REF!</v>
      </c>
      <c r="DW33" s="47"/>
      <c r="DX33" s="47"/>
      <c r="DY33" s="48"/>
      <c r="DZ33" s="52"/>
      <c r="EA33" s="53"/>
      <c r="EB33" s="53"/>
      <c r="EC33" s="53"/>
      <c r="ED33" s="54"/>
      <c r="EF33" s="12"/>
      <c r="EQ33" s="12"/>
      <c r="ER33" s="12"/>
      <c r="ES33" s="12"/>
      <c r="ET33" s="12"/>
      <c r="EU33" s="12"/>
      <c r="EV33" s="12"/>
      <c r="EW33" s="12"/>
      <c r="EX33" s="12"/>
      <c r="EY33" s="12"/>
      <c r="EZ33" s="12"/>
      <c r="FB33" s="12"/>
      <c r="FC33" s="12"/>
      <c r="FD33" s="12"/>
      <c r="FE33" s="12"/>
      <c r="FF33" s="12"/>
      <c r="FG33" s="12"/>
      <c r="FH33" s="12"/>
      <c r="FI33" s="12"/>
      <c r="FJ33" s="12"/>
      <c r="FK33" s="12"/>
      <c r="FL33" s="12"/>
      <c r="FM33" s="12"/>
    </row>
    <row r="53" ht="27" customHeight="1" x14ac:dyDescent="0.25"/>
    <row r="54" ht="24" customHeight="1" x14ac:dyDescent="0.25"/>
  </sheetData>
  <mergeCells count="200">
    <mergeCell ref="DO8:DS8"/>
    <mergeCell ref="DZ8:ED8"/>
    <mergeCell ref="DK7:DN8"/>
    <mergeCell ref="DV7:DY8"/>
    <mergeCell ref="BW4:CA5"/>
    <mergeCell ref="CH4:CL5"/>
    <mergeCell ref="CS4:CW5"/>
    <mergeCell ref="DD4:DH5"/>
    <mergeCell ref="DO4:DS5"/>
    <mergeCell ref="DZ4:ED5"/>
    <mergeCell ref="P4:T5"/>
    <mergeCell ref="AE4:AI5"/>
    <mergeCell ref="AP4:AT5"/>
    <mergeCell ref="BA4:BE5"/>
    <mergeCell ref="BL4:BP5"/>
    <mergeCell ref="L7:O8"/>
    <mergeCell ref="AA7:AD8"/>
    <mergeCell ref="AL7:AO8"/>
    <mergeCell ref="AW7:AZ8"/>
    <mergeCell ref="BH7:BK8"/>
    <mergeCell ref="BW8:CA8"/>
    <mergeCell ref="CH8:CL8"/>
    <mergeCell ref="CS8:CW8"/>
    <mergeCell ref="DD8:DH8"/>
    <mergeCell ref="CD7:CG8"/>
    <mergeCell ref="CO7:CR8"/>
    <mergeCell ref="CZ7:DC8"/>
    <mergeCell ref="BS7:BV8"/>
    <mergeCell ref="P8:T8"/>
    <mergeCell ref="AE8:AI8"/>
    <mergeCell ref="AP8:AT8"/>
    <mergeCell ref="BA8:BE8"/>
    <mergeCell ref="BL8:BP8"/>
    <mergeCell ref="DZ10:ED11"/>
    <mergeCell ref="CD11:CG11"/>
    <mergeCell ref="CO11:CR11"/>
    <mergeCell ref="CZ11:DC11"/>
    <mergeCell ref="DK11:DN11"/>
    <mergeCell ref="CD9:CG10"/>
    <mergeCell ref="CO9:CR10"/>
    <mergeCell ref="CZ9:DC10"/>
    <mergeCell ref="DK9:DN10"/>
    <mergeCell ref="DV9:DY10"/>
    <mergeCell ref="DV11:DY11"/>
    <mergeCell ref="DO10:DS11"/>
    <mergeCell ref="DD10:DH11"/>
    <mergeCell ref="DD15:DH16"/>
    <mergeCell ref="L11:O11"/>
    <mergeCell ref="AA11:AD11"/>
    <mergeCell ref="AL11:AO11"/>
    <mergeCell ref="AW11:AZ11"/>
    <mergeCell ref="BH11:BK11"/>
    <mergeCell ref="BS11:BV11"/>
    <mergeCell ref="BW10:CA11"/>
    <mergeCell ref="CH10:CL11"/>
    <mergeCell ref="CS10:CW11"/>
    <mergeCell ref="P10:T11"/>
    <mergeCell ref="AE10:AI11"/>
    <mergeCell ref="AP10:AT11"/>
    <mergeCell ref="BA10:BE11"/>
    <mergeCell ref="BL10:BP11"/>
    <mergeCell ref="L9:O10"/>
    <mergeCell ref="AA9:AD10"/>
    <mergeCell ref="AL9:AO10"/>
    <mergeCell ref="AW9:AZ10"/>
    <mergeCell ref="BH9:BK10"/>
    <mergeCell ref="BS9:BV10"/>
    <mergeCell ref="DO15:DS16"/>
    <mergeCell ref="DZ15:ED16"/>
    <mergeCell ref="L18:O19"/>
    <mergeCell ref="AA18:AD19"/>
    <mergeCell ref="AL18:AO19"/>
    <mergeCell ref="AW18:AZ19"/>
    <mergeCell ref="BH18:BK19"/>
    <mergeCell ref="BS18:BV19"/>
    <mergeCell ref="CD18:CG19"/>
    <mergeCell ref="CH19:CL19"/>
    <mergeCell ref="CS19:CW19"/>
    <mergeCell ref="DD19:DH19"/>
    <mergeCell ref="DO19:DS19"/>
    <mergeCell ref="DZ19:ED19"/>
    <mergeCell ref="P15:T16"/>
    <mergeCell ref="AE15:AI16"/>
    <mergeCell ref="AP15:AT16"/>
    <mergeCell ref="BA15:BE16"/>
    <mergeCell ref="BL15:BP16"/>
    <mergeCell ref="BW15:CA16"/>
    <mergeCell ref="CH15:CL16"/>
    <mergeCell ref="CS15:CW16"/>
    <mergeCell ref="L20:O21"/>
    <mergeCell ref="AA20:AD21"/>
    <mergeCell ref="AL20:AO21"/>
    <mergeCell ref="AW20:AZ21"/>
    <mergeCell ref="BH20:BK21"/>
    <mergeCell ref="CO18:CR19"/>
    <mergeCell ref="CZ18:DC19"/>
    <mergeCell ref="DK18:DN19"/>
    <mergeCell ref="DV18:DY19"/>
    <mergeCell ref="P19:T19"/>
    <mergeCell ref="AE19:AI19"/>
    <mergeCell ref="AP19:AT19"/>
    <mergeCell ref="BA19:BE19"/>
    <mergeCell ref="BL19:BP19"/>
    <mergeCell ref="BW19:CA19"/>
    <mergeCell ref="DZ21:ED22"/>
    <mergeCell ref="L22:O22"/>
    <mergeCell ref="AA22:AD22"/>
    <mergeCell ref="AL22:AO22"/>
    <mergeCell ref="AW22:AZ22"/>
    <mergeCell ref="BH22:BK22"/>
    <mergeCell ref="BS22:BV22"/>
    <mergeCell ref="CD22:CG22"/>
    <mergeCell ref="CO22:CR22"/>
    <mergeCell ref="CZ22:DC22"/>
    <mergeCell ref="P21:T22"/>
    <mergeCell ref="AE21:AI22"/>
    <mergeCell ref="AP21:AT22"/>
    <mergeCell ref="BA21:BE22"/>
    <mergeCell ref="BL21:BP22"/>
    <mergeCell ref="BW21:CA22"/>
    <mergeCell ref="BS20:BV21"/>
    <mergeCell ref="CD20:CG21"/>
    <mergeCell ref="CO20:CR21"/>
    <mergeCell ref="CZ20:DC21"/>
    <mergeCell ref="DK20:DN21"/>
    <mergeCell ref="DV20:DY21"/>
    <mergeCell ref="CH21:CL22"/>
    <mergeCell ref="CS21:CW22"/>
    <mergeCell ref="L29:O30"/>
    <mergeCell ref="AA29:AD30"/>
    <mergeCell ref="AL29:AO30"/>
    <mergeCell ref="AW29:AZ30"/>
    <mergeCell ref="BH29:BK30"/>
    <mergeCell ref="BS29:BV30"/>
    <mergeCell ref="DK22:DN22"/>
    <mergeCell ref="DV22:DY22"/>
    <mergeCell ref="L24:O28"/>
    <mergeCell ref="P26:T27"/>
    <mergeCell ref="AE26:AI27"/>
    <mergeCell ref="AP26:AT27"/>
    <mergeCell ref="BA26:BE27"/>
    <mergeCell ref="BL26:BP27"/>
    <mergeCell ref="BW26:CA27"/>
    <mergeCell ref="CH26:CL27"/>
    <mergeCell ref="DD21:DH22"/>
    <mergeCell ref="DO21:DS22"/>
    <mergeCell ref="P30:T30"/>
    <mergeCell ref="AE30:AI30"/>
    <mergeCell ref="AP30:AT30"/>
    <mergeCell ref="BA30:BE30"/>
    <mergeCell ref="BL30:BP30"/>
    <mergeCell ref="CS26:CW27"/>
    <mergeCell ref="DD26:DH27"/>
    <mergeCell ref="DO26:DS27"/>
    <mergeCell ref="DZ26:ED27"/>
    <mergeCell ref="BW30:CA30"/>
    <mergeCell ref="CH30:CL30"/>
    <mergeCell ref="CS30:CW30"/>
    <mergeCell ref="DD30:DH30"/>
    <mergeCell ref="DO30:DS30"/>
    <mergeCell ref="DZ30:ED30"/>
    <mergeCell ref="CD29:CG30"/>
    <mergeCell ref="CO29:CR30"/>
    <mergeCell ref="CZ29:DC30"/>
    <mergeCell ref="DK29:DN30"/>
    <mergeCell ref="DV29:DY30"/>
    <mergeCell ref="L32:O32"/>
    <mergeCell ref="P32:T33"/>
    <mergeCell ref="AE32:AI33"/>
    <mergeCell ref="AP32:AT33"/>
    <mergeCell ref="BA32:BE33"/>
    <mergeCell ref="L31:O31"/>
    <mergeCell ref="AA31:AD32"/>
    <mergeCell ref="AL31:AO32"/>
    <mergeCell ref="AW31:AZ32"/>
    <mergeCell ref="L33:O33"/>
    <mergeCell ref="AA33:AD33"/>
    <mergeCell ref="AL33:AO33"/>
    <mergeCell ref="AW33:AZ33"/>
    <mergeCell ref="DD32:DH33"/>
    <mergeCell ref="DO32:DS33"/>
    <mergeCell ref="DZ32:ED33"/>
    <mergeCell ref="DK33:DN33"/>
    <mergeCell ref="DV33:DY33"/>
    <mergeCell ref="CD31:CG32"/>
    <mergeCell ref="CO31:CR32"/>
    <mergeCell ref="CZ31:DC32"/>
    <mergeCell ref="DK31:DN32"/>
    <mergeCell ref="DV31:DY32"/>
    <mergeCell ref="BH33:BK33"/>
    <mergeCell ref="BS33:BV33"/>
    <mergeCell ref="CD33:CG33"/>
    <mergeCell ref="CO33:CR33"/>
    <mergeCell ref="CZ33:DC33"/>
    <mergeCell ref="BW32:CA33"/>
    <mergeCell ref="CH32:CL33"/>
    <mergeCell ref="CS32:CW33"/>
    <mergeCell ref="BH31:BK32"/>
    <mergeCell ref="BS31:BV32"/>
    <mergeCell ref="BL32:BP33"/>
  </mergeCells>
  <pageMargins left="0.7" right="0.7" top="0.75" bottom="0.75" header="0.3" footer="0.3"/>
  <pageSetup paperSize="11" scale="95" orientation="portrait" r:id="rId1"/>
  <rowBreaks count="1" manualBreakCount="1">
    <brk id="34" max="134" man="1"/>
  </rowBreaks>
  <colBreaks count="12" manualBreakCount="12">
    <brk id="10" max="33" man="1"/>
    <brk id="21" max="33" man="1"/>
    <brk id="25" max="33" man="1"/>
    <brk id="36" max="1048575" man="1"/>
    <brk id="47" max="33" man="1"/>
    <brk id="58" max="33" man="1"/>
    <brk id="69" max="1048575" man="1"/>
    <brk id="80" max="33" man="1"/>
    <brk id="91" max="33" man="1"/>
    <brk id="102" max="33" man="1"/>
    <brk id="113" max="1048575" man="1"/>
    <brk id="124"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AH3 AH14 AH25 AS3 AS14 AS25 BD3 BD14 BD25 S3 S14 S25 BO3 BO14 BO25 BZ25 BZ14 BZ3 CK3 CK14 CK25 CV25 CV14 CV3 DG3 DG14 DG25 DR3 DR14 DR25 EC25 EC14 EC3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E34"/>
  <sheetViews>
    <sheetView workbookViewId="0">
      <selection activeCell="A7" sqref="A7:B7"/>
    </sheetView>
  </sheetViews>
  <sheetFormatPr baseColWidth="10" defaultColWidth="9.140625" defaultRowHeight="35.450000000000003" customHeight="1" x14ac:dyDescent="0.25"/>
  <cols>
    <col min="1" max="2" width="9.140625" style="1"/>
    <col min="3" max="3" width="20" style="1" customWidth="1"/>
    <col min="4" max="4" width="25.42578125" style="1" bestFit="1" customWidth="1"/>
    <col min="5" max="5" width="86.140625" style="3" customWidth="1"/>
    <col min="6" max="16384" width="9.140625" style="1"/>
  </cols>
  <sheetData>
    <row r="1" spans="1:4" ht="35.450000000000003" customHeight="1" x14ac:dyDescent="0.25">
      <c r="C1" s="1" t="s">
        <v>0</v>
      </c>
      <c r="D1" t="s">
        <v>8</v>
      </c>
    </row>
    <row r="2" spans="1:4" ht="51" customHeight="1" x14ac:dyDescent="0.25">
      <c r="A2" s="104" t="s">
        <v>3</v>
      </c>
      <c r="B2" s="104"/>
      <c r="C2" s="5" t="s">
        <v>9</v>
      </c>
      <c r="D2" s="4" t="e">
        <f>MonLogo(C2)</f>
        <v>#VALUE!</v>
      </c>
    </row>
    <row r="3" spans="1:4" ht="51" customHeight="1" x14ac:dyDescent="0.25">
      <c r="A3" s="103" t="s">
        <v>4</v>
      </c>
      <c r="B3" s="103"/>
      <c r="C3" s="5" t="s">
        <v>10</v>
      </c>
      <c r="D3" s="2" t="e">
        <f>MonLogo(C3)</f>
        <v>#VALUE!</v>
      </c>
    </row>
    <row r="4" spans="1:4" ht="51" customHeight="1" x14ac:dyDescent="0.25">
      <c r="A4" s="104" t="s">
        <v>5</v>
      </c>
      <c r="B4" s="104"/>
      <c r="C4" s="5" t="s">
        <v>11</v>
      </c>
      <c r="D4" s="2" t="e">
        <f>MonLogo(C4)</f>
        <v>#VALUE!</v>
      </c>
    </row>
    <row r="5" spans="1:4" ht="51" customHeight="1" x14ac:dyDescent="0.25">
      <c r="A5" s="103" t="s">
        <v>16</v>
      </c>
      <c r="B5" s="103"/>
      <c r="C5" s="5" t="s">
        <v>12</v>
      </c>
      <c r="D5" s="2" t="e">
        <f t="shared" ref="D5:D34" si="0">MonLogo(C5)</f>
        <v>#VALUE!</v>
      </c>
    </row>
    <row r="6" spans="1:4" ht="51" customHeight="1" x14ac:dyDescent="0.25">
      <c r="A6" s="104" t="s">
        <v>5</v>
      </c>
      <c r="B6" s="104"/>
      <c r="C6" s="5" t="s">
        <v>13</v>
      </c>
      <c r="D6" s="2" t="e">
        <f t="shared" si="0"/>
        <v>#VALUE!</v>
      </c>
    </row>
    <row r="7" spans="1:4" ht="51" customHeight="1" x14ac:dyDescent="0.25">
      <c r="A7" s="103" t="s">
        <v>6</v>
      </c>
      <c r="B7" s="103"/>
      <c r="C7" s="5" t="s">
        <v>14</v>
      </c>
      <c r="D7" s="2" t="e">
        <f t="shared" si="0"/>
        <v>#VALUE!</v>
      </c>
    </row>
    <row r="8" spans="1:4" ht="51" customHeight="1" x14ac:dyDescent="0.25">
      <c r="A8" s="104" t="s">
        <v>7</v>
      </c>
      <c r="B8" s="104"/>
      <c r="C8" s="5" t="s">
        <v>15</v>
      </c>
      <c r="D8" s="2" t="e">
        <f t="shared" si="0"/>
        <v>#VALUE!</v>
      </c>
    </row>
    <row r="9" spans="1:4" ht="51" customHeight="1" x14ac:dyDescent="0.25">
      <c r="A9"/>
      <c r="B9"/>
      <c r="C9"/>
      <c r="D9"/>
    </row>
    <row r="10" spans="1:4" ht="51" customHeight="1" x14ac:dyDescent="0.25">
      <c r="A10"/>
      <c r="B10"/>
      <c r="C10"/>
      <c r="D10"/>
    </row>
    <row r="11" spans="1:4" ht="51" customHeight="1" x14ac:dyDescent="0.25">
      <c r="A11"/>
      <c r="B11"/>
      <c r="C11"/>
      <c r="D11"/>
    </row>
    <row r="12" spans="1:4" ht="51" customHeight="1" x14ac:dyDescent="0.25">
      <c r="A12"/>
      <c r="B12"/>
      <c r="C12"/>
      <c r="D12"/>
    </row>
    <row r="13" spans="1:4" ht="51" customHeight="1" x14ac:dyDescent="0.25">
      <c r="A13"/>
      <c r="B13"/>
      <c r="C13"/>
      <c r="D13"/>
    </row>
    <row r="14" spans="1:4" ht="51" customHeight="1" x14ac:dyDescent="0.25">
      <c r="A14"/>
      <c r="B14"/>
      <c r="C14"/>
      <c r="D14"/>
    </row>
    <row r="15" spans="1:4" ht="51" customHeight="1" x14ac:dyDescent="0.25">
      <c r="A15"/>
      <c r="B15"/>
      <c r="C15"/>
      <c r="D15"/>
    </row>
    <row r="16" spans="1:4" ht="51" customHeight="1" x14ac:dyDescent="0.25">
      <c r="A16"/>
      <c r="B16"/>
      <c r="C16"/>
      <c r="D16"/>
    </row>
    <row r="17" spans="1:4" ht="51" customHeight="1" x14ac:dyDescent="0.25">
      <c r="A17"/>
      <c r="B17"/>
      <c r="C17"/>
      <c r="D17"/>
    </row>
    <row r="18" spans="1:4" ht="51" customHeight="1" x14ac:dyDescent="0.25">
      <c r="A18"/>
      <c r="B18"/>
      <c r="C18"/>
      <c r="D18"/>
    </row>
    <row r="19" spans="1:4" ht="51" customHeight="1" x14ac:dyDescent="0.25">
      <c r="A19"/>
      <c r="B19"/>
      <c r="C19"/>
      <c r="D19"/>
    </row>
    <row r="20" spans="1:4" ht="51" customHeight="1" x14ac:dyDescent="0.25">
      <c r="A20"/>
      <c r="B20"/>
      <c r="C20"/>
      <c r="D20"/>
    </row>
    <row r="21" spans="1:4" ht="51" customHeight="1" x14ac:dyDescent="0.25">
      <c r="A21"/>
      <c r="B21"/>
      <c r="C21"/>
      <c r="D21"/>
    </row>
    <row r="22" spans="1:4" ht="51" customHeight="1" x14ac:dyDescent="0.25">
      <c r="A22"/>
      <c r="B22"/>
      <c r="C22"/>
      <c r="D22"/>
    </row>
    <row r="23" spans="1:4" ht="51" customHeight="1" x14ac:dyDescent="0.25">
      <c r="A23"/>
      <c r="B23"/>
      <c r="C23"/>
      <c r="D23"/>
    </row>
    <row r="24" spans="1:4" ht="51" customHeight="1" x14ac:dyDescent="0.25">
      <c r="A24"/>
      <c r="B24"/>
      <c r="C24"/>
      <c r="D24"/>
    </row>
    <row r="25" spans="1:4" ht="51" customHeight="1" x14ac:dyDescent="0.25">
      <c r="A25"/>
      <c r="B25"/>
      <c r="C25"/>
      <c r="D25"/>
    </row>
    <row r="26" spans="1:4" ht="51" customHeight="1" x14ac:dyDescent="0.25">
      <c r="A26"/>
      <c r="B26"/>
      <c r="C26"/>
      <c r="D26"/>
    </row>
    <row r="27" spans="1:4" ht="51" customHeight="1" x14ac:dyDescent="0.25">
      <c r="A27"/>
      <c r="B27"/>
      <c r="C27"/>
      <c r="D27"/>
    </row>
    <row r="28" spans="1:4" ht="51" customHeight="1" x14ac:dyDescent="0.25">
      <c r="A28"/>
      <c r="B28"/>
      <c r="C28"/>
      <c r="D28"/>
    </row>
    <row r="29" spans="1:4" ht="51" customHeight="1" x14ac:dyDescent="0.25">
      <c r="A29"/>
      <c r="B29"/>
      <c r="C29"/>
      <c r="D29"/>
    </row>
    <row r="30" spans="1:4" ht="51" customHeight="1" x14ac:dyDescent="0.25">
      <c r="A30"/>
      <c r="B30"/>
      <c r="C30"/>
      <c r="D30"/>
    </row>
    <row r="31" spans="1:4" ht="51" customHeight="1" x14ac:dyDescent="0.25">
      <c r="A31"/>
      <c r="B31"/>
      <c r="C31"/>
      <c r="D31"/>
    </row>
    <row r="32" spans="1:4" ht="51" customHeight="1" x14ac:dyDescent="0.25">
      <c r="A32"/>
      <c r="B32"/>
      <c r="C32"/>
      <c r="D32"/>
    </row>
    <row r="33" spans="1:4" ht="51" customHeight="1" x14ac:dyDescent="0.25">
      <c r="A33"/>
      <c r="B33"/>
      <c r="C33"/>
      <c r="D33"/>
    </row>
    <row r="34" spans="1:4" ht="51" customHeight="1" x14ac:dyDescent="0.25">
      <c r="A34"/>
      <c r="B34"/>
      <c r="C34"/>
      <c r="D34"/>
    </row>
  </sheetData>
  <mergeCells count="7">
    <mergeCell ref="A2:B2"/>
    <mergeCell ref="A3:B3"/>
    <mergeCell ref="A4:B4"/>
    <mergeCell ref="A5:B5"/>
    <mergeCell ref="A6:B6"/>
    <mergeCell ref="A7:B7"/>
    <mergeCell ref="A8:B8"/>
  </mergeCells>
  <hyperlinks>
    <hyperlink ref="D2" r:id="rId1" display="C:\Users\J70180\AppData\Local\Temp\testmacro1.xlsm"/>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Trombinoscope</vt:lpstr>
      <vt:lpstr>insertion image</vt:lpstr>
      <vt:lpstr>repertoire</vt:lpstr>
      <vt:lpstr>Trombinoscope!Zone_d_impression</vt:lpstr>
    </vt:vector>
  </TitlesOfParts>
  <Company>Snecma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invitation électronique</dc:title>
  <dc:creator>Michel STAELENS</dc:creator>
  <cp:keywords>QR code</cp:keywords>
  <cp:lastModifiedBy>PELAGE Jeremy</cp:lastModifiedBy>
  <cp:lastPrinted>2015-02-03T14:16:56Z</cp:lastPrinted>
  <dcterms:created xsi:type="dcterms:W3CDTF">2014-03-28T10:09:00Z</dcterms:created>
  <dcterms:modified xsi:type="dcterms:W3CDTF">2020-01-10T09:58:02Z</dcterms:modified>
</cp:coreProperties>
</file>