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8" codeName="{4F8ACE45-EE9A-2D80-15BD-93BB759BF45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onclesid92/Desktop/"/>
    </mc:Choice>
  </mc:AlternateContent>
  <xr:revisionPtr revIDLastSave="0" documentId="13_ncr:1_{193D42CA-D9B4-0B46-A31D-888C74223D6F}" xr6:coauthVersionLast="45" xr6:coauthVersionMax="45" xr10:uidLastSave="{00000000-0000-0000-0000-000000000000}"/>
  <bookViews>
    <workbookView xWindow="400" yWindow="620" windowWidth="37380" windowHeight="28180" tabRatio="708" xr2:uid="{00000000-000D-0000-FFFF-FFFF00000000}"/>
  </bookViews>
  <sheets>
    <sheet name="VENDREDI " sheetId="18" r:id="rId1"/>
  </sheets>
  <externalReferences>
    <externalReference r:id="rId2"/>
  </externalReferences>
  <definedNames>
    <definedName name="_xlnm.Print_Area" localSheetId="0">'VENDREDI '!$B$4:$G$43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75" i="18" l="1"/>
  <c r="J75" i="18"/>
  <c r="I75" i="18"/>
  <c r="H75" i="18"/>
  <c r="K74" i="18"/>
  <c r="J74" i="18"/>
  <c r="I74" i="18"/>
  <c r="H74" i="18"/>
  <c r="K73" i="18"/>
  <c r="J73" i="18"/>
  <c r="I73" i="18"/>
  <c r="H73" i="18"/>
  <c r="K72" i="18"/>
  <c r="J72" i="18"/>
  <c r="I72" i="18"/>
  <c r="H72" i="18"/>
  <c r="K71" i="18"/>
  <c r="J71" i="18"/>
  <c r="I71" i="18"/>
  <c r="H71" i="18"/>
  <c r="K70" i="18"/>
  <c r="J70" i="18"/>
  <c r="I70" i="18"/>
  <c r="H70" i="18"/>
  <c r="K69" i="18"/>
  <c r="J69" i="18"/>
  <c r="I69" i="18"/>
  <c r="H69" i="18"/>
  <c r="K68" i="18"/>
  <c r="J68" i="18"/>
  <c r="I68" i="18"/>
  <c r="H68" i="18"/>
  <c r="K67" i="18"/>
  <c r="J67" i="18"/>
  <c r="I67" i="18"/>
  <c r="H67" i="18"/>
  <c r="K66" i="18"/>
  <c r="J66" i="18"/>
  <c r="I66" i="18"/>
  <c r="H66" i="18"/>
  <c r="K65" i="18"/>
  <c r="J65" i="18"/>
  <c r="I65" i="18"/>
  <c r="H65" i="18"/>
  <c r="K64" i="18"/>
  <c r="J64" i="18"/>
  <c r="I64" i="18"/>
  <c r="H64" i="18"/>
  <c r="K63" i="18"/>
  <c r="J63" i="18"/>
  <c r="I63" i="18"/>
  <c r="H63" i="18"/>
  <c r="K62" i="18"/>
  <c r="J62" i="18"/>
  <c r="I62" i="18"/>
  <c r="H62" i="18"/>
  <c r="K61" i="18"/>
  <c r="J61" i="18"/>
  <c r="I61" i="18"/>
  <c r="H61" i="18"/>
  <c r="K60" i="18"/>
  <c r="J60" i="18"/>
  <c r="I60" i="18"/>
  <c r="H60" i="18"/>
  <c r="K59" i="18"/>
  <c r="J59" i="18"/>
  <c r="I59" i="18"/>
  <c r="H59" i="18"/>
  <c r="K58" i="18"/>
  <c r="J58" i="18"/>
  <c r="I58" i="18"/>
  <c r="H58" i="18"/>
  <c r="K57" i="18"/>
  <c r="J57" i="18"/>
  <c r="I57" i="18"/>
  <c r="H57" i="18"/>
  <c r="AE2" i="18" l="1"/>
  <c r="CE75" i="18"/>
  <c r="CD75" i="18"/>
  <c r="CC75" i="18"/>
  <c r="CB75" i="18"/>
  <c r="CA75" i="18"/>
  <c r="BZ75" i="18"/>
  <c r="BY75" i="18"/>
  <c r="BX75" i="18"/>
  <c r="BW75" i="18"/>
  <c r="BV75" i="18"/>
  <c r="BU75" i="18"/>
  <c r="BT75" i="18"/>
  <c r="BS75" i="18"/>
  <c r="BR75" i="18"/>
  <c r="BQ75" i="18"/>
  <c r="BP75" i="18"/>
  <c r="BO75" i="18"/>
  <c r="BN75" i="18"/>
  <c r="BM75" i="18"/>
  <c r="BL75" i="18"/>
  <c r="BK75" i="18"/>
  <c r="BJ75" i="18"/>
  <c r="BI75" i="18"/>
  <c r="BH75" i="18"/>
  <c r="BG75" i="18"/>
  <c r="BF75" i="18"/>
  <c r="BE75" i="18"/>
  <c r="BD75" i="18"/>
  <c r="BC75" i="18"/>
  <c r="BB75" i="18"/>
  <c r="BA75" i="18"/>
  <c r="AZ75" i="18"/>
  <c r="AY75" i="18"/>
  <c r="AX75" i="18"/>
  <c r="AW75" i="18"/>
  <c r="AV75" i="18"/>
  <c r="AU75" i="18"/>
  <c r="AT75" i="18"/>
  <c r="AS75" i="18"/>
  <c r="AR75" i="18"/>
  <c r="AQ75" i="18"/>
  <c r="AP75" i="18"/>
  <c r="AO75" i="18"/>
  <c r="AN75" i="18"/>
  <c r="AM75" i="18"/>
  <c r="AL75" i="18"/>
  <c r="AK75" i="18"/>
  <c r="AJ75" i="18"/>
  <c r="AI75" i="18"/>
  <c r="AH75" i="18"/>
  <c r="AG75" i="18"/>
  <c r="AF75" i="18"/>
  <c r="AE75" i="18"/>
  <c r="AD75" i="18"/>
  <c r="AC75" i="18"/>
  <c r="AB75" i="18"/>
  <c r="AA75" i="18"/>
  <c r="Z75" i="18"/>
  <c r="Y75" i="18"/>
  <c r="X75" i="18"/>
  <c r="W75" i="18"/>
  <c r="V75" i="18"/>
  <c r="U75" i="18"/>
  <c r="T75" i="18"/>
  <c r="S75" i="18"/>
  <c r="R75" i="18"/>
  <c r="Q75" i="18"/>
  <c r="P75" i="18"/>
  <c r="O75" i="18"/>
  <c r="N75" i="18"/>
  <c r="M75" i="18"/>
  <c r="L75" i="18"/>
  <c r="CE74" i="18"/>
  <c r="CD74" i="18"/>
  <c r="CC74" i="18"/>
  <c r="CB74" i="18"/>
  <c r="CA74" i="18"/>
  <c r="BZ74" i="18"/>
  <c r="BY74" i="18"/>
  <c r="BX74" i="18"/>
  <c r="BW74" i="18"/>
  <c r="BV74" i="18"/>
  <c r="BU74" i="18"/>
  <c r="BT74" i="18"/>
  <c r="BS74" i="18"/>
  <c r="BR74" i="18"/>
  <c r="BQ74" i="18"/>
  <c r="BP74" i="18"/>
  <c r="BO74" i="18"/>
  <c r="BN74" i="18"/>
  <c r="BM74" i="18"/>
  <c r="BL74" i="18"/>
  <c r="BK74" i="18"/>
  <c r="BJ74" i="18"/>
  <c r="BI74" i="18"/>
  <c r="BH74" i="18"/>
  <c r="BG74" i="18"/>
  <c r="BF74" i="18"/>
  <c r="BE74" i="18"/>
  <c r="BD74" i="18"/>
  <c r="BC74" i="18"/>
  <c r="BB74" i="18"/>
  <c r="BA74" i="18"/>
  <c r="AZ74" i="18"/>
  <c r="AY74" i="18"/>
  <c r="AX74" i="18"/>
  <c r="AW74" i="18"/>
  <c r="AV74" i="18"/>
  <c r="AU74" i="18"/>
  <c r="AT74" i="18"/>
  <c r="AS74" i="18"/>
  <c r="AR74" i="18"/>
  <c r="AQ74" i="18"/>
  <c r="AP74" i="18"/>
  <c r="AO74" i="18"/>
  <c r="AN74" i="18"/>
  <c r="AM74" i="18"/>
  <c r="AL74" i="18"/>
  <c r="AK74" i="18"/>
  <c r="AJ74" i="18"/>
  <c r="AI74" i="18"/>
  <c r="AH74" i="18"/>
  <c r="AG74" i="18"/>
  <c r="AF74" i="18"/>
  <c r="AE74" i="18"/>
  <c r="AD74" i="18"/>
  <c r="AC74" i="18"/>
  <c r="AB74" i="18"/>
  <c r="AA74" i="18"/>
  <c r="Z74" i="18"/>
  <c r="Y74" i="18"/>
  <c r="X74" i="18"/>
  <c r="W74" i="18"/>
  <c r="V74" i="18"/>
  <c r="U74" i="18"/>
  <c r="T74" i="18"/>
  <c r="S74" i="18"/>
  <c r="R74" i="18"/>
  <c r="Q74" i="18"/>
  <c r="P74" i="18"/>
  <c r="O74" i="18"/>
  <c r="N74" i="18"/>
  <c r="M74" i="18"/>
  <c r="L74" i="18"/>
  <c r="CE73" i="18"/>
  <c r="CD73" i="18"/>
  <c r="CC73" i="18"/>
  <c r="CB73" i="18"/>
  <c r="CA73" i="18"/>
  <c r="BZ73" i="18"/>
  <c r="BY73" i="18"/>
  <c r="BX73" i="18"/>
  <c r="BW73" i="18"/>
  <c r="BV73" i="18"/>
  <c r="BU73" i="18"/>
  <c r="BT73" i="18"/>
  <c r="BS73" i="18"/>
  <c r="BR73" i="18"/>
  <c r="BQ73" i="18"/>
  <c r="BP73" i="18"/>
  <c r="BO73" i="18"/>
  <c r="BN73" i="18"/>
  <c r="BM73" i="18"/>
  <c r="BL73" i="18"/>
  <c r="BK73" i="18"/>
  <c r="BJ73" i="18"/>
  <c r="BI73" i="18"/>
  <c r="BH73" i="18"/>
  <c r="BG73" i="18"/>
  <c r="BF73" i="18"/>
  <c r="BE73" i="18"/>
  <c r="BD73" i="18"/>
  <c r="BC73" i="18"/>
  <c r="BB73" i="18"/>
  <c r="BA73" i="18"/>
  <c r="AZ73" i="18"/>
  <c r="AY73" i="18"/>
  <c r="AX73" i="18"/>
  <c r="AW73" i="18"/>
  <c r="AV73" i="18"/>
  <c r="AU73" i="18"/>
  <c r="AT73" i="18"/>
  <c r="AS73" i="18"/>
  <c r="AR73" i="18"/>
  <c r="AQ73" i="18"/>
  <c r="AP73" i="18"/>
  <c r="AO73" i="18"/>
  <c r="AN73" i="18"/>
  <c r="AM73" i="18"/>
  <c r="AL73" i="18"/>
  <c r="AK73" i="18"/>
  <c r="AJ73" i="18"/>
  <c r="AI73" i="18"/>
  <c r="AH73" i="18"/>
  <c r="AG73" i="18"/>
  <c r="AF73" i="18"/>
  <c r="AE73" i="18"/>
  <c r="AD73" i="18"/>
  <c r="AC73" i="18"/>
  <c r="AB73" i="18"/>
  <c r="AA73" i="18"/>
  <c r="Z73" i="18"/>
  <c r="Y73" i="18"/>
  <c r="X73" i="18"/>
  <c r="W73" i="18"/>
  <c r="V73" i="18"/>
  <c r="U73" i="18"/>
  <c r="T73" i="18"/>
  <c r="S73" i="18"/>
  <c r="R73" i="18"/>
  <c r="Q73" i="18"/>
  <c r="P73" i="18"/>
  <c r="O73" i="18"/>
  <c r="N73" i="18"/>
  <c r="M73" i="18"/>
  <c r="L73" i="18"/>
  <c r="CE72" i="18"/>
  <c r="CD72" i="18"/>
  <c r="CC72" i="18"/>
  <c r="CB72" i="18"/>
  <c r="CA72" i="18"/>
  <c r="BZ72" i="18"/>
  <c r="BY72" i="18"/>
  <c r="BX72" i="18"/>
  <c r="BW72" i="18"/>
  <c r="BV72" i="18"/>
  <c r="BU72" i="18"/>
  <c r="BT72" i="18"/>
  <c r="BS72" i="18"/>
  <c r="BR72" i="18"/>
  <c r="BQ72" i="18"/>
  <c r="BP72" i="18"/>
  <c r="BO72" i="18"/>
  <c r="BN72" i="18"/>
  <c r="BM72" i="18"/>
  <c r="BL72" i="18"/>
  <c r="BK72" i="18"/>
  <c r="BJ72" i="18"/>
  <c r="BI72" i="18"/>
  <c r="BH72" i="18"/>
  <c r="BG72" i="18"/>
  <c r="BF72" i="18"/>
  <c r="BE72" i="18"/>
  <c r="BD72" i="18"/>
  <c r="BC72" i="18"/>
  <c r="BB72" i="18"/>
  <c r="BA72" i="18"/>
  <c r="AZ72" i="18"/>
  <c r="AY72" i="18"/>
  <c r="AX72" i="18"/>
  <c r="AW72" i="18"/>
  <c r="AV72" i="18"/>
  <c r="AU72" i="18"/>
  <c r="AT72" i="18"/>
  <c r="AS72" i="18"/>
  <c r="AR72" i="18"/>
  <c r="AQ72" i="18"/>
  <c r="AP72" i="18"/>
  <c r="AO72" i="18"/>
  <c r="AN72" i="18"/>
  <c r="AM72" i="18"/>
  <c r="AL72" i="18"/>
  <c r="AK72" i="18"/>
  <c r="AJ72" i="18"/>
  <c r="AI72" i="18"/>
  <c r="AH72" i="18"/>
  <c r="AG72" i="18"/>
  <c r="AF72" i="18"/>
  <c r="AE72" i="18"/>
  <c r="AD72" i="18"/>
  <c r="AC72" i="18"/>
  <c r="AB72" i="18"/>
  <c r="AA72" i="18"/>
  <c r="Z72" i="18"/>
  <c r="Y72" i="18"/>
  <c r="X72" i="18"/>
  <c r="W72" i="18"/>
  <c r="V72" i="18"/>
  <c r="U72" i="18"/>
  <c r="T72" i="18"/>
  <c r="S72" i="18"/>
  <c r="R72" i="18"/>
  <c r="Q72" i="18"/>
  <c r="P72" i="18"/>
  <c r="O72" i="18"/>
  <c r="N72" i="18"/>
  <c r="M72" i="18"/>
  <c r="L72" i="18"/>
  <c r="CE71" i="18"/>
  <c r="CD71" i="18"/>
  <c r="CC71" i="18"/>
  <c r="CB71" i="18"/>
  <c r="CA71" i="18"/>
  <c r="BZ71" i="18"/>
  <c r="BY71" i="18"/>
  <c r="BX71" i="18"/>
  <c r="BW71" i="18"/>
  <c r="BV71" i="18"/>
  <c r="BU71" i="18"/>
  <c r="BT71" i="18"/>
  <c r="BS71" i="18"/>
  <c r="BR71" i="18"/>
  <c r="BQ71" i="18"/>
  <c r="BP71" i="18"/>
  <c r="BO71" i="18"/>
  <c r="BN71" i="18"/>
  <c r="BM71" i="18"/>
  <c r="BL71" i="18"/>
  <c r="BK71" i="18"/>
  <c r="BJ71" i="18"/>
  <c r="BI71" i="18"/>
  <c r="BH71" i="18"/>
  <c r="BG71" i="18"/>
  <c r="BF71" i="18"/>
  <c r="BE71" i="18"/>
  <c r="BD71" i="18"/>
  <c r="BC71" i="18"/>
  <c r="BB71" i="18"/>
  <c r="BA71" i="18"/>
  <c r="AZ71" i="18"/>
  <c r="AY71" i="18"/>
  <c r="AX71" i="18"/>
  <c r="AW71" i="18"/>
  <c r="AV71" i="18"/>
  <c r="AU71" i="18"/>
  <c r="AT71" i="18"/>
  <c r="AS71" i="18"/>
  <c r="AR71" i="18"/>
  <c r="AQ71" i="18"/>
  <c r="AP71" i="18"/>
  <c r="AO71" i="18"/>
  <c r="AN71" i="18"/>
  <c r="AM71" i="18"/>
  <c r="AL71" i="18"/>
  <c r="AK71" i="18"/>
  <c r="AJ71" i="18"/>
  <c r="AI71" i="18"/>
  <c r="AH71" i="18"/>
  <c r="AG71" i="18"/>
  <c r="AF71" i="18"/>
  <c r="AE71" i="18"/>
  <c r="AD71" i="18"/>
  <c r="AC71" i="18"/>
  <c r="AB71" i="18"/>
  <c r="AA71" i="18"/>
  <c r="Z71" i="18"/>
  <c r="Y71" i="18"/>
  <c r="X71" i="18"/>
  <c r="W71" i="18"/>
  <c r="V71" i="18"/>
  <c r="U71" i="18"/>
  <c r="T71" i="18"/>
  <c r="S71" i="18"/>
  <c r="R71" i="18"/>
  <c r="Q71" i="18"/>
  <c r="P71" i="18"/>
  <c r="O71" i="18"/>
  <c r="N71" i="18"/>
  <c r="M71" i="18"/>
  <c r="L71" i="18"/>
  <c r="CE70" i="18"/>
  <c r="CD70" i="18"/>
  <c r="CC70" i="18"/>
  <c r="CB70" i="18"/>
  <c r="CA70" i="18"/>
  <c r="BZ70" i="18"/>
  <c r="BY70" i="18"/>
  <c r="BX70" i="18"/>
  <c r="BW70" i="18"/>
  <c r="BV70" i="18"/>
  <c r="BU70" i="18"/>
  <c r="BT70" i="18"/>
  <c r="BS70" i="18"/>
  <c r="BR70" i="18"/>
  <c r="BQ70" i="18"/>
  <c r="BP70" i="18"/>
  <c r="BO70" i="18"/>
  <c r="BN70" i="18"/>
  <c r="BM70" i="18"/>
  <c r="BL70" i="18"/>
  <c r="BK70" i="18"/>
  <c r="BJ70" i="18"/>
  <c r="BI70" i="18"/>
  <c r="BH70" i="18"/>
  <c r="BG70" i="18"/>
  <c r="BF70" i="18"/>
  <c r="BE70" i="18"/>
  <c r="BD70" i="18"/>
  <c r="BC70" i="18"/>
  <c r="BB70" i="18"/>
  <c r="BA70" i="18"/>
  <c r="AZ70" i="18"/>
  <c r="AY70" i="18"/>
  <c r="AX70" i="18"/>
  <c r="AW70" i="18"/>
  <c r="AV70" i="18"/>
  <c r="AU70" i="18"/>
  <c r="AT70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CE69" i="18"/>
  <c r="CD69" i="18"/>
  <c r="CC69" i="18"/>
  <c r="CB69" i="18"/>
  <c r="CA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L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Y69" i="18"/>
  <c r="AX69" i="18"/>
  <c r="AW69" i="18"/>
  <c r="AV69" i="18"/>
  <c r="AU69" i="18"/>
  <c r="AT69" i="18"/>
  <c r="AS69" i="18"/>
  <c r="AR69" i="18"/>
  <c r="AQ69" i="18"/>
  <c r="AP69" i="18"/>
  <c r="AO69" i="18"/>
  <c r="AN69" i="18"/>
  <c r="AM69" i="18"/>
  <c r="AL69" i="18"/>
  <c r="AK69" i="18"/>
  <c r="AJ69" i="18"/>
  <c r="AI69" i="18"/>
  <c r="AH69" i="18"/>
  <c r="AG69" i="18"/>
  <c r="AF69" i="18"/>
  <c r="AE69" i="18"/>
  <c r="AD69" i="18"/>
  <c r="AC69" i="18"/>
  <c r="AB69" i="18"/>
  <c r="AA69" i="18"/>
  <c r="Z69" i="18"/>
  <c r="Y69" i="18"/>
  <c r="X69" i="18"/>
  <c r="W69" i="18"/>
  <c r="V69" i="18"/>
  <c r="U69" i="18"/>
  <c r="T69" i="18"/>
  <c r="S69" i="18"/>
  <c r="R69" i="18"/>
  <c r="Q69" i="18"/>
  <c r="P69" i="18"/>
  <c r="O69" i="18"/>
  <c r="N69" i="18"/>
  <c r="M69" i="18"/>
  <c r="L69" i="18"/>
  <c r="CE68" i="18"/>
  <c r="CD68" i="18"/>
  <c r="CC68" i="18"/>
  <c r="CB68" i="18"/>
  <c r="CA68" i="18"/>
  <c r="BZ68" i="18"/>
  <c r="BY68" i="18"/>
  <c r="BX68" i="18"/>
  <c r="BW68" i="18"/>
  <c r="BV68" i="18"/>
  <c r="BU68" i="18"/>
  <c r="BT68" i="18"/>
  <c r="BS68" i="18"/>
  <c r="BR68" i="18"/>
  <c r="BQ68" i="18"/>
  <c r="BP68" i="18"/>
  <c r="BO68" i="18"/>
  <c r="BN68" i="18"/>
  <c r="BM68" i="18"/>
  <c r="BL68" i="18"/>
  <c r="BK68" i="18"/>
  <c r="BJ68" i="18"/>
  <c r="BI68" i="18"/>
  <c r="BH68" i="18"/>
  <c r="BG68" i="18"/>
  <c r="BF68" i="18"/>
  <c r="BE68" i="18"/>
  <c r="BD68" i="18"/>
  <c r="BC68" i="18"/>
  <c r="BB68" i="18"/>
  <c r="BA68" i="18"/>
  <c r="AZ68" i="18"/>
  <c r="AY68" i="18"/>
  <c r="AX68" i="18"/>
  <c r="AW68" i="18"/>
  <c r="AV68" i="18"/>
  <c r="AU68" i="18"/>
  <c r="AT68" i="18"/>
  <c r="AS68" i="18"/>
  <c r="AR68" i="18"/>
  <c r="AQ68" i="18"/>
  <c r="AP68" i="18"/>
  <c r="AO68" i="18"/>
  <c r="AN68" i="18"/>
  <c r="AM68" i="18"/>
  <c r="AL68" i="18"/>
  <c r="AK68" i="18"/>
  <c r="AJ68" i="18"/>
  <c r="AI68" i="18"/>
  <c r="AH68" i="18"/>
  <c r="AG68" i="18"/>
  <c r="AF68" i="18"/>
  <c r="AE68" i="18"/>
  <c r="AD68" i="18"/>
  <c r="AC68" i="18"/>
  <c r="AB68" i="18"/>
  <c r="AA68" i="18"/>
  <c r="Z68" i="18"/>
  <c r="Y68" i="18"/>
  <c r="X68" i="18"/>
  <c r="W68" i="18"/>
  <c r="V68" i="18"/>
  <c r="U68" i="18"/>
  <c r="T68" i="18"/>
  <c r="S68" i="18"/>
  <c r="R68" i="18"/>
  <c r="Q68" i="18"/>
  <c r="P68" i="18"/>
  <c r="O68" i="18"/>
  <c r="N68" i="18"/>
  <c r="M68" i="18"/>
  <c r="L68" i="18"/>
  <c r="CE67" i="18"/>
  <c r="CD67" i="18"/>
  <c r="CC67" i="18"/>
  <c r="CB67" i="18"/>
  <c r="CA67" i="18"/>
  <c r="BZ67" i="18"/>
  <c r="BY67" i="18"/>
  <c r="BX67" i="18"/>
  <c r="BW67" i="18"/>
  <c r="BV67" i="18"/>
  <c r="BU67" i="18"/>
  <c r="BT67" i="18"/>
  <c r="BS67" i="18"/>
  <c r="BR67" i="18"/>
  <c r="BQ67" i="18"/>
  <c r="BP67" i="18"/>
  <c r="BO67" i="18"/>
  <c r="BN67" i="18"/>
  <c r="BM67" i="18"/>
  <c r="BL67" i="18"/>
  <c r="BK67" i="18"/>
  <c r="BJ67" i="18"/>
  <c r="BI67" i="18"/>
  <c r="BH67" i="18"/>
  <c r="BG67" i="18"/>
  <c r="BF67" i="18"/>
  <c r="BE67" i="18"/>
  <c r="BD67" i="18"/>
  <c r="BC67" i="18"/>
  <c r="BB67" i="18"/>
  <c r="BA67" i="18"/>
  <c r="AZ67" i="18"/>
  <c r="AY67" i="18"/>
  <c r="AX67" i="18"/>
  <c r="AW67" i="18"/>
  <c r="AV67" i="18"/>
  <c r="AU67" i="18"/>
  <c r="AT67" i="18"/>
  <c r="AS67" i="18"/>
  <c r="AR67" i="18"/>
  <c r="AQ67" i="18"/>
  <c r="AP67" i="18"/>
  <c r="AO67" i="18"/>
  <c r="AN67" i="18"/>
  <c r="AM67" i="18"/>
  <c r="AL67" i="18"/>
  <c r="AK67" i="18"/>
  <c r="AJ67" i="18"/>
  <c r="AI67" i="18"/>
  <c r="AH67" i="18"/>
  <c r="AG67" i="18"/>
  <c r="AF67" i="18"/>
  <c r="AE67" i="18"/>
  <c r="AD67" i="18"/>
  <c r="AC67" i="18"/>
  <c r="AB67" i="18"/>
  <c r="AA67" i="18"/>
  <c r="Z67" i="18"/>
  <c r="Y67" i="18"/>
  <c r="X67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CE66" i="18"/>
  <c r="CD66" i="18"/>
  <c r="CC66" i="18"/>
  <c r="CB66" i="18"/>
  <c r="CA66" i="18"/>
  <c r="BZ66" i="18"/>
  <c r="BY66" i="18"/>
  <c r="BX66" i="18"/>
  <c r="BW66" i="18"/>
  <c r="BV66" i="18"/>
  <c r="BU66" i="18"/>
  <c r="BT66" i="18"/>
  <c r="BS66" i="18"/>
  <c r="BR66" i="18"/>
  <c r="BQ66" i="18"/>
  <c r="BP66" i="18"/>
  <c r="BO66" i="18"/>
  <c r="BN66" i="18"/>
  <c r="BM66" i="18"/>
  <c r="BL66" i="18"/>
  <c r="BK66" i="18"/>
  <c r="BJ66" i="18"/>
  <c r="BI66" i="18"/>
  <c r="BH66" i="18"/>
  <c r="BG66" i="18"/>
  <c r="BF66" i="18"/>
  <c r="BE66" i="18"/>
  <c r="BD66" i="18"/>
  <c r="BC66" i="18"/>
  <c r="BB66" i="18"/>
  <c r="BA66" i="18"/>
  <c r="AZ66" i="18"/>
  <c r="AY66" i="18"/>
  <c r="AX66" i="18"/>
  <c r="AW66" i="18"/>
  <c r="AV66" i="18"/>
  <c r="AU66" i="18"/>
  <c r="AT66" i="18"/>
  <c r="AS66" i="18"/>
  <c r="AR66" i="18"/>
  <c r="AQ66" i="18"/>
  <c r="AP66" i="18"/>
  <c r="AO66" i="18"/>
  <c r="AN66" i="18"/>
  <c r="AM66" i="18"/>
  <c r="AL66" i="18"/>
  <c r="AK66" i="18"/>
  <c r="AJ66" i="18"/>
  <c r="AI66" i="18"/>
  <c r="AH66" i="18"/>
  <c r="AG66" i="18"/>
  <c r="AF66" i="18"/>
  <c r="AE66" i="18"/>
  <c r="AD66" i="18"/>
  <c r="AC66" i="18"/>
  <c r="AB66" i="18"/>
  <c r="AA66" i="18"/>
  <c r="Z66" i="18"/>
  <c r="Y66" i="18"/>
  <c r="X66" i="18"/>
  <c r="W66" i="18"/>
  <c r="V66" i="18"/>
  <c r="U66" i="18"/>
  <c r="T66" i="18"/>
  <c r="S66" i="18"/>
  <c r="R66" i="18"/>
  <c r="Q66" i="18"/>
  <c r="P66" i="18"/>
  <c r="O66" i="18"/>
  <c r="N66" i="18"/>
  <c r="M66" i="18"/>
  <c r="L66" i="18"/>
  <c r="CE65" i="18"/>
  <c r="CD65" i="18"/>
  <c r="CC65" i="18"/>
  <c r="CB65" i="18"/>
  <c r="CA65" i="18"/>
  <c r="BZ65" i="18"/>
  <c r="BY65" i="18"/>
  <c r="BX65" i="18"/>
  <c r="BW65" i="18"/>
  <c r="BV65" i="18"/>
  <c r="BU65" i="18"/>
  <c r="BT65" i="18"/>
  <c r="BS65" i="18"/>
  <c r="BR65" i="18"/>
  <c r="BQ65" i="18"/>
  <c r="BP65" i="18"/>
  <c r="BO65" i="18"/>
  <c r="BN65" i="18"/>
  <c r="BM65" i="18"/>
  <c r="BL65" i="18"/>
  <c r="BK65" i="18"/>
  <c r="BJ65" i="18"/>
  <c r="BI65" i="18"/>
  <c r="BH65" i="18"/>
  <c r="BG65" i="18"/>
  <c r="BF65" i="18"/>
  <c r="BE65" i="18"/>
  <c r="BD65" i="18"/>
  <c r="BC65" i="18"/>
  <c r="BB65" i="18"/>
  <c r="BA65" i="18"/>
  <c r="AZ65" i="18"/>
  <c r="AY65" i="18"/>
  <c r="AX65" i="18"/>
  <c r="AW65" i="18"/>
  <c r="AV65" i="18"/>
  <c r="AU65" i="18"/>
  <c r="AT65" i="18"/>
  <c r="AS65" i="18"/>
  <c r="AR65" i="18"/>
  <c r="AQ65" i="18"/>
  <c r="AP65" i="18"/>
  <c r="AO65" i="18"/>
  <c r="AN65" i="18"/>
  <c r="AM65" i="18"/>
  <c r="AL65" i="18"/>
  <c r="AK65" i="18"/>
  <c r="AJ65" i="18"/>
  <c r="AI65" i="18"/>
  <c r="AH65" i="18"/>
  <c r="AG65" i="18"/>
  <c r="AF65" i="18"/>
  <c r="AE65" i="18"/>
  <c r="AD65" i="18"/>
  <c r="AC65" i="18"/>
  <c r="AB65" i="18"/>
  <c r="AA65" i="18"/>
  <c r="Z65" i="18"/>
  <c r="Y65" i="18"/>
  <c r="X65" i="18"/>
  <c r="W65" i="18"/>
  <c r="V65" i="18"/>
  <c r="U65" i="18"/>
  <c r="T65" i="18"/>
  <c r="S65" i="18"/>
  <c r="R65" i="18"/>
  <c r="Q65" i="18"/>
  <c r="P65" i="18"/>
  <c r="O65" i="18"/>
  <c r="N65" i="18"/>
  <c r="M65" i="18"/>
  <c r="L65" i="18"/>
  <c r="CE64" i="18"/>
  <c r="CD64" i="18"/>
  <c r="CC64" i="18"/>
  <c r="CB64" i="18"/>
  <c r="CA64" i="18"/>
  <c r="BZ64" i="18"/>
  <c r="BY64" i="18"/>
  <c r="BX64" i="18"/>
  <c r="BW64" i="18"/>
  <c r="BV64" i="18"/>
  <c r="BU64" i="18"/>
  <c r="BT64" i="18"/>
  <c r="BS64" i="18"/>
  <c r="BR64" i="18"/>
  <c r="BQ64" i="18"/>
  <c r="BP64" i="18"/>
  <c r="BO64" i="18"/>
  <c r="BN64" i="18"/>
  <c r="BM64" i="18"/>
  <c r="BL64" i="18"/>
  <c r="BK64" i="18"/>
  <c r="BJ64" i="18"/>
  <c r="BI64" i="18"/>
  <c r="BH64" i="18"/>
  <c r="BG64" i="18"/>
  <c r="BF64" i="18"/>
  <c r="BE64" i="18"/>
  <c r="BD64" i="18"/>
  <c r="BC64" i="18"/>
  <c r="BB64" i="18"/>
  <c r="BA64" i="18"/>
  <c r="AZ64" i="18"/>
  <c r="AY64" i="18"/>
  <c r="AX64" i="18"/>
  <c r="AW64" i="18"/>
  <c r="AV64" i="18"/>
  <c r="AU64" i="18"/>
  <c r="AT64" i="18"/>
  <c r="AS64" i="18"/>
  <c r="AR64" i="18"/>
  <c r="AQ64" i="18"/>
  <c r="AP64" i="18"/>
  <c r="AO64" i="18"/>
  <c r="AN64" i="18"/>
  <c r="AM64" i="18"/>
  <c r="AL64" i="18"/>
  <c r="AK64" i="18"/>
  <c r="AJ64" i="18"/>
  <c r="AI64" i="18"/>
  <c r="AH64" i="18"/>
  <c r="AG64" i="18"/>
  <c r="AF64" i="18"/>
  <c r="AE64" i="18"/>
  <c r="AD64" i="18"/>
  <c r="AC64" i="18"/>
  <c r="AB64" i="18"/>
  <c r="AA64" i="18"/>
  <c r="Z64" i="18"/>
  <c r="Y64" i="18"/>
  <c r="X64" i="18"/>
  <c r="W64" i="18"/>
  <c r="V64" i="18"/>
  <c r="U64" i="18"/>
  <c r="T64" i="18"/>
  <c r="S64" i="18"/>
  <c r="R64" i="18"/>
  <c r="Q64" i="18"/>
  <c r="P64" i="18"/>
  <c r="O64" i="18"/>
  <c r="N64" i="18"/>
  <c r="M64" i="18"/>
  <c r="L64" i="18"/>
  <c r="CE63" i="18"/>
  <c r="CD63" i="18"/>
  <c r="CC63" i="18"/>
  <c r="CB63" i="18"/>
  <c r="CA63" i="18"/>
  <c r="BZ63" i="18"/>
  <c r="BY63" i="18"/>
  <c r="BX63" i="18"/>
  <c r="BW63" i="18"/>
  <c r="BV63" i="18"/>
  <c r="BU63" i="18"/>
  <c r="BT63" i="18"/>
  <c r="BS63" i="18"/>
  <c r="BR63" i="18"/>
  <c r="BQ63" i="18"/>
  <c r="BP63" i="18"/>
  <c r="BO63" i="18"/>
  <c r="BN63" i="18"/>
  <c r="BM63" i="18"/>
  <c r="BL63" i="18"/>
  <c r="BK63" i="18"/>
  <c r="BJ63" i="18"/>
  <c r="BI63" i="18"/>
  <c r="BH63" i="18"/>
  <c r="BG63" i="18"/>
  <c r="BF63" i="18"/>
  <c r="BE63" i="18"/>
  <c r="BD63" i="18"/>
  <c r="BC63" i="18"/>
  <c r="BB63" i="18"/>
  <c r="BA63" i="18"/>
  <c r="AZ63" i="18"/>
  <c r="AY63" i="18"/>
  <c r="AX63" i="18"/>
  <c r="AW63" i="18"/>
  <c r="AV63" i="18"/>
  <c r="AU63" i="18"/>
  <c r="AT63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CE62" i="18"/>
  <c r="CD62" i="18"/>
  <c r="CC62" i="18"/>
  <c r="CB62" i="18"/>
  <c r="CA62" i="18"/>
  <c r="BZ62" i="18"/>
  <c r="BY62" i="18"/>
  <c r="BX62" i="18"/>
  <c r="BW62" i="18"/>
  <c r="BV62" i="18"/>
  <c r="BU62" i="18"/>
  <c r="BT62" i="18"/>
  <c r="BS62" i="18"/>
  <c r="BR62" i="18"/>
  <c r="BQ62" i="18"/>
  <c r="BP62" i="18"/>
  <c r="BO62" i="18"/>
  <c r="BN62" i="18"/>
  <c r="BM62" i="18"/>
  <c r="BL62" i="18"/>
  <c r="BK62" i="18"/>
  <c r="BJ62" i="18"/>
  <c r="BI62" i="18"/>
  <c r="BH62" i="18"/>
  <c r="BG62" i="18"/>
  <c r="BF62" i="18"/>
  <c r="BE62" i="18"/>
  <c r="BD62" i="18"/>
  <c r="BC62" i="18"/>
  <c r="BB62" i="18"/>
  <c r="BA62" i="18"/>
  <c r="AZ62" i="18"/>
  <c r="AY62" i="18"/>
  <c r="AX62" i="18"/>
  <c r="AW62" i="18"/>
  <c r="AV62" i="18"/>
  <c r="AU62" i="18"/>
  <c r="AT62" i="18"/>
  <c r="AS62" i="18"/>
  <c r="AR62" i="18"/>
  <c r="AQ62" i="18"/>
  <c r="AP62" i="18"/>
  <c r="AO62" i="18"/>
  <c r="AN62" i="18"/>
  <c r="AM62" i="18"/>
  <c r="AL62" i="18"/>
  <c r="AK62" i="18"/>
  <c r="AJ62" i="18"/>
  <c r="AI62" i="18"/>
  <c r="AH62" i="18"/>
  <c r="AG62" i="18"/>
  <c r="AF62" i="18"/>
  <c r="AE62" i="18"/>
  <c r="AD62" i="18"/>
  <c r="AC62" i="18"/>
  <c r="AB62" i="18"/>
  <c r="AA62" i="18"/>
  <c r="Z62" i="18"/>
  <c r="Y62" i="18"/>
  <c r="X62" i="18"/>
  <c r="W62" i="18"/>
  <c r="V62" i="18"/>
  <c r="U62" i="18"/>
  <c r="T62" i="18"/>
  <c r="S62" i="18"/>
  <c r="R62" i="18"/>
  <c r="Q62" i="18"/>
  <c r="P62" i="18"/>
  <c r="O62" i="18"/>
  <c r="N62" i="18"/>
  <c r="M62" i="18"/>
  <c r="L62" i="18"/>
  <c r="CE61" i="18"/>
  <c r="CD61" i="18"/>
  <c r="CC61" i="18"/>
  <c r="CB61" i="18"/>
  <c r="CA61" i="18"/>
  <c r="BZ61" i="18"/>
  <c r="BY61" i="18"/>
  <c r="BX61" i="18"/>
  <c r="BW61" i="18"/>
  <c r="BV61" i="18"/>
  <c r="BU61" i="18"/>
  <c r="BT61" i="18"/>
  <c r="BS61" i="18"/>
  <c r="BR61" i="18"/>
  <c r="BQ61" i="18"/>
  <c r="BP61" i="18"/>
  <c r="BO61" i="18"/>
  <c r="BN61" i="18"/>
  <c r="BM61" i="18"/>
  <c r="BL61" i="18"/>
  <c r="BK61" i="18"/>
  <c r="BJ61" i="18"/>
  <c r="BI61" i="18"/>
  <c r="BH61" i="18"/>
  <c r="BG61" i="18"/>
  <c r="BF61" i="18"/>
  <c r="BE61" i="18"/>
  <c r="BD61" i="18"/>
  <c r="BC61" i="18"/>
  <c r="BB61" i="18"/>
  <c r="BA61" i="18"/>
  <c r="AZ61" i="18"/>
  <c r="AY61" i="18"/>
  <c r="AX61" i="18"/>
  <c r="AW61" i="18"/>
  <c r="AV61" i="18"/>
  <c r="AU61" i="18"/>
  <c r="AT61" i="18"/>
  <c r="AS61" i="18"/>
  <c r="AR61" i="18"/>
  <c r="AQ61" i="18"/>
  <c r="AP61" i="18"/>
  <c r="AO61" i="18"/>
  <c r="AN61" i="18"/>
  <c r="AM61" i="18"/>
  <c r="AL61" i="18"/>
  <c r="AK61" i="18"/>
  <c r="AJ61" i="18"/>
  <c r="AI61" i="18"/>
  <c r="AH61" i="18"/>
  <c r="AG61" i="18"/>
  <c r="AF61" i="18"/>
  <c r="AE61" i="18"/>
  <c r="AD61" i="18"/>
  <c r="AC61" i="18"/>
  <c r="AB61" i="18"/>
  <c r="AA61" i="18"/>
  <c r="Z61" i="18"/>
  <c r="Y61" i="18"/>
  <c r="X61" i="18"/>
  <c r="W61" i="18"/>
  <c r="V61" i="18"/>
  <c r="U61" i="18"/>
  <c r="T61" i="18"/>
  <c r="S61" i="18"/>
  <c r="R61" i="18"/>
  <c r="Q61" i="18"/>
  <c r="P61" i="18"/>
  <c r="O61" i="18"/>
  <c r="N61" i="18"/>
  <c r="M61" i="18"/>
  <c r="L61" i="18"/>
  <c r="CE60" i="18"/>
  <c r="CD60" i="18"/>
  <c r="CC60" i="18"/>
  <c r="CB60" i="18"/>
  <c r="CA60" i="18"/>
  <c r="BZ60" i="18"/>
  <c r="BY60" i="18"/>
  <c r="BX60" i="18"/>
  <c r="BW60" i="18"/>
  <c r="BV60" i="18"/>
  <c r="BU60" i="18"/>
  <c r="BT60" i="18"/>
  <c r="BS60" i="18"/>
  <c r="BR60" i="18"/>
  <c r="BQ60" i="18"/>
  <c r="BP60" i="18"/>
  <c r="BO60" i="18"/>
  <c r="BN60" i="18"/>
  <c r="BM60" i="18"/>
  <c r="BL60" i="18"/>
  <c r="BK60" i="18"/>
  <c r="BJ60" i="18"/>
  <c r="BI60" i="18"/>
  <c r="BH60" i="18"/>
  <c r="BG60" i="18"/>
  <c r="BF60" i="18"/>
  <c r="BE60" i="18"/>
  <c r="BD60" i="18"/>
  <c r="BC60" i="18"/>
  <c r="BB60" i="18"/>
  <c r="BA60" i="18"/>
  <c r="AZ60" i="18"/>
  <c r="AY60" i="18"/>
  <c r="AX60" i="18"/>
  <c r="AW60" i="18"/>
  <c r="AV60" i="18"/>
  <c r="AU60" i="18"/>
  <c r="AT60" i="18"/>
  <c r="AS60" i="18"/>
  <c r="AR60" i="18"/>
  <c r="AQ60" i="18"/>
  <c r="AP60" i="18"/>
  <c r="AO60" i="18"/>
  <c r="AN60" i="18"/>
  <c r="AM60" i="18"/>
  <c r="AL60" i="18"/>
  <c r="AK60" i="18"/>
  <c r="AJ60" i="18"/>
  <c r="AI60" i="18"/>
  <c r="AH60" i="18"/>
  <c r="AG60" i="18"/>
  <c r="AF60" i="18"/>
  <c r="AE60" i="18"/>
  <c r="AD60" i="18"/>
  <c r="AC60" i="18"/>
  <c r="AB60" i="18"/>
  <c r="AA60" i="18"/>
  <c r="Z60" i="18"/>
  <c r="Y60" i="18"/>
  <c r="X60" i="18"/>
  <c r="W60" i="18"/>
  <c r="V60" i="18"/>
  <c r="U60" i="18"/>
  <c r="T60" i="18"/>
  <c r="S60" i="18"/>
  <c r="R60" i="18"/>
  <c r="Q60" i="18"/>
  <c r="P60" i="18"/>
  <c r="O60" i="18"/>
  <c r="N60" i="18"/>
  <c r="M60" i="18"/>
  <c r="L60" i="18"/>
  <c r="CE59" i="18"/>
  <c r="CD59" i="18"/>
  <c r="CC59" i="18"/>
  <c r="CB59" i="18"/>
  <c r="CA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L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Y59" i="18"/>
  <c r="AX59" i="18"/>
  <c r="AW59" i="18"/>
  <c r="AV59" i="18"/>
  <c r="AU59" i="18"/>
  <c r="AT59" i="18"/>
  <c r="AS59" i="18"/>
  <c r="AR59" i="18"/>
  <c r="AQ59" i="18"/>
  <c r="AP59" i="18"/>
  <c r="AO59" i="18"/>
  <c r="AN59" i="18"/>
  <c r="AM59" i="18"/>
  <c r="AL59" i="18"/>
  <c r="AK59" i="18"/>
  <c r="AJ59" i="18"/>
  <c r="AI59" i="18"/>
  <c r="AH59" i="18"/>
  <c r="AG59" i="18"/>
  <c r="AF59" i="18"/>
  <c r="AE59" i="18"/>
  <c r="AD59" i="18"/>
  <c r="AC59" i="18"/>
  <c r="AB59" i="18"/>
  <c r="AA59" i="18"/>
  <c r="Z59" i="18"/>
  <c r="Y59" i="18"/>
  <c r="X59" i="18"/>
  <c r="W59" i="18"/>
  <c r="V59" i="18"/>
  <c r="U59" i="18"/>
  <c r="T59" i="18"/>
  <c r="S59" i="18"/>
  <c r="R59" i="18"/>
  <c r="Q59" i="18"/>
  <c r="P59" i="18"/>
  <c r="O59" i="18"/>
  <c r="N59" i="18"/>
  <c r="M59" i="18"/>
  <c r="L59" i="18"/>
  <c r="CE58" i="18"/>
  <c r="CD58" i="18"/>
  <c r="CC58" i="18"/>
  <c r="CB58" i="18"/>
  <c r="CA58" i="18"/>
  <c r="BZ58" i="18"/>
  <c r="BY58" i="18"/>
  <c r="BX58" i="18"/>
  <c r="BW58" i="18"/>
  <c r="BV58" i="18"/>
  <c r="BU58" i="18"/>
  <c r="BT58" i="18"/>
  <c r="BS58" i="18"/>
  <c r="BR58" i="18"/>
  <c r="BQ58" i="18"/>
  <c r="BP58" i="18"/>
  <c r="BO58" i="18"/>
  <c r="BN58" i="18"/>
  <c r="BM58" i="18"/>
  <c r="BL58" i="18"/>
  <c r="BK58" i="18"/>
  <c r="BJ58" i="18"/>
  <c r="BI58" i="18"/>
  <c r="BH58" i="18"/>
  <c r="BG58" i="18"/>
  <c r="BF58" i="18"/>
  <c r="BE58" i="18"/>
  <c r="BD58" i="18"/>
  <c r="BC58" i="18"/>
  <c r="BB58" i="18"/>
  <c r="BA58" i="18"/>
  <c r="AZ58" i="18"/>
  <c r="AY58" i="18"/>
  <c r="AX58" i="18"/>
  <c r="AW58" i="18"/>
  <c r="AV58" i="18"/>
  <c r="AU58" i="18"/>
  <c r="AT58" i="18"/>
  <c r="AS58" i="18"/>
  <c r="AR58" i="18"/>
  <c r="AQ58" i="18"/>
  <c r="AP58" i="18"/>
  <c r="AO58" i="18"/>
  <c r="AN58" i="18"/>
  <c r="AM58" i="18"/>
  <c r="AL58" i="18"/>
  <c r="AK58" i="18"/>
  <c r="AJ58" i="18"/>
  <c r="AI58" i="18"/>
  <c r="AH58" i="18"/>
  <c r="AG58" i="18"/>
  <c r="AF58" i="18"/>
  <c r="AE58" i="18"/>
  <c r="AD58" i="18"/>
  <c r="AC58" i="18"/>
  <c r="AB58" i="18"/>
  <c r="AA58" i="18"/>
  <c r="Z58" i="18"/>
  <c r="Y58" i="18"/>
  <c r="X58" i="18"/>
  <c r="W58" i="18"/>
  <c r="V58" i="18"/>
  <c r="U58" i="18"/>
  <c r="T58" i="18"/>
  <c r="S58" i="18"/>
  <c r="R58" i="18"/>
  <c r="Q58" i="18"/>
  <c r="P58" i="18"/>
  <c r="O58" i="18"/>
  <c r="N58" i="18"/>
  <c r="M58" i="18"/>
  <c r="L58" i="18"/>
  <c r="CE57" i="18"/>
  <c r="CD57" i="18"/>
  <c r="CC57" i="18"/>
  <c r="CB57" i="18"/>
  <c r="CA57" i="18"/>
  <c r="BZ57" i="18"/>
  <c r="BY57" i="18"/>
  <c r="BX57" i="18"/>
  <c r="BW57" i="18"/>
  <c r="BV57" i="18"/>
  <c r="BU57" i="18"/>
  <c r="BT57" i="18"/>
  <c r="BS57" i="18"/>
  <c r="BR57" i="18"/>
  <c r="BQ57" i="18"/>
  <c r="BP57" i="18"/>
  <c r="BO57" i="18"/>
  <c r="BN57" i="18"/>
  <c r="BM57" i="18"/>
  <c r="BL57" i="18"/>
  <c r="BK57" i="18"/>
  <c r="BJ57" i="18"/>
  <c r="BI57" i="18"/>
  <c r="BH57" i="18"/>
  <c r="BG57" i="18"/>
  <c r="BF57" i="18"/>
  <c r="BE57" i="18"/>
  <c r="BD57" i="18"/>
  <c r="BC57" i="18"/>
  <c r="BB57" i="18"/>
  <c r="BA57" i="18"/>
  <c r="AZ57" i="18"/>
  <c r="AY57" i="18"/>
  <c r="AX57" i="18"/>
  <c r="AW57" i="18"/>
  <c r="AV57" i="18"/>
  <c r="AU57" i="18"/>
  <c r="AT57" i="18"/>
  <c r="AS57" i="18"/>
  <c r="AR57" i="18"/>
  <c r="AQ57" i="18"/>
  <c r="AP57" i="18"/>
  <c r="AO57" i="18"/>
  <c r="AN57" i="18"/>
  <c r="AM57" i="18"/>
  <c r="AL57" i="18"/>
  <c r="AK57" i="18"/>
  <c r="AJ57" i="18"/>
  <c r="AI57" i="18"/>
  <c r="AH57" i="18"/>
  <c r="AG57" i="18"/>
  <c r="AF57" i="18"/>
  <c r="AE57" i="18"/>
  <c r="AD57" i="18"/>
  <c r="AC57" i="18"/>
  <c r="AB57" i="18"/>
  <c r="AA57" i="18"/>
  <c r="Z57" i="18"/>
  <c r="Y57" i="18"/>
  <c r="X57" i="18"/>
  <c r="W57" i="18"/>
  <c r="V57" i="18"/>
  <c r="U57" i="18"/>
  <c r="T57" i="18"/>
  <c r="S57" i="18"/>
  <c r="R57" i="18"/>
  <c r="Q57" i="18"/>
  <c r="P57" i="18"/>
  <c r="O57" i="18"/>
  <c r="N57" i="18"/>
  <c r="M57" i="18"/>
  <c r="L57" i="18"/>
  <c r="BN54" i="18"/>
  <c r="BN53" i="18"/>
  <c r="BN52" i="18"/>
  <c r="BN51" i="18"/>
  <c r="BN50" i="18"/>
  <c r="BN49" i="18"/>
  <c r="BN48" i="18"/>
  <c r="BN47" i="18"/>
  <c r="CR43" i="18"/>
  <c r="B43" i="18"/>
  <c r="CR42" i="18"/>
  <c r="B42" i="18"/>
  <c r="CR41" i="18"/>
  <c r="B41" i="18"/>
  <c r="CR38" i="18"/>
  <c r="C38" i="18"/>
  <c r="B38" i="18"/>
  <c r="CR37" i="18"/>
  <c r="C37" i="18"/>
  <c r="B37" i="18"/>
  <c r="CR36" i="18"/>
  <c r="C36" i="18"/>
  <c r="B36" i="18"/>
  <c r="CR35" i="18"/>
  <c r="C35" i="18"/>
  <c r="B35" i="18"/>
  <c r="CR34" i="18"/>
  <c r="C34" i="18"/>
  <c r="B34" i="18"/>
  <c r="CR33" i="18"/>
  <c r="C33" i="18"/>
  <c r="B33" i="18"/>
  <c r="CR32" i="18"/>
  <c r="C32" i="18"/>
  <c r="B32" i="18"/>
  <c r="CR31" i="18"/>
  <c r="C31" i="18"/>
  <c r="B31" i="18"/>
  <c r="CR30" i="18"/>
  <c r="C30" i="18"/>
  <c r="B30" i="18"/>
  <c r="CR29" i="18"/>
  <c r="C29" i="18"/>
  <c r="B29" i="18"/>
  <c r="CR28" i="18"/>
  <c r="C28" i="18"/>
  <c r="B28" i="18"/>
  <c r="CR27" i="18"/>
  <c r="C27" i="18"/>
  <c r="B27" i="18"/>
  <c r="CR26" i="18"/>
  <c r="C26" i="18"/>
  <c r="B26" i="18"/>
  <c r="CR25" i="18"/>
  <c r="C25" i="18"/>
  <c r="B25" i="18"/>
  <c r="CR24" i="18"/>
  <c r="C24" i="18"/>
  <c r="B24" i="18"/>
  <c r="CR23" i="18"/>
  <c r="C23" i="18"/>
  <c r="B23" i="18"/>
  <c r="CR22" i="18"/>
  <c r="C22" i="18"/>
  <c r="B22" i="18"/>
  <c r="CR21" i="18"/>
  <c r="C21" i="18"/>
  <c r="B21" i="18"/>
  <c r="CR20" i="18"/>
  <c r="C20" i="18"/>
  <c r="B20" i="18"/>
  <c r="CR19" i="18"/>
  <c r="C19" i="18"/>
  <c r="B19" i="18"/>
  <c r="CR18" i="18"/>
  <c r="C18" i="18"/>
  <c r="B18" i="18"/>
  <c r="CR17" i="18"/>
  <c r="C17" i="18"/>
  <c r="B17" i="18"/>
  <c r="CR16" i="18"/>
  <c r="C16" i="18"/>
  <c r="B16" i="18"/>
  <c r="CR15" i="18"/>
  <c r="C15" i="18"/>
  <c r="B15" i="18"/>
  <c r="CR14" i="18"/>
  <c r="C14" i="18"/>
  <c r="B14" i="18"/>
  <c r="CR13" i="18"/>
  <c r="C13" i="18"/>
  <c r="B13" i="18"/>
  <c r="CR12" i="18"/>
  <c r="C12" i="18"/>
  <c r="B12" i="18"/>
  <c r="CR11" i="18"/>
  <c r="C11" i="18"/>
  <c r="B11" i="18"/>
  <c r="CR10" i="18"/>
  <c r="C10" i="18"/>
  <c r="B10" i="18"/>
  <c r="CR9" i="18"/>
  <c r="C9" i="18"/>
  <c r="B9" i="18"/>
  <c r="CR8" i="18"/>
  <c r="C8" i="18"/>
  <c r="B8" i="18"/>
  <c r="CR7" i="18"/>
  <c r="C7" i="18"/>
  <c r="B7" i="18"/>
  <c r="CR6" i="18"/>
  <c r="C6" i="18"/>
  <c r="B6" i="18"/>
  <c r="DL3" i="18"/>
  <c r="BR54" i="18" l="1"/>
  <c r="N2" i="18"/>
  <c r="DL2" i="18" s="1"/>
  <c r="T2" i="18" s="1"/>
</calcChain>
</file>

<file path=xl/sharedStrings.xml><?xml version="1.0" encoding="utf-8"?>
<sst xmlns="http://schemas.openxmlformats.org/spreadsheetml/2006/main" count="731" uniqueCount="54">
  <si>
    <t>REEL</t>
  </si>
  <si>
    <t>ECART</t>
  </si>
  <si>
    <t>NOM CMS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</si>
  <si>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</si>
  <si>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</si>
  <si>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</si>
  <si>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</si>
  <si>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</si>
  <si>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</si>
  <si>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</si>
  <si>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</si>
  <si>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</si>
  <si>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</si>
  <si>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</si>
  <si>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</si>
  <si>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</si>
  <si>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</si>
  <si>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</si>
  <si>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</si>
  <si>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00H</t>
  </si>
  <si>
    <t>01H00</t>
  </si>
  <si>
    <t>02H00</t>
  </si>
  <si>
    <t>BREAK</t>
  </si>
  <si>
    <t>LUNCH</t>
  </si>
  <si>
    <t>B</t>
  </si>
  <si>
    <t>L</t>
  </si>
  <si>
    <t>F</t>
  </si>
  <si>
    <t>K</t>
  </si>
  <si>
    <t>CC</t>
  </si>
  <si>
    <t>M</t>
  </si>
  <si>
    <t>SC</t>
  </si>
  <si>
    <t>INFOS</t>
  </si>
  <si>
    <t>DISPO</t>
  </si>
  <si>
    <t>FRIGO</t>
  </si>
  <si>
    <t>FC</t>
  </si>
  <si>
    <t>TDC</t>
  </si>
  <si>
    <t>PAUSE</t>
  </si>
  <si>
    <t>SHIFT</t>
  </si>
  <si>
    <t>SAC</t>
  </si>
  <si>
    <t>POUBELLES</t>
  </si>
  <si>
    <t>HAP</t>
  </si>
  <si>
    <t>FORMATIONS</t>
  </si>
  <si>
    <t>CM</t>
  </si>
  <si>
    <t>FORMATION</t>
  </si>
  <si>
    <t>LIEU</t>
  </si>
  <si>
    <t>DEBUT</t>
  </si>
  <si>
    <t>FIN</t>
  </si>
  <si>
    <t>DUREE</t>
  </si>
  <si>
    <t>EMT 8H30</t>
  </si>
  <si>
    <t>10H-18H30</t>
  </si>
  <si>
    <t>7H</t>
  </si>
  <si>
    <t>EMPLOYE 1</t>
  </si>
  <si>
    <t>EMPLOYE 2</t>
  </si>
  <si>
    <t>EMPLOYE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</si>
</sst>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hh:mm;@"/>
    <numFmt numFmtId="165" formatCode="[h]:mm"/>
    <numFmt numFmtId="166" formatCode="0_ ;[Red]\-0\ "/>
    <numFmt numFmtId="167" formatCode="[$-F800]dddd\,\ mmmm\ dd\,\ yyyy"/>
    <numFmt numFmtId="169" formatCode="0.0_ ;\-0.0\ "/>
    <numFmt numFmtId="170" formatCode="h:mm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8"/>
      <color theme="3" tint="0.3999755851924192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938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E4D5FB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medium">
        <color indexed="64"/>
      </diagonal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/>
      <bottom/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theme="1" tint="4.9989318521683403E-2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theme="1" tint="4.9989318521683403E-2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8">
    <xf numFmtId="0" fontId="0" fillId="0" borderId="0" xfId="0"/>
    <xf numFmtId="0" fontId="1" fillId="8" borderId="1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15" borderId="1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15" borderId="11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10" borderId="11" xfId="0" applyFont="1" applyFill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1" fillId="18" borderId="26" xfId="0" applyFont="1" applyFill="1" applyBorder="1" applyAlignment="1" applyProtection="1">
      <alignment horizontal="center" vertical="center"/>
      <protection locked="0"/>
    </xf>
    <xf numFmtId="0" fontId="1" fillId="17" borderId="27" xfId="0" applyFont="1" applyFill="1" applyBorder="1" applyAlignment="1" applyProtection="1">
      <alignment horizontal="center" vertical="center"/>
      <protection locked="0"/>
    </xf>
    <xf numFmtId="0" fontId="1" fillId="17" borderId="11" xfId="0" applyFont="1" applyFill="1" applyBorder="1" applyAlignment="1" applyProtection="1">
      <alignment horizontal="center" vertical="center"/>
      <protection locked="0"/>
    </xf>
    <xf numFmtId="0" fontId="1" fillId="18" borderId="12" xfId="0" applyFont="1" applyFill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5" borderId="10" xfId="0" applyFont="1" applyFill="1" applyBorder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center" vertical="center"/>
    </xf>
    <xf numFmtId="0" fontId="1" fillId="5" borderId="12" xfId="0" applyFont="1" applyFill="1" applyBorder="1" applyAlignment="1" applyProtection="1">
      <alignment horizontal="center" vertical="center"/>
    </xf>
    <xf numFmtId="0" fontId="1" fillId="15" borderId="11" xfId="0" applyFont="1" applyFill="1" applyBorder="1" applyAlignment="1" applyProtection="1">
      <alignment horizontal="center" vertical="center"/>
    </xf>
    <xf numFmtId="0" fontId="1" fillId="6" borderId="10" xfId="0" applyFont="1" applyFill="1" applyBorder="1" applyAlignment="1" applyProtection="1">
      <alignment horizontal="center" vertical="center"/>
    </xf>
    <xf numFmtId="0" fontId="1" fillId="6" borderId="11" xfId="0" applyFont="1" applyFill="1" applyBorder="1" applyAlignment="1" applyProtection="1">
      <alignment horizontal="center" vertical="center"/>
    </xf>
    <xf numFmtId="0" fontId="1" fillId="24" borderId="12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11" borderId="10" xfId="0" applyFont="1" applyFill="1" applyBorder="1" applyAlignment="1" applyProtection="1">
      <alignment horizontal="center" vertical="center"/>
    </xf>
    <xf numFmtId="0" fontId="1" fillId="11" borderId="11" xfId="0" applyFont="1" applyFill="1" applyBorder="1" applyAlignment="1" applyProtection="1">
      <alignment horizontal="center" vertical="center"/>
    </xf>
    <xf numFmtId="0" fontId="1" fillId="11" borderId="12" xfId="0" applyFont="1" applyFill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0" fontId="1" fillId="2" borderId="35" xfId="0" applyFont="1" applyFill="1" applyBorder="1" applyAlignment="1" applyProtection="1">
      <alignment horizontal="center" vertical="center"/>
    </xf>
    <xf numFmtId="0" fontId="1" fillId="2" borderId="36" xfId="0" applyFont="1" applyFill="1" applyBorder="1" applyAlignment="1" applyProtection="1">
      <alignment horizontal="center" vertical="center"/>
    </xf>
    <xf numFmtId="0" fontId="1" fillId="2" borderId="40" xfId="0" applyFont="1" applyFill="1" applyBorder="1" applyAlignment="1" applyProtection="1">
      <alignment horizontal="center" vertical="center"/>
    </xf>
    <xf numFmtId="0" fontId="1" fillId="2" borderId="41" xfId="0" applyFont="1" applyFill="1" applyBorder="1" applyAlignment="1" applyProtection="1">
      <alignment horizontal="center" vertical="center"/>
    </xf>
    <xf numFmtId="0" fontId="1" fillId="2" borderId="42" xfId="0" applyFont="1" applyFill="1" applyBorder="1" applyAlignment="1" applyProtection="1">
      <alignment horizontal="center" vertical="center"/>
    </xf>
    <xf numFmtId="0" fontId="9" fillId="24" borderId="34" xfId="0" applyFont="1" applyFill="1" applyBorder="1" applyAlignment="1" applyProtection="1">
      <alignment horizontal="center" vertical="center"/>
      <protection locked="0"/>
    </xf>
    <xf numFmtId="0" fontId="1" fillId="24" borderId="10" xfId="0" applyFont="1" applyFill="1" applyBorder="1" applyAlignment="1">
      <alignment horizontal="center" vertical="center"/>
    </xf>
    <xf numFmtId="0" fontId="1" fillId="24" borderId="11" xfId="0" applyFont="1" applyFill="1" applyBorder="1" applyAlignment="1">
      <alignment horizontal="center" vertical="center"/>
    </xf>
    <xf numFmtId="0" fontId="1" fillId="24" borderId="12" xfId="0" applyFont="1" applyFill="1" applyBorder="1" applyAlignment="1">
      <alignment horizontal="center" vertical="center"/>
    </xf>
    <xf numFmtId="0" fontId="1" fillId="24" borderId="17" xfId="0" applyFont="1" applyFill="1" applyBorder="1" applyAlignment="1">
      <alignment horizontal="center" vertical="center"/>
    </xf>
    <xf numFmtId="20" fontId="1" fillId="4" borderId="37" xfId="0" applyNumberFormat="1" applyFont="1" applyFill="1" applyBorder="1" applyAlignment="1">
      <alignment horizontal="center" vertical="center"/>
    </xf>
    <xf numFmtId="20" fontId="1" fillId="11" borderId="13" xfId="0" applyNumberFormat="1" applyFont="1" applyFill="1" applyBorder="1" applyAlignment="1">
      <alignment horizontal="center" vertical="center"/>
    </xf>
    <xf numFmtId="20" fontId="1" fillId="13" borderId="43" xfId="0" applyNumberFormat="1" applyFont="1" applyFill="1" applyBorder="1" applyAlignment="1">
      <alignment horizontal="center" vertical="center"/>
    </xf>
    <xf numFmtId="20" fontId="1" fillId="14" borderId="13" xfId="0" applyNumberFormat="1" applyFont="1" applyFill="1" applyBorder="1" applyAlignment="1">
      <alignment horizontal="center" vertical="center"/>
    </xf>
    <xf numFmtId="20" fontId="1" fillId="12" borderId="13" xfId="0" applyNumberFormat="1" applyFont="1" applyFill="1" applyBorder="1" applyAlignment="1">
      <alignment horizontal="center" vertical="center"/>
    </xf>
    <xf numFmtId="164" fontId="1" fillId="16" borderId="48" xfId="0" applyNumberFormat="1" applyFont="1" applyFill="1" applyBorder="1" applyAlignment="1">
      <alignment horizontal="center" vertical="center"/>
    </xf>
    <xf numFmtId="164" fontId="1" fillId="16" borderId="11" xfId="0" applyNumberFormat="1" applyFont="1" applyFill="1" applyBorder="1" applyAlignment="1">
      <alignment horizontal="center" vertical="center"/>
    </xf>
    <xf numFmtId="20" fontId="1" fillId="16" borderId="14" xfId="0" applyNumberFormat="1" applyFont="1" applyFill="1" applyBorder="1" applyAlignment="1">
      <alignment horizontal="center" vertical="center"/>
    </xf>
    <xf numFmtId="20" fontId="1" fillId="16" borderId="24" xfId="0" applyNumberFormat="1" applyFont="1" applyFill="1" applyBorder="1" applyAlignment="1">
      <alignment horizontal="center" vertical="center"/>
    </xf>
    <xf numFmtId="0" fontId="1" fillId="16" borderId="6" xfId="0" applyFont="1" applyFill="1" applyBorder="1" applyAlignment="1">
      <alignment horizontal="center" vertical="center"/>
    </xf>
    <xf numFmtId="0" fontId="1" fillId="16" borderId="19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20" fontId="0" fillId="2" borderId="5" xfId="0" applyNumberFormat="1" applyFill="1" applyBorder="1"/>
    <xf numFmtId="164" fontId="1" fillId="4" borderId="45" xfId="0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left"/>
      <protection locked="0"/>
    </xf>
    <xf numFmtId="20" fontId="0" fillId="2" borderId="46" xfId="0" applyNumberFormat="1" applyFill="1" applyBorder="1" applyAlignment="1">
      <alignment horizontal="left"/>
    </xf>
    <xf numFmtId="20" fontId="0" fillId="2" borderId="47" xfId="0" applyNumberFormat="1" applyFill="1" applyBorder="1" applyAlignment="1">
      <alignment horizontal="left"/>
    </xf>
    <xf numFmtId="0" fontId="1" fillId="24" borderId="39" xfId="0" applyFont="1" applyFill="1" applyBorder="1" applyAlignment="1">
      <alignment horizontal="center" vertical="center"/>
    </xf>
    <xf numFmtId="0" fontId="1" fillId="24" borderId="20" xfId="0" applyFont="1" applyFill="1" applyBorder="1" applyAlignment="1">
      <alignment horizontal="center" vertical="center"/>
    </xf>
    <xf numFmtId="20" fontId="0" fillId="2" borderId="49" xfId="0" applyNumberFormat="1" applyFill="1" applyBorder="1" applyAlignment="1">
      <alignment horizontal="left"/>
    </xf>
    <xf numFmtId="0" fontId="1" fillId="24" borderId="21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24" borderId="22" xfId="0" applyFont="1" applyFill="1" applyBorder="1" applyAlignment="1">
      <alignment horizontal="center" vertical="center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11" borderId="6" xfId="0" applyFont="1" applyFill="1" applyBorder="1" applyAlignment="1" applyProtection="1">
      <alignment horizontal="center" vertical="center"/>
      <protection locked="0"/>
    </xf>
    <xf numFmtId="164" fontId="1" fillId="4" borderId="51" xfId="0" applyNumberFormat="1" applyFont="1" applyFill="1" applyBorder="1" applyAlignment="1">
      <alignment horizontal="center" vertical="center"/>
    </xf>
    <xf numFmtId="164" fontId="1" fillId="11" borderId="50" xfId="0" applyNumberFormat="1" applyFont="1" applyFill="1" applyBorder="1" applyAlignment="1">
      <alignment horizontal="center" vertical="center"/>
    </xf>
    <xf numFmtId="164" fontId="1" fillId="14" borderId="50" xfId="0" applyNumberFormat="1" applyFont="1" applyFill="1" applyBorder="1" applyAlignment="1">
      <alignment horizontal="center" vertical="center"/>
    </xf>
    <xf numFmtId="164" fontId="1" fillId="4" borderId="52" xfId="0" applyNumberFormat="1" applyFont="1" applyFill="1" applyBorder="1" applyAlignment="1">
      <alignment horizontal="center" vertical="center"/>
    </xf>
    <xf numFmtId="164" fontId="1" fillId="11" borderId="53" xfId="0" applyNumberFormat="1" applyFont="1" applyFill="1" applyBorder="1" applyAlignment="1">
      <alignment horizontal="center" vertical="center"/>
    </xf>
    <xf numFmtId="164" fontId="1" fillId="14" borderId="53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15" borderId="7" xfId="0" applyFont="1" applyFill="1" applyBorder="1" applyAlignment="1" applyProtection="1">
      <alignment horizontal="center" vertical="center"/>
      <protection locked="0"/>
    </xf>
    <xf numFmtId="0" fontId="1" fillId="17" borderId="55" xfId="0" applyFont="1" applyFill="1" applyBorder="1" applyAlignment="1" applyProtection="1">
      <alignment horizontal="center" vertical="center"/>
      <protection locked="0"/>
    </xf>
    <xf numFmtId="0" fontId="1" fillId="17" borderId="8" xfId="0" applyFont="1" applyFill="1" applyBorder="1" applyAlignment="1" applyProtection="1">
      <alignment horizontal="center" vertical="center"/>
      <protection locked="0"/>
    </xf>
    <xf numFmtId="0" fontId="1" fillId="18" borderId="9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10" borderId="8" xfId="0" applyFont="1" applyFill="1" applyBorder="1" applyAlignment="1" applyProtection="1">
      <alignment horizontal="center" vertical="center"/>
      <protection locked="0"/>
    </xf>
    <xf numFmtId="0" fontId="1" fillId="2" borderId="56" xfId="0" applyFont="1" applyFill="1" applyBorder="1" applyAlignment="1" applyProtection="1">
      <alignment horizontal="center" vertical="center"/>
      <protection locked="0"/>
    </xf>
    <xf numFmtId="0" fontId="1" fillId="2" borderId="25" xfId="0" applyFont="1" applyFill="1" applyBorder="1" applyAlignment="1" applyProtection="1">
      <alignment horizontal="center" vertical="center"/>
      <protection locked="0"/>
    </xf>
    <xf numFmtId="0" fontId="1" fillId="2" borderId="28" xfId="0" applyFont="1" applyFill="1" applyBorder="1" applyAlignment="1" applyProtection="1">
      <alignment horizontal="center" vertical="center"/>
      <protection locked="0"/>
    </xf>
    <xf numFmtId="0" fontId="1" fillId="0" borderId="22" xfId="0" applyFont="1" applyFill="1" applyBorder="1" applyAlignment="1">
      <alignment horizontal="center" vertical="center"/>
    </xf>
    <xf numFmtId="164" fontId="1" fillId="4" borderId="57" xfId="0" applyNumberFormat="1" applyFont="1" applyFill="1" applyBorder="1" applyAlignment="1">
      <alignment horizontal="center" vertical="center"/>
    </xf>
    <xf numFmtId="164" fontId="1" fillId="11" borderId="12" xfId="0" applyNumberFormat="1" applyFont="1" applyFill="1" applyBorder="1" applyAlignment="1">
      <alignment horizontal="center" vertical="center"/>
    </xf>
    <xf numFmtId="164" fontId="1" fillId="13" borderId="10" xfId="0" applyNumberFormat="1" applyFont="1" applyFill="1" applyBorder="1" applyAlignment="1">
      <alignment horizontal="center" vertical="center"/>
    </xf>
    <xf numFmtId="164" fontId="1" fillId="13" borderId="42" xfId="0" applyNumberFormat="1" applyFont="1" applyFill="1" applyBorder="1" applyAlignment="1">
      <alignment horizontal="center" vertical="center"/>
    </xf>
    <xf numFmtId="164" fontId="1" fillId="14" borderId="12" xfId="0" applyNumberFormat="1" applyFont="1" applyFill="1" applyBorder="1" applyAlignment="1">
      <alignment horizontal="center" vertical="center"/>
    </xf>
    <xf numFmtId="164" fontId="1" fillId="14" borderId="6" xfId="0" applyNumberFormat="1" applyFont="1" applyFill="1" applyBorder="1" applyAlignment="1">
      <alignment horizontal="center" vertical="center"/>
    </xf>
    <xf numFmtId="164" fontId="1" fillId="12" borderId="6" xfId="0" applyNumberFormat="1" applyFont="1" applyFill="1" applyBorder="1" applyAlignment="1">
      <alignment horizontal="center" vertical="center"/>
    </xf>
    <xf numFmtId="164" fontId="1" fillId="12" borderId="12" xfId="0" applyNumberFormat="1" applyFont="1" applyFill="1" applyBorder="1" applyAlignment="1">
      <alignment horizontal="center" vertical="center"/>
    </xf>
    <xf numFmtId="20" fontId="1" fillId="14" borderId="14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1" fillId="2" borderId="58" xfId="0" applyFont="1" applyFill="1" applyBorder="1" applyAlignment="1" applyProtection="1">
      <alignment horizontal="center" vertical="center"/>
      <protection locked="0"/>
    </xf>
    <xf numFmtId="164" fontId="1" fillId="11" borderId="6" xfId="0" applyNumberFormat="1" applyFont="1" applyFill="1" applyBorder="1" applyAlignment="1">
      <alignment horizontal="center" vertical="center"/>
    </xf>
    <xf numFmtId="0" fontId="1" fillId="15" borderId="21" xfId="0" applyFont="1" applyFill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17" borderId="60" xfId="0" applyFont="1" applyFill="1" applyBorder="1" applyAlignment="1" applyProtection="1">
      <alignment horizontal="center" vertical="center"/>
      <protection locked="0"/>
    </xf>
    <xf numFmtId="0" fontId="1" fillId="17" borderId="21" xfId="0" applyFont="1" applyFill="1" applyBorder="1" applyAlignment="1" applyProtection="1">
      <alignment horizontal="center" vertical="center"/>
      <protection locked="0"/>
    </xf>
    <xf numFmtId="0" fontId="1" fillId="10" borderId="22" xfId="0" applyFont="1" applyFill="1" applyBorder="1" applyAlignment="1" applyProtection="1">
      <alignment horizontal="center" vertical="center"/>
      <protection locked="0"/>
    </xf>
    <xf numFmtId="164" fontId="1" fillId="16" borderId="61" xfId="0" applyNumberFormat="1" applyFont="1" applyFill="1" applyBorder="1" applyAlignment="1">
      <alignment horizontal="center" vertical="center"/>
    </xf>
    <xf numFmtId="164" fontId="1" fillId="16" borderId="21" xfId="0" applyNumberFormat="1" applyFont="1" applyFill="1" applyBorder="1" applyAlignment="1">
      <alignment horizontal="center" vertical="center"/>
    </xf>
    <xf numFmtId="164" fontId="1" fillId="12" borderId="19" xfId="0" applyNumberFormat="1" applyFont="1" applyFill="1" applyBorder="1" applyAlignment="1">
      <alignment horizontal="center" vertical="center"/>
    </xf>
    <xf numFmtId="164" fontId="1" fillId="12" borderId="22" xfId="0" applyNumberFormat="1" applyFont="1" applyFill="1" applyBorder="1" applyAlignment="1">
      <alignment horizontal="center" vertical="center"/>
    </xf>
    <xf numFmtId="20" fontId="1" fillId="12" borderId="23" xfId="0" applyNumberFormat="1" applyFont="1" applyFill="1" applyBorder="1" applyAlignment="1">
      <alignment horizontal="center" vertical="center"/>
    </xf>
    <xf numFmtId="0" fontId="1" fillId="12" borderId="19" xfId="0" applyFont="1" applyFill="1" applyBorder="1" applyAlignment="1" applyProtection="1">
      <alignment horizontal="center" vertical="center"/>
      <protection locked="0"/>
    </xf>
    <xf numFmtId="20" fontId="1" fillId="12" borderId="24" xfId="0" applyNumberFormat="1" applyFont="1" applyFill="1" applyBorder="1" applyAlignment="1">
      <alignment horizontal="center" vertical="center"/>
    </xf>
    <xf numFmtId="0" fontId="1" fillId="18" borderId="62" xfId="0" applyFont="1" applyFill="1" applyBorder="1" applyAlignment="1" applyProtection="1">
      <alignment horizontal="center" vertical="center"/>
      <protection locked="0"/>
    </xf>
    <xf numFmtId="164" fontId="1" fillId="12" borderId="20" xfId="0" applyNumberFormat="1" applyFont="1" applyFill="1" applyBorder="1" applyAlignment="1">
      <alignment horizontal="center" vertical="center"/>
    </xf>
    <xf numFmtId="0" fontId="1" fillId="12" borderId="49" xfId="0" applyFont="1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 vertical="center"/>
    </xf>
    <xf numFmtId="20" fontId="0" fillId="2" borderId="0" xfId="0" applyNumberFormat="1" applyFill="1" applyBorder="1"/>
    <xf numFmtId="20" fontId="0" fillId="2" borderId="59" xfId="0" applyNumberFormat="1" applyFill="1" applyBorder="1" applyAlignment="1">
      <alignment horizontal="left"/>
    </xf>
    <xf numFmtId="20" fontId="0" fillId="29" borderId="59" xfId="0" applyNumberFormat="1" applyFill="1" applyBorder="1"/>
    <xf numFmtId="20" fontId="0" fillId="29" borderId="6" xfId="0" applyNumberFormat="1" applyFill="1" applyBorder="1"/>
    <xf numFmtId="0" fontId="1" fillId="8" borderId="29" xfId="0" applyFont="1" applyFill="1" applyBorder="1" applyAlignment="1">
      <alignment horizontal="center" vertical="center"/>
    </xf>
    <xf numFmtId="20" fontId="0" fillId="29" borderId="19" xfId="0" applyNumberFormat="1" applyFill="1" applyBorder="1"/>
    <xf numFmtId="20" fontId="0" fillId="0" borderId="0" xfId="0" applyNumberFormat="1"/>
    <xf numFmtId="0" fontId="1" fillId="2" borderId="54" xfId="0" applyFont="1" applyFill="1" applyBorder="1" applyAlignment="1" applyProtection="1">
      <alignment horizontal="center" vertical="center"/>
      <protection locked="0"/>
    </xf>
    <xf numFmtId="0" fontId="1" fillId="0" borderId="4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" fillId="9" borderId="22" xfId="0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 applyProtection="1">
      <alignment vertical="center"/>
      <protection locked="0"/>
    </xf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0" fillId="2" borderId="6" xfId="0" applyNumberFormat="1" applyFill="1" applyBorder="1"/>
    <xf numFmtId="0" fontId="0" fillId="2" borderId="49" xfId="0" applyNumberFormat="1" applyFill="1" applyBorder="1"/>
    <xf numFmtId="0" fontId="1" fillId="23" borderId="6" xfId="0" applyFont="1" applyFill="1" applyBorder="1" applyAlignment="1">
      <alignment horizontal="center" vertical="center"/>
    </xf>
    <xf numFmtId="0" fontId="1" fillId="5" borderId="16" xfId="0" applyFont="1" applyFill="1" applyBorder="1" applyAlignment="1" applyProtection="1">
      <alignment horizontal="center" vertical="center"/>
    </xf>
    <xf numFmtId="0" fontId="1" fillId="11" borderId="16" xfId="0" applyFont="1" applyFill="1" applyBorder="1" applyAlignment="1" applyProtection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32" borderId="59" xfId="0" applyFont="1" applyFill="1" applyBorder="1" applyAlignment="1" applyProtection="1">
      <alignment horizontal="center" vertical="center"/>
    </xf>
    <xf numFmtId="0" fontId="1" fillId="32" borderId="47" xfId="0" applyFont="1" applyFill="1" applyBorder="1" applyAlignment="1" applyProtection="1">
      <alignment horizontal="center" vertical="center"/>
    </xf>
    <xf numFmtId="0" fontId="7" fillId="32" borderId="47" xfId="0" applyFont="1" applyFill="1" applyBorder="1" applyAlignment="1">
      <alignment horizontal="center" vertical="center"/>
    </xf>
    <xf numFmtId="0" fontId="1" fillId="32" borderId="47" xfId="0" applyFont="1" applyFill="1" applyBorder="1" applyAlignment="1">
      <alignment horizontal="center" vertical="center"/>
    </xf>
    <xf numFmtId="0" fontId="1" fillId="32" borderId="49" xfId="0" applyFont="1" applyFill="1" applyBorder="1" applyAlignment="1">
      <alignment horizontal="center" vertical="center"/>
    </xf>
    <xf numFmtId="19" fontId="0" fillId="0" borderId="0" xfId="0" applyNumberFormat="1"/>
    <xf numFmtId="0" fontId="1" fillId="0" borderId="44" xfId="0" applyFont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11" borderId="6" xfId="0" applyFont="1" applyFill="1" applyBorder="1" applyAlignment="1">
      <alignment horizontal="center" vertical="center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57" xfId="0" applyFont="1" applyFill="1" applyBorder="1" applyAlignment="1" applyProtection="1">
      <alignment horizontal="center" vertical="center"/>
      <protection locked="0"/>
    </xf>
    <xf numFmtId="0" fontId="1" fillId="0" borderId="72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22" fontId="1" fillId="33" borderId="10" xfId="0" applyNumberFormat="1" applyFont="1" applyFill="1" applyBorder="1" applyAlignment="1">
      <alignment horizontal="center" vertical="center"/>
    </xf>
    <xf numFmtId="22" fontId="1" fillId="33" borderId="11" xfId="0" applyNumberFormat="1" applyFont="1" applyFill="1" applyBorder="1" applyAlignment="1">
      <alignment horizontal="center" vertical="center"/>
    </xf>
    <xf numFmtId="22" fontId="1" fillId="33" borderId="29" xfId="0" applyNumberFormat="1" applyFont="1" applyFill="1" applyBorder="1" applyAlignment="1">
      <alignment horizontal="center" vertical="center"/>
    </xf>
    <xf numFmtId="22" fontId="1" fillId="33" borderId="7" xfId="0" applyNumberFormat="1" applyFont="1" applyFill="1" applyBorder="1" applyAlignment="1">
      <alignment horizontal="center" vertical="center"/>
    </xf>
    <xf numFmtId="22" fontId="1" fillId="33" borderId="12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6" fillId="3" borderId="38" xfId="0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3" xfId="0" applyNumberFormat="1" applyFont="1" applyBorder="1" applyAlignment="1" applyProtection="1">
      <alignment horizontal="center" vertical="center"/>
      <protection locked="0"/>
    </xf>
    <xf numFmtId="165" fontId="5" fillId="0" borderId="1" xfId="0" applyNumberFormat="1" applyFont="1" applyBorder="1" applyAlignment="1" applyProtection="1">
      <alignment horizontal="center" vertical="center"/>
      <protection locked="0"/>
    </xf>
    <xf numFmtId="165" fontId="5" fillId="0" borderId="2" xfId="0" applyNumberFormat="1" applyFont="1" applyBorder="1" applyAlignment="1" applyProtection="1">
      <alignment horizontal="center" vertical="center"/>
      <protection locked="0"/>
    </xf>
    <xf numFmtId="165" fontId="5" fillId="0" borderId="3" xfId="0" applyNumberFormat="1" applyFont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170" fontId="1" fillId="30" borderId="6" xfId="0" applyNumberFormat="1" applyFont="1" applyFill="1" applyBorder="1" applyAlignment="1">
      <alignment horizontal="center" vertical="center"/>
    </xf>
    <xf numFmtId="170" fontId="1" fillId="30" borderId="13" xfId="0" applyNumberFormat="1" applyFont="1" applyFill="1" applyBorder="1" applyAlignment="1">
      <alignment horizontal="center" vertical="center"/>
    </xf>
    <xf numFmtId="170" fontId="1" fillId="30" borderId="14" xfId="0" applyNumberFormat="1" applyFont="1" applyFill="1" applyBorder="1" applyAlignment="1">
      <alignment horizontal="center" vertical="center"/>
    </xf>
    <xf numFmtId="170" fontId="1" fillId="31" borderId="6" xfId="0" applyNumberFormat="1" applyFont="1" applyFill="1" applyBorder="1" applyAlignment="1">
      <alignment horizontal="center" vertical="center"/>
    </xf>
    <xf numFmtId="170" fontId="1" fillId="31" borderId="13" xfId="0" applyNumberFormat="1" applyFont="1" applyFill="1" applyBorder="1" applyAlignment="1">
      <alignment horizontal="center" vertical="center"/>
    </xf>
    <xf numFmtId="170" fontId="1" fillId="31" borderId="14" xfId="0" applyNumberFormat="1" applyFont="1" applyFill="1" applyBorder="1" applyAlignment="1">
      <alignment horizontal="center" vertical="center"/>
    </xf>
    <xf numFmtId="170" fontId="1" fillId="31" borderId="6" xfId="0" applyNumberFormat="1" applyFont="1" applyFill="1" applyBorder="1" applyAlignment="1" applyProtection="1">
      <alignment horizontal="center" vertical="center"/>
      <protection locked="0"/>
    </xf>
    <xf numFmtId="170" fontId="1" fillId="31" borderId="13" xfId="0" applyNumberFormat="1" applyFont="1" applyFill="1" applyBorder="1" applyAlignment="1" applyProtection="1">
      <alignment horizontal="center" vertical="center"/>
      <protection locked="0"/>
    </xf>
    <xf numFmtId="170" fontId="1" fillId="31" borderId="14" xfId="0" applyNumberFormat="1" applyFont="1" applyFill="1" applyBorder="1" applyAlignment="1" applyProtection="1">
      <alignment horizontal="center" vertical="center"/>
      <protection locked="0"/>
    </xf>
    <xf numFmtId="170" fontId="1" fillId="11" borderId="6" xfId="0" applyNumberFormat="1" applyFont="1" applyFill="1" applyBorder="1" applyAlignment="1">
      <alignment horizontal="center" vertical="center"/>
    </xf>
    <xf numFmtId="170" fontId="1" fillId="11" borderId="13" xfId="0" applyNumberFormat="1" applyFont="1" applyFill="1" applyBorder="1" applyAlignment="1">
      <alignment horizontal="center" vertical="center"/>
    </xf>
    <xf numFmtId="170" fontId="1" fillId="11" borderId="14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170" fontId="1" fillId="30" borderId="6" xfId="0" applyNumberFormat="1" applyFont="1" applyFill="1" applyBorder="1" applyAlignment="1" applyProtection="1">
      <alignment horizontal="center" vertical="center"/>
      <protection locked="0"/>
    </xf>
    <xf numFmtId="170" fontId="1" fillId="30" borderId="13" xfId="0" applyNumberFormat="1" applyFont="1" applyFill="1" applyBorder="1" applyAlignment="1" applyProtection="1">
      <alignment horizontal="center" vertical="center"/>
      <protection locked="0"/>
    </xf>
    <xf numFmtId="170" fontId="1" fillId="30" borderId="1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8" fillId="22" borderId="31" xfId="0" applyFont="1" applyFill="1" applyBorder="1" applyAlignment="1" applyProtection="1">
      <alignment horizontal="center" vertical="center"/>
      <protection locked="0"/>
    </xf>
    <xf numFmtId="0" fontId="8" fillId="22" borderId="32" xfId="0" applyFont="1" applyFill="1" applyBorder="1" applyAlignment="1" applyProtection="1">
      <alignment horizontal="center" vertical="center"/>
      <protection locked="0"/>
    </xf>
    <xf numFmtId="0" fontId="8" fillId="22" borderId="33" xfId="0" applyFont="1" applyFill="1" applyBorder="1" applyAlignment="1" applyProtection="1">
      <alignment horizontal="center" vertical="center"/>
      <protection locked="0"/>
    </xf>
    <xf numFmtId="0" fontId="8" fillId="7" borderId="31" xfId="0" applyFont="1" applyFill="1" applyBorder="1" applyAlignment="1" applyProtection="1">
      <alignment horizontal="center" vertical="center"/>
      <protection locked="0"/>
    </xf>
    <xf numFmtId="0" fontId="8" fillId="7" borderId="32" xfId="0" applyFont="1" applyFill="1" applyBorder="1" applyAlignment="1" applyProtection="1">
      <alignment horizontal="center" vertical="center"/>
      <protection locked="0"/>
    </xf>
    <xf numFmtId="0" fontId="8" fillId="7" borderId="33" xfId="0" applyFont="1" applyFill="1" applyBorder="1" applyAlignment="1" applyProtection="1">
      <alignment horizontal="center" vertical="center"/>
      <protection locked="0"/>
    </xf>
    <xf numFmtId="0" fontId="1" fillId="7" borderId="31" xfId="0" applyFont="1" applyFill="1" applyBorder="1" applyAlignment="1" applyProtection="1">
      <alignment horizontal="center" vertical="center"/>
      <protection locked="0"/>
    </xf>
    <xf numFmtId="0" fontId="1" fillId="7" borderId="32" xfId="0" applyFont="1" applyFill="1" applyBorder="1" applyAlignment="1" applyProtection="1">
      <alignment horizontal="center" vertical="center"/>
      <protection locked="0"/>
    </xf>
    <xf numFmtId="0" fontId="1" fillId="7" borderId="33" xfId="0" applyFont="1" applyFill="1" applyBorder="1" applyAlignment="1" applyProtection="1">
      <alignment horizontal="center" vertical="center"/>
      <protection locked="0"/>
    </xf>
    <xf numFmtId="0" fontId="1" fillId="20" borderId="31" xfId="0" applyFont="1" applyFill="1" applyBorder="1" applyAlignment="1" applyProtection="1">
      <alignment horizontal="center" vertical="center"/>
      <protection locked="0"/>
    </xf>
    <xf numFmtId="0" fontId="1" fillId="20" borderId="32" xfId="0" applyFont="1" applyFill="1" applyBorder="1" applyAlignment="1" applyProtection="1">
      <alignment horizontal="center" vertical="center"/>
      <protection locked="0"/>
    </xf>
    <xf numFmtId="0" fontId="1" fillId="20" borderId="33" xfId="0" applyFont="1" applyFill="1" applyBorder="1" applyAlignment="1" applyProtection="1">
      <alignment horizontal="center" vertical="center"/>
      <protection locked="0"/>
    </xf>
    <xf numFmtId="0" fontId="8" fillId="20" borderId="31" xfId="0" applyFont="1" applyFill="1" applyBorder="1" applyAlignment="1" applyProtection="1">
      <alignment horizontal="center" vertical="center"/>
      <protection locked="0"/>
    </xf>
    <xf numFmtId="0" fontId="8" fillId="20" borderId="32" xfId="0" applyFont="1" applyFill="1" applyBorder="1" applyAlignment="1" applyProtection="1">
      <alignment horizontal="center" vertical="center"/>
      <protection locked="0"/>
    </xf>
    <xf numFmtId="0" fontId="8" fillId="20" borderId="33" xfId="0" applyFont="1" applyFill="1" applyBorder="1" applyAlignment="1" applyProtection="1">
      <alignment horizontal="center" vertical="center"/>
      <protection locked="0"/>
    </xf>
    <xf numFmtId="0" fontId="8" fillId="21" borderId="31" xfId="0" applyFont="1" applyFill="1" applyBorder="1" applyAlignment="1" applyProtection="1">
      <alignment horizontal="center" vertical="center"/>
      <protection locked="0"/>
    </xf>
    <xf numFmtId="0" fontId="8" fillId="21" borderId="32" xfId="0" applyFont="1" applyFill="1" applyBorder="1" applyAlignment="1" applyProtection="1">
      <alignment horizontal="center" vertical="center"/>
      <protection locked="0"/>
    </xf>
    <xf numFmtId="0" fontId="8" fillId="21" borderId="33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164" fontId="1" fillId="0" borderId="44" xfId="0" applyNumberFormat="1" applyFont="1" applyBorder="1" applyAlignment="1" applyProtection="1">
      <alignment horizontal="center"/>
      <protection locked="0"/>
    </xf>
    <xf numFmtId="0" fontId="1" fillId="0" borderId="44" xfId="0" applyFont="1" applyBorder="1" applyAlignment="1" applyProtection="1">
      <alignment horizontal="center"/>
      <protection locked="0"/>
    </xf>
    <xf numFmtId="170" fontId="1" fillId="12" borderId="19" xfId="0" applyNumberFormat="1" applyFont="1" applyFill="1" applyBorder="1" applyAlignment="1">
      <alignment horizontal="center" vertical="center"/>
    </xf>
    <xf numFmtId="170" fontId="1" fillId="12" borderId="23" xfId="0" applyNumberFormat="1" applyFont="1" applyFill="1" applyBorder="1" applyAlignment="1">
      <alignment horizontal="center" vertical="center"/>
    </xf>
    <xf numFmtId="170" fontId="1" fillId="12" borderId="24" xfId="0" applyNumberFormat="1" applyFont="1" applyFill="1" applyBorder="1" applyAlignment="1">
      <alignment horizontal="center" vertical="center"/>
    </xf>
    <xf numFmtId="0" fontId="8" fillId="19" borderId="31" xfId="0" applyFont="1" applyFill="1" applyBorder="1" applyAlignment="1" applyProtection="1">
      <alignment horizontal="center" vertical="center"/>
      <protection locked="0"/>
    </xf>
    <xf numFmtId="0" fontId="8" fillId="19" borderId="32" xfId="0" applyFont="1" applyFill="1" applyBorder="1" applyAlignment="1" applyProtection="1">
      <alignment horizontal="center" vertical="center"/>
      <protection locked="0"/>
    </xf>
    <xf numFmtId="0" fontId="8" fillId="19" borderId="33" xfId="0" applyFont="1" applyFill="1" applyBorder="1" applyAlignment="1" applyProtection="1">
      <alignment horizontal="center" vertical="center"/>
      <protection locked="0"/>
    </xf>
    <xf numFmtId="170" fontId="1" fillId="12" borderId="6" xfId="0" applyNumberFormat="1" applyFont="1" applyFill="1" applyBorder="1" applyAlignment="1" applyProtection="1">
      <alignment horizontal="center" vertical="center"/>
      <protection locked="0"/>
    </xf>
    <xf numFmtId="170" fontId="1" fillId="12" borderId="13" xfId="0" applyNumberFormat="1" applyFont="1" applyFill="1" applyBorder="1" applyAlignment="1" applyProtection="1">
      <alignment horizontal="center" vertical="center"/>
      <protection locked="0"/>
    </xf>
    <xf numFmtId="170" fontId="1" fillId="12" borderId="14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170" fontId="1" fillId="11" borderId="6" xfId="0" applyNumberFormat="1" applyFont="1" applyFill="1" applyBorder="1" applyAlignment="1" applyProtection="1">
      <alignment horizontal="center" vertical="center"/>
      <protection locked="0"/>
    </xf>
    <xf numFmtId="170" fontId="1" fillId="11" borderId="13" xfId="0" applyNumberFormat="1" applyFont="1" applyFill="1" applyBorder="1" applyAlignment="1" applyProtection="1">
      <alignment horizontal="center" vertical="center"/>
      <protection locked="0"/>
    </xf>
    <xf numFmtId="170" fontId="1" fillId="11" borderId="14" xfId="0" applyNumberFormat="1" applyFont="1" applyFill="1" applyBorder="1" applyAlignment="1" applyProtection="1">
      <alignment horizontal="center" vertical="center"/>
      <protection locked="0"/>
    </xf>
    <xf numFmtId="170" fontId="1" fillId="14" borderId="6" xfId="0" applyNumberFormat="1" applyFont="1" applyFill="1" applyBorder="1" applyAlignment="1" applyProtection="1">
      <alignment horizontal="center" vertical="center"/>
      <protection locked="0"/>
    </xf>
    <xf numFmtId="170" fontId="1" fillId="14" borderId="13" xfId="0" applyNumberFormat="1" applyFont="1" applyFill="1" applyBorder="1" applyAlignment="1" applyProtection="1">
      <alignment horizontal="center" vertical="center"/>
      <protection locked="0"/>
    </xf>
    <xf numFmtId="170" fontId="1" fillId="14" borderId="14" xfId="0" applyNumberFormat="1" applyFont="1" applyFill="1" applyBorder="1" applyAlignment="1" applyProtection="1">
      <alignment horizontal="center" vertical="center"/>
      <protection locked="0"/>
    </xf>
    <xf numFmtId="170" fontId="1" fillId="12" borderId="6" xfId="0" applyNumberFormat="1" applyFont="1" applyFill="1" applyBorder="1" applyAlignment="1">
      <alignment horizontal="center" vertical="center"/>
    </xf>
    <xf numFmtId="170" fontId="1" fillId="12" borderId="13" xfId="0" applyNumberFormat="1" applyFont="1" applyFill="1" applyBorder="1" applyAlignment="1">
      <alignment horizontal="center" vertical="center"/>
    </xf>
    <xf numFmtId="170" fontId="1" fillId="12" borderId="14" xfId="0" applyNumberFormat="1" applyFont="1" applyFill="1" applyBorder="1" applyAlignment="1">
      <alignment horizontal="center" vertical="center"/>
    </xf>
    <xf numFmtId="0" fontId="10" fillId="25" borderId="29" xfId="0" applyFont="1" applyFill="1" applyBorder="1" applyAlignment="1">
      <alignment horizontal="center" vertical="center"/>
    </xf>
    <xf numFmtId="0" fontId="10" fillId="25" borderId="13" xfId="0" applyFont="1" applyFill="1" applyBorder="1" applyAlignment="1">
      <alignment horizontal="center" vertical="center"/>
    </xf>
    <xf numFmtId="0" fontId="10" fillId="25" borderId="14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8" fillId="26" borderId="29" xfId="0" applyFont="1" applyFill="1" applyBorder="1" applyAlignment="1">
      <alignment horizontal="center" vertical="center"/>
    </xf>
    <xf numFmtId="0" fontId="8" fillId="26" borderId="13" xfId="0" applyFont="1" applyFill="1" applyBorder="1" applyAlignment="1">
      <alignment horizontal="center" vertical="center"/>
    </xf>
    <xf numFmtId="0" fontId="8" fillId="26" borderId="14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167" fontId="2" fillId="0" borderId="1" xfId="0" applyNumberFormat="1" applyFont="1" applyBorder="1" applyAlignment="1" applyProtection="1">
      <alignment horizontal="center" vertical="center"/>
      <protection locked="0"/>
    </xf>
    <xf numFmtId="167" fontId="2" fillId="0" borderId="2" xfId="0" applyNumberFormat="1" applyFont="1" applyBorder="1" applyAlignment="1" applyProtection="1">
      <alignment horizontal="center" vertical="center"/>
      <protection locked="0"/>
    </xf>
    <xf numFmtId="167" fontId="2" fillId="0" borderId="3" xfId="0" applyNumberFormat="1" applyFont="1" applyBorder="1" applyAlignment="1" applyProtection="1">
      <alignment horizontal="center" vertical="center"/>
      <protection locked="0"/>
    </xf>
    <xf numFmtId="170" fontId="1" fillId="14" borderId="6" xfId="0" applyNumberFormat="1" applyFont="1" applyFill="1" applyBorder="1" applyAlignment="1">
      <alignment horizontal="center" vertical="center"/>
    </xf>
    <xf numFmtId="170" fontId="1" fillId="14" borderId="13" xfId="0" applyNumberFormat="1" applyFont="1" applyFill="1" applyBorder="1" applyAlignment="1">
      <alignment horizontal="center" vertical="center"/>
    </xf>
    <xf numFmtId="170" fontId="1" fillId="14" borderId="14" xfId="0" applyNumberFormat="1" applyFont="1" applyFill="1" applyBorder="1" applyAlignment="1">
      <alignment horizontal="center" vertical="center"/>
    </xf>
    <xf numFmtId="170" fontId="1" fillId="12" borderId="19" xfId="0" applyNumberFormat="1" applyFont="1" applyFill="1" applyBorder="1" applyAlignment="1" applyProtection="1">
      <alignment horizontal="center" vertical="center"/>
      <protection locked="0"/>
    </xf>
    <xf numFmtId="170" fontId="1" fillId="12" borderId="23" xfId="0" applyNumberFormat="1" applyFont="1" applyFill="1" applyBorder="1" applyAlignment="1" applyProtection="1">
      <alignment horizontal="center" vertical="center"/>
      <protection locked="0"/>
    </xf>
    <xf numFmtId="170" fontId="1" fillId="12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Border="1" applyAlignment="1" applyProtection="1">
      <alignment horizontal="center"/>
      <protection locked="0"/>
    </xf>
    <xf numFmtId="0" fontId="0" fillId="0" borderId="67" xfId="0" applyBorder="1" applyAlignment="1" applyProtection="1">
      <alignment horizontal="center"/>
      <protection locked="0"/>
    </xf>
    <xf numFmtId="0" fontId="0" fillId="0" borderId="68" xfId="0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/>
      <protection locked="0"/>
    </xf>
    <xf numFmtId="0" fontId="0" fillId="0" borderId="70" xfId="0" applyBorder="1" applyAlignment="1" applyProtection="1">
      <alignment horizontal="center"/>
      <protection locked="0"/>
    </xf>
    <xf numFmtId="0" fontId="0" fillId="0" borderId="71" xfId="0" applyBorder="1" applyAlignment="1" applyProtection="1">
      <alignment horizontal="center"/>
      <protection locked="0"/>
    </xf>
    <xf numFmtId="164" fontId="1" fillId="0" borderId="1" xfId="0" applyNumberFormat="1" applyFont="1" applyBorder="1" applyAlignment="1" applyProtection="1">
      <alignment horizontal="center"/>
      <protection locked="0"/>
    </xf>
    <xf numFmtId="0" fontId="10" fillId="27" borderId="1" xfId="0" applyFont="1" applyFill="1" applyBorder="1" applyAlignment="1" applyProtection="1">
      <alignment horizontal="center"/>
      <protection locked="0"/>
    </xf>
    <xf numFmtId="0" fontId="10" fillId="27" borderId="2" xfId="0" applyFont="1" applyFill="1" applyBorder="1" applyAlignment="1" applyProtection="1">
      <alignment horizontal="center"/>
      <protection locked="0"/>
    </xf>
    <xf numFmtId="0" fontId="10" fillId="27" borderId="3" xfId="0" applyFont="1" applyFill="1" applyBorder="1" applyAlignment="1" applyProtection="1">
      <alignment horizontal="center"/>
      <protection locked="0"/>
    </xf>
    <xf numFmtId="0" fontId="11" fillId="28" borderId="29" xfId="0" applyFont="1" applyFill="1" applyBorder="1" applyAlignment="1">
      <alignment horizontal="center" vertical="center"/>
    </xf>
    <xf numFmtId="0" fontId="11" fillId="28" borderId="13" xfId="0" applyFont="1" applyFill="1" applyBorder="1" applyAlignment="1">
      <alignment horizontal="center" vertical="center"/>
    </xf>
    <xf numFmtId="0" fontId="11" fillId="28" borderId="1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0" fontId="0" fillId="0" borderId="63" xfId="0" applyBorder="1" applyAlignment="1" applyProtection="1">
      <alignment horizontal="center"/>
      <protection locked="0"/>
    </xf>
    <xf numFmtId="0" fontId="0" fillId="0" borderId="64" xfId="0" applyBorder="1" applyAlignment="1" applyProtection="1">
      <alignment horizontal="center"/>
      <protection locked="0"/>
    </xf>
    <xf numFmtId="0" fontId="0" fillId="0" borderId="65" xfId="0" applyBorder="1" applyAlignment="1" applyProtection="1">
      <alignment horizontal="center"/>
      <protection locked="0"/>
    </xf>
    <xf numFmtId="169" fontId="5" fillId="0" borderId="1" xfId="0" applyNumberFormat="1" applyFont="1" applyFill="1" applyBorder="1" applyAlignment="1" applyProtection="1">
      <alignment horizontal="center" vertical="center"/>
      <protection locked="0"/>
    </xf>
    <xf numFmtId="169" fontId="5" fillId="0" borderId="2" xfId="0" applyNumberFormat="1" applyFont="1" applyFill="1" applyBorder="1" applyAlignment="1" applyProtection="1">
      <alignment horizontal="center" vertical="center"/>
      <protection locked="0"/>
    </xf>
    <xf numFmtId="169" fontId="5" fillId="0" borderId="3" xfId="0" applyNumberFormat="1" applyFont="1" applyFill="1" applyBorder="1" applyAlignment="1" applyProtection="1">
      <alignment horizontal="center" vertical="center"/>
      <protection locked="0"/>
    </xf>
    <xf numFmtId="0" fontId="8" fillId="24" borderId="31" xfId="0" applyFont="1" applyFill="1" applyBorder="1" applyAlignment="1" applyProtection="1">
      <alignment horizontal="center" vertical="center"/>
      <protection locked="0"/>
    </xf>
    <xf numFmtId="0" fontId="8" fillId="24" borderId="32" xfId="0" applyFont="1" applyFill="1" applyBorder="1" applyAlignment="1" applyProtection="1">
      <alignment horizontal="center" vertical="center"/>
      <protection locked="0"/>
    </xf>
    <xf numFmtId="0" fontId="8" fillId="24" borderId="33" xfId="0" applyFont="1" applyFill="1" applyBorder="1" applyAlignment="1" applyProtection="1">
      <alignment horizontal="center" vertical="center"/>
      <protection locked="0"/>
    </xf>
    <xf numFmtId="165" fontId="1" fillId="0" borderId="2" xfId="0" applyNumberFormat="1" applyFont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/>
      <protection locked="0"/>
    </xf>
    <xf numFmtId="20" fontId="1" fillId="16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4">
    <dxf>
      <font>
        <b/>
        <i val="0"/>
      </font>
      <fill>
        <patternFill>
          <bgColor rgb="FFFF938B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color rgb="FF215967"/>
      </font>
      <fill>
        <patternFill>
          <bgColor rgb="FF215967"/>
        </patternFill>
      </fill>
    </dxf>
    <dxf>
      <font>
        <color rgb="FF215967"/>
      </font>
      <fill>
        <patternFill>
          <bgColor rgb="FF215967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938B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color rgb="FF215967"/>
      </font>
      <fill>
        <patternFill>
          <bgColor rgb="FF215967"/>
        </patternFill>
      </fill>
    </dxf>
    <dxf>
      <font>
        <color rgb="FF215967"/>
      </font>
      <fill>
        <patternFill>
          <bgColor rgb="FF215967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938B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color rgb="FF215967"/>
      </font>
      <fill>
        <patternFill>
          <bgColor rgb="FF215967"/>
        </patternFill>
      </fill>
    </dxf>
    <dxf>
      <font>
        <color rgb="FF215967"/>
      </font>
      <fill>
        <patternFill>
          <bgColor rgb="FF215967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rgb="FFFF000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FFFFCC"/>
      <color rgb="FFE4DFEC"/>
      <color rgb="FFFFCCFF"/>
      <color rgb="FFEBF1DF"/>
      <color rgb="FF00FF00"/>
      <color rgb="FF00FF03"/>
      <color rgb="FFFF66FF"/>
      <color rgb="FF66FFCC"/>
      <color rgb="FFFFFF99"/>
      <color rgb="FF2159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0</xdr:row>
      <xdr:rowOff>96115</xdr:rowOff>
    </xdr:from>
    <xdr:to>
      <xdr:col>3</xdr:col>
      <xdr:colOff>54225</xdr:colOff>
      <xdr:row>2</xdr:row>
      <xdr:rowOff>131290</xdr:rowOff>
    </xdr:to>
    <xdr:pic macro="[0]!_xludf.break">
      <xdr:nvPicPr>
        <xdr:cNvPr id="5" name="Pictur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96115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124713</xdr:colOff>
      <xdr:row>0</xdr:row>
      <xdr:rowOff>97414</xdr:rowOff>
    </xdr:from>
    <xdr:to>
      <xdr:col>3</xdr:col>
      <xdr:colOff>661249</xdr:colOff>
      <xdr:row>2</xdr:row>
      <xdr:rowOff>131723</xdr:rowOff>
    </xdr:to>
    <xdr:pic macro="[0]!lunch">
      <xdr:nvPicPr>
        <xdr:cNvPr id="6" name="Pictur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0063" y="97414"/>
          <a:ext cx="536536" cy="539134"/>
        </a:xfrm>
        <a:prstGeom prst="rect">
          <a:avLst/>
        </a:prstGeom>
      </xdr:spPr>
    </xdr:pic>
    <xdr:clientData/>
  </xdr:twoCellAnchor>
  <xdr:twoCellAnchor editAs="oneCell">
    <xdr:from>
      <xdr:col>4</xdr:col>
      <xdr:colOff>181861</xdr:colOff>
      <xdr:row>0</xdr:row>
      <xdr:rowOff>95250</xdr:rowOff>
    </xdr:from>
    <xdr:to>
      <xdr:col>5</xdr:col>
      <xdr:colOff>272453</xdr:colOff>
      <xdr:row>2</xdr:row>
      <xdr:rowOff>129559</xdr:rowOff>
    </xdr:to>
    <xdr:pic macro="[0]!changement">
      <xdr:nvPicPr>
        <xdr:cNvPr id="7" name="Pictur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8336" y="95250"/>
          <a:ext cx="538267" cy="53913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:/Merchandise%20Retail%20and%20Revenue%20Enhancement/Info%20Bloc/FD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1"/>
      <sheetName val="N2"/>
      <sheetName val="N3"/>
      <sheetName val="N4"/>
      <sheetName val="N5"/>
      <sheetName val="N6"/>
      <sheetName val="N7"/>
      <sheetName val="N8"/>
      <sheetName val="N9"/>
      <sheetName val="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N25"/>
      <sheetName val="N26"/>
      <sheetName val="N27"/>
      <sheetName val="N28"/>
      <sheetName val="29"/>
      <sheetName val="N30"/>
      <sheetName val="N31"/>
      <sheetName val="N32"/>
      <sheetName val="N33"/>
      <sheetName val="N34"/>
      <sheetName val="35"/>
      <sheetName val="N36"/>
      <sheetName val="N37"/>
      <sheetName val="38"/>
      <sheetName val="N39"/>
      <sheetName val="N40"/>
      <sheetName val="N41"/>
      <sheetName val="42"/>
      <sheetName val="43"/>
      <sheetName val="N44"/>
      <sheetName val="N45"/>
      <sheetName val="N46"/>
      <sheetName val="N47"/>
      <sheetName val="N48"/>
      <sheetName val="N49"/>
      <sheetName val="N50"/>
      <sheetName val="N51"/>
      <sheetName val="52"/>
      <sheetName val="N53"/>
      <sheetName val="54"/>
      <sheetName val="N55"/>
      <sheetName val="N56"/>
      <sheetName val="N57"/>
      <sheetName val="N58"/>
      <sheetName val="59"/>
      <sheetName val="N60"/>
      <sheetName val="N61"/>
      <sheetName val="N62"/>
      <sheetName val="63"/>
      <sheetName val="64"/>
      <sheetName val="N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N79"/>
      <sheetName val="80"/>
      <sheetName val="listing"/>
      <sheetName val="matrice"/>
      <sheetName val="Sheet2"/>
      <sheetName val="FD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>
        <row r="1">
          <cell r="A1" t="str">
            <v>GIULIA</v>
          </cell>
          <cell r="B1" t="str">
            <v>CATAGNA</v>
          </cell>
          <cell r="C1">
            <v>215043</v>
          </cell>
          <cell r="D1">
            <v>1</v>
          </cell>
        </row>
        <row r="2">
          <cell r="A2" t="str">
            <v>NOUZHA</v>
          </cell>
          <cell r="B2" t="str">
            <v>CHASSERIAUD</v>
          </cell>
          <cell r="C2">
            <v>131849</v>
          </cell>
          <cell r="D2">
            <v>2</v>
          </cell>
        </row>
        <row r="3">
          <cell r="A3" t="str">
            <v>JULIANA</v>
          </cell>
          <cell r="B3" t="str">
            <v>DA SILVA RIBEIRO</v>
          </cell>
          <cell r="C3">
            <v>213014</v>
          </cell>
          <cell r="D3">
            <v>3</v>
          </cell>
        </row>
        <row r="4">
          <cell r="A4" t="str">
            <v>SANDRINE</v>
          </cell>
          <cell r="B4" t="str">
            <v>DEMAREST</v>
          </cell>
          <cell r="C4">
            <v>129343</v>
          </cell>
          <cell r="D4">
            <v>4</v>
          </cell>
        </row>
        <row r="5">
          <cell r="A5" t="str">
            <v>ELOISE</v>
          </cell>
          <cell r="B5"/>
          <cell r="C5"/>
          <cell r="D5">
            <v>5</v>
          </cell>
        </row>
        <row r="6">
          <cell r="A6" t="str">
            <v>NICOLAS D</v>
          </cell>
          <cell r="B6" t="str">
            <v>DANIS OVA</v>
          </cell>
          <cell r="C6">
            <v>211323</v>
          </cell>
          <cell r="D6">
            <v>6</v>
          </cell>
        </row>
        <row r="7">
          <cell r="A7" t="str">
            <v>NICOLAS</v>
          </cell>
          <cell r="B7" t="str">
            <v>HENRY</v>
          </cell>
          <cell r="C7">
            <v>178973</v>
          </cell>
          <cell r="D7">
            <v>7</v>
          </cell>
        </row>
        <row r="8">
          <cell r="A8" t="str">
            <v>FANNY</v>
          </cell>
          <cell r="B8" t="str">
            <v>HERODOTE</v>
          </cell>
          <cell r="C8">
            <v>217213</v>
          </cell>
          <cell r="D8">
            <v>8</v>
          </cell>
        </row>
        <row r="9">
          <cell r="A9" t="str">
            <v>LAURINE L</v>
          </cell>
          <cell r="B9" t="str">
            <v>LAPOINTE</v>
          </cell>
          <cell r="C9">
            <v>223827</v>
          </cell>
          <cell r="D9">
            <v>9</v>
          </cell>
        </row>
        <row r="10">
          <cell r="A10" t="str">
            <v>DENIS</v>
          </cell>
          <cell r="B10" t="str">
            <v>LE GUILLOUX</v>
          </cell>
          <cell r="C10">
            <v>130618</v>
          </cell>
          <cell r="D10">
            <v>10</v>
          </cell>
        </row>
        <row r="11">
          <cell r="A11" t="str">
            <v>MARIA STEFANIA</v>
          </cell>
          <cell r="B11" t="str">
            <v>MAIUOLO</v>
          </cell>
          <cell r="C11">
            <v>207454</v>
          </cell>
          <cell r="D11">
            <v>11</v>
          </cell>
        </row>
        <row r="12">
          <cell r="A12" t="str">
            <v>NATALIA</v>
          </cell>
          <cell r="B12" t="str">
            <v>MUTUBERRIA</v>
          </cell>
          <cell r="C12">
            <v>130263</v>
          </cell>
          <cell r="D12">
            <v>12</v>
          </cell>
        </row>
        <row r="13">
          <cell r="A13" t="str">
            <v>LAURINE</v>
          </cell>
          <cell r="B13" t="str">
            <v>PALAYER</v>
          </cell>
          <cell r="C13">
            <v>210101</v>
          </cell>
          <cell r="D13">
            <v>13</v>
          </cell>
        </row>
        <row r="14">
          <cell r="A14" t="str">
            <v>MELANIE P</v>
          </cell>
          <cell r="B14" t="str">
            <v>PARVEDY</v>
          </cell>
          <cell r="C14">
            <v>209432</v>
          </cell>
          <cell r="D14">
            <v>14</v>
          </cell>
        </row>
        <row r="15">
          <cell r="A15" t="str">
            <v>MAHEVA</v>
          </cell>
          <cell r="B15" t="str">
            <v>RAYER</v>
          </cell>
          <cell r="C15">
            <v>209802</v>
          </cell>
          <cell r="D15">
            <v>15</v>
          </cell>
        </row>
        <row r="16">
          <cell r="A16" t="str">
            <v>ADELINE</v>
          </cell>
          <cell r="B16" t="str">
            <v>BOSSARD</v>
          </cell>
          <cell r="C16">
            <v>217099</v>
          </cell>
          <cell r="D16">
            <v>16</v>
          </cell>
        </row>
        <row r="17">
          <cell r="A17" t="str">
            <v>YOUNES</v>
          </cell>
          <cell r="B17" t="str">
            <v>KADDOURI</v>
          </cell>
          <cell r="C17">
            <v>219062</v>
          </cell>
          <cell r="D17">
            <v>17</v>
          </cell>
        </row>
        <row r="18">
          <cell r="A18" t="str">
            <v>ANTONIN</v>
          </cell>
          <cell r="B18" t="str">
            <v>OUVRARD</v>
          </cell>
          <cell r="C18">
            <v>214435</v>
          </cell>
          <cell r="D18">
            <v>18</v>
          </cell>
        </row>
        <row r="19">
          <cell r="A19" t="str">
            <v>AGATHE</v>
          </cell>
          <cell r="B19" t="str">
            <v>DONNE</v>
          </cell>
          <cell r="C19">
            <v>227853</v>
          </cell>
          <cell r="D19">
            <v>19</v>
          </cell>
        </row>
        <row r="20">
          <cell r="A20" t="str">
            <v>YOUNOUSSA</v>
          </cell>
          <cell r="B20" t="str">
            <v>ALI MZE</v>
          </cell>
          <cell r="C20">
            <v>134783</v>
          </cell>
          <cell r="D20">
            <v>20</v>
          </cell>
        </row>
        <row r="21">
          <cell r="A21" t="str">
            <v>SABRINA</v>
          </cell>
          <cell r="B21" t="str">
            <v>BEN ALI</v>
          </cell>
          <cell r="C21">
            <v>131056</v>
          </cell>
          <cell r="D21">
            <v>21</v>
          </cell>
        </row>
        <row r="22">
          <cell r="A22" t="str">
            <v>ALEXANDRA</v>
          </cell>
          <cell r="B22" t="str">
            <v>BERNARD</v>
          </cell>
          <cell r="C22">
            <v>187077</v>
          </cell>
          <cell r="D22">
            <v>22</v>
          </cell>
        </row>
        <row r="23">
          <cell r="A23" t="str">
            <v>CHLOE</v>
          </cell>
          <cell r="B23" t="str">
            <v>BIGEY</v>
          </cell>
          <cell r="C23">
            <v>208777</v>
          </cell>
          <cell r="D23">
            <v>23</v>
          </cell>
        </row>
        <row r="24">
          <cell r="A24" t="str">
            <v>JOEL</v>
          </cell>
          <cell r="B24" t="str">
            <v>BOSSERT</v>
          </cell>
          <cell r="C24">
            <v>216655</v>
          </cell>
          <cell r="D24">
            <v>24</v>
          </cell>
        </row>
        <row r="25">
          <cell r="A25" t="str">
            <v>SABRYA</v>
          </cell>
          <cell r="B25" t="str">
            <v>HOUHOU</v>
          </cell>
          <cell r="C25">
            <v>201702</v>
          </cell>
          <cell r="D25">
            <v>25</v>
          </cell>
        </row>
        <row r="26">
          <cell r="A26" t="str">
            <v>CYRIELLE</v>
          </cell>
          <cell r="B26" t="str">
            <v>GALINIER</v>
          </cell>
          <cell r="C26">
            <v>199651</v>
          </cell>
          <cell r="D26">
            <v>26</v>
          </cell>
        </row>
        <row r="27">
          <cell r="A27" t="str">
            <v>SERENA</v>
          </cell>
          <cell r="B27" t="str">
            <v>SALAMINO</v>
          </cell>
          <cell r="C27">
            <v>157078</v>
          </cell>
          <cell r="D27">
            <v>27</v>
          </cell>
        </row>
        <row r="28">
          <cell r="A28" t="str">
            <v>MARIE</v>
          </cell>
          <cell r="B28" t="str">
            <v>LEMERY</v>
          </cell>
          <cell r="C28">
            <v>221468</v>
          </cell>
          <cell r="D28">
            <v>28</v>
          </cell>
        </row>
        <row r="29">
          <cell r="A29" t="str">
            <v>JANNA</v>
          </cell>
          <cell r="B29"/>
          <cell r="C29"/>
          <cell r="D29">
            <v>29</v>
          </cell>
        </row>
        <row r="30">
          <cell r="A30" t="str">
            <v>OLIVIER</v>
          </cell>
          <cell r="B30" t="str">
            <v>TARDIEU</v>
          </cell>
          <cell r="C30">
            <v>123360</v>
          </cell>
          <cell r="D30">
            <v>30</v>
          </cell>
        </row>
        <row r="31">
          <cell r="A31" t="str">
            <v>LOMA</v>
          </cell>
          <cell r="B31" t="str">
            <v>TUITAGATA</v>
          </cell>
          <cell r="C31">
            <v>215832</v>
          </cell>
          <cell r="D31">
            <v>31</v>
          </cell>
        </row>
        <row r="32">
          <cell r="A32" t="str">
            <v>NOEMIE</v>
          </cell>
          <cell r="B32" t="str">
            <v>LOUCHE</v>
          </cell>
          <cell r="C32">
            <v>206990</v>
          </cell>
          <cell r="D32">
            <v>32</v>
          </cell>
        </row>
        <row r="33">
          <cell r="A33" t="str">
            <v>LEANA</v>
          </cell>
          <cell r="B33" t="str">
            <v>TOMASINI</v>
          </cell>
          <cell r="C33">
            <v>219680</v>
          </cell>
          <cell r="D33">
            <v>33</v>
          </cell>
        </row>
        <row r="34">
          <cell r="A34" t="str">
            <v>JENNIFER</v>
          </cell>
          <cell r="B34" t="str">
            <v>BELOTTI</v>
          </cell>
          <cell r="C34">
            <v>208772</v>
          </cell>
          <cell r="D34">
            <v>34</v>
          </cell>
        </row>
        <row r="35">
          <cell r="A35"/>
          <cell r="B35"/>
          <cell r="C35"/>
          <cell r="D35">
            <v>35</v>
          </cell>
        </row>
        <row r="36">
          <cell r="A36" t="str">
            <v>MOHAMED</v>
          </cell>
          <cell r="B36" t="str">
            <v>ABDOULZLIME</v>
          </cell>
          <cell r="C36">
            <v>98742</v>
          </cell>
          <cell r="D36">
            <v>36</v>
          </cell>
        </row>
        <row r="37">
          <cell r="A37" t="str">
            <v>KYLLIAN</v>
          </cell>
          <cell r="B37" t="str">
            <v>DILANGE FLAMANT</v>
          </cell>
          <cell r="C37">
            <v>174150</v>
          </cell>
          <cell r="D37">
            <v>37</v>
          </cell>
        </row>
        <row r="38">
          <cell r="A38"/>
          <cell r="B38"/>
          <cell r="C38"/>
          <cell r="D38">
            <v>38</v>
          </cell>
        </row>
        <row r="39">
          <cell r="A39" t="str">
            <v>GEMA</v>
          </cell>
          <cell r="B39" t="str">
            <v>ESCOBAR MOLERO</v>
          </cell>
          <cell r="C39">
            <v>212246</v>
          </cell>
          <cell r="D39">
            <v>39</v>
          </cell>
        </row>
        <row r="40">
          <cell r="A40" t="str">
            <v>ISABEL</v>
          </cell>
          <cell r="B40" t="str">
            <v>GARCIA</v>
          </cell>
          <cell r="C40">
            <v>9168</v>
          </cell>
          <cell r="D40">
            <v>40</v>
          </cell>
        </row>
        <row r="41">
          <cell r="A41" t="str">
            <v>FATIHA</v>
          </cell>
          <cell r="B41" t="str">
            <v>HARA</v>
          </cell>
          <cell r="C41">
            <v>9885</v>
          </cell>
          <cell r="D41">
            <v>41</v>
          </cell>
        </row>
        <row r="42">
          <cell r="A42"/>
          <cell r="B42"/>
          <cell r="C42"/>
          <cell r="D42">
            <v>42</v>
          </cell>
        </row>
        <row r="43">
          <cell r="A43"/>
          <cell r="B43"/>
          <cell r="C43"/>
          <cell r="D43">
            <v>43</v>
          </cell>
        </row>
        <row r="44">
          <cell r="A44" t="str">
            <v>EDSON</v>
          </cell>
          <cell r="B44" t="str">
            <v>PHEDRE</v>
          </cell>
          <cell r="C44">
            <v>178005</v>
          </cell>
          <cell r="D44">
            <v>44</v>
          </cell>
        </row>
        <row r="45">
          <cell r="A45" t="str">
            <v>PILY</v>
          </cell>
          <cell r="B45" t="str">
            <v>RUIZ COLAS</v>
          </cell>
          <cell r="C45">
            <v>82900</v>
          </cell>
          <cell r="D45">
            <v>45</v>
          </cell>
        </row>
        <row r="46">
          <cell r="A46" t="str">
            <v>LAURA</v>
          </cell>
          <cell r="B46" t="str">
            <v>VAGLIO</v>
          </cell>
          <cell r="C46">
            <v>215815</v>
          </cell>
          <cell r="D46">
            <v>46</v>
          </cell>
        </row>
        <row r="47">
          <cell r="A47" t="str">
            <v>ENZO</v>
          </cell>
          <cell r="B47" t="str">
            <v>LEPLAIGE</v>
          </cell>
          <cell r="C47">
            <v>225767</v>
          </cell>
          <cell r="D47">
            <v>47</v>
          </cell>
        </row>
        <row r="48">
          <cell r="A48" t="str">
            <v>MELANIE B</v>
          </cell>
          <cell r="B48" t="str">
            <v>BARREAU</v>
          </cell>
          <cell r="C48">
            <v>208823</v>
          </cell>
          <cell r="D48">
            <v>48</v>
          </cell>
        </row>
        <row r="49">
          <cell r="A49" t="str">
            <v>ANNE</v>
          </cell>
          <cell r="B49" t="str">
            <v>CHAMBAULT</v>
          </cell>
          <cell r="C49">
            <v>19054</v>
          </cell>
          <cell r="D49">
            <v>49</v>
          </cell>
        </row>
        <row r="50">
          <cell r="A50" t="str">
            <v>TAMI</v>
          </cell>
          <cell r="B50" t="str">
            <v>EL HAJJAOUI</v>
          </cell>
          <cell r="C50">
            <v>138402</v>
          </cell>
          <cell r="D50">
            <v>50</v>
          </cell>
        </row>
        <row r="51">
          <cell r="A51" t="str">
            <v>CLAIRE</v>
          </cell>
          <cell r="B51" t="str">
            <v>GALLAND</v>
          </cell>
          <cell r="C51">
            <v>216579</v>
          </cell>
          <cell r="D51">
            <v>51</v>
          </cell>
        </row>
        <row r="52">
          <cell r="A52"/>
          <cell r="B52"/>
          <cell r="C52"/>
          <cell r="D52">
            <v>52</v>
          </cell>
        </row>
        <row r="53">
          <cell r="A53" t="str">
            <v>WILSON</v>
          </cell>
          <cell r="B53" t="str">
            <v>LAQUINDANUM</v>
          </cell>
          <cell r="C53">
            <v>228289</v>
          </cell>
          <cell r="D53">
            <v>53</v>
          </cell>
        </row>
        <row r="54">
          <cell r="A54"/>
          <cell r="B54"/>
          <cell r="C54"/>
          <cell r="D54">
            <v>54</v>
          </cell>
        </row>
        <row r="55">
          <cell r="A55" t="str">
            <v>NORMA</v>
          </cell>
          <cell r="B55" t="str">
            <v>STEFANELLI MORENO</v>
          </cell>
          <cell r="C55">
            <v>174953</v>
          </cell>
          <cell r="D55">
            <v>55</v>
          </cell>
        </row>
        <row r="56">
          <cell r="A56" t="str">
            <v>RITA</v>
          </cell>
          <cell r="B56" t="str">
            <v>YIRENKYI-AMPOMAH</v>
          </cell>
          <cell r="C56">
            <v>148800</v>
          </cell>
          <cell r="D56">
            <v>56</v>
          </cell>
        </row>
        <row r="57">
          <cell r="A57" t="str">
            <v>FATIMA</v>
          </cell>
          <cell r="B57" t="str">
            <v>MARAZ</v>
          </cell>
          <cell r="C57">
            <v>94372</v>
          </cell>
          <cell r="D57">
            <v>57</v>
          </cell>
        </row>
        <row r="58">
          <cell r="A58" t="str">
            <v>LAURIE</v>
          </cell>
          <cell r="B58" t="str">
            <v>VERLEYE</v>
          </cell>
          <cell r="C58">
            <v>225652</v>
          </cell>
          <cell r="D58">
            <v>58</v>
          </cell>
        </row>
        <row r="59">
          <cell r="A59" t="str">
            <v>BIETRIX</v>
          </cell>
          <cell r="B59" t="str">
            <v>POTIER</v>
          </cell>
          <cell r="C59">
            <v>220067</v>
          </cell>
          <cell r="D59">
            <v>59</v>
          </cell>
        </row>
        <row r="60">
          <cell r="A60" t="str">
            <v>ROBIN</v>
          </cell>
          <cell r="B60" t="str">
            <v>LANCELIN</v>
          </cell>
          <cell r="C60">
            <v>218711</v>
          </cell>
          <cell r="D60">
            <v>60</v>
          </cell>
        </row>
        <row r="61">
          <cell r="A61" t="str">
            <v>ALEXANDRE</v>
          </cell>
          <cell r="B61" t="str">
            <v>ROYER</v>
          </cell>
          <cell r="C61">
            <v>223961</v>
          </cell>
          <cell r="D61">
            <v>61</v>
          </cell>
        </row>
        <row r="62">
          <cell r="A62" t="str">
            <v>TIFFANY</v>
          </cell>
          <cell r="B62" t="str">
            <v>BOUVIER</v>
          </cell>
          <cell r="C62">
            <v>197745</v>
          </cell>
          <cell r="D62">
            <v>62</v>
          </cell>
        </row>
        <row r="63">
          <cell r="A63"/>
          <cell r="B63"/>
          <cell r="C63"/>
          <cell r="D63">
            <v>63</v>
          </cell>
        </row>
        <row r="64">
          <cell r="A64"/>
          <cell r="B64"/>
          <cell r="C64"/>
          <cell r="D64">
            <v>64</v>
          </cell>
        </row>
        <row r="65">
          <cell r="A65" t="str">
            <v>GUILLAUME</v>
          </cell>
          <cell r="B65" t="str">
            <v>JOSEPH</v>
          </cell>
          <cell r="C65">
            <v>226404</v>
          </cell>
          <cell r="D65">
            <v>65</v>
          </cell>
        </row>
        <row r="66">
          <cell r="A66"/>
          <cell r="B66"/>
          <cell r="C66"/>
          <cell r="D66">
            <v>66</v>
          </cell>
        </row>
        <row r="67">
          <cell r="A67"/>
          <cell r="B67"/>
          <cell r="C67"/>
          <cell r="D67">
            <v>67</v>
          </cell>
        </row>
        <row r="68">
          <cell r="A68"/>
          <cell r="B68"/>
          <cell r="C68"/>
          <cell r="D68">
            <v>68</v>
          </cell>
        </row>
        <row r="69">
          <cell r="A69"/>
          <cell r="B69"/>
          <cell r="C69"/>
          <cell r="D69">
            <v>69</v>
          </cell>
        </row>
        <row r="70">
          <cell r="A70"/>
          <cell r="B70"/>
          <cell r="C70"/>
          <cell r="D70">
            <v>70</v>
          </cell>
        </row>
        <row r="71">
          <cell r="A71"/>
          <cell r="B71"/>
          <cell r="C71"/>
          <cell r="D71">
            <v>71</v>
          </cell>
        </row>
        <row r="72">
          <cell r="A72"/>
          <cell r="B72"/>
          <cell r="C72"/>
          <cell r="D72">
            <v>72</v>
          </cell>
        </row>
        <row r="73">
          <cell r="A73"/>
          <cell r="B73"/>
          <cell r="C73"/>
          <cell r="D73">
            <v>73</v>
          </cell>
        </row>
        <row r="74">
          <cell r="A74"/>
          <cell r="B74"/>
          <cell r="C74"/>
          <cell r="D74">
            <v>74</v>
          </cell>
        </row>
        <row r="75">
          <cell r="A75"/>
          <cell r="B75"/>
          <cell r="C75"/>
          <cell r="D75">
            <v>75</v>
          </cell>
        </row>
        <row r="76">
          <cell r="A76"/>
          <cell r="B76"/>
          <cell r="C76"/>
          <cell r="D76">
            <v>76</v>
          </cell>
        </row>
        <row r="77">
          <cell r="A77"/>
          <cell r="B77"/>
          <cell r="C77"/>
          <cell r="D77">
            <v>77</v>
          </cell>
        </row>
        <row r="78">
          <cell r="A78"/>
          <cell r="B78"/>
          <cell r="C78"/>
          <cell r="D78">
            <v>78</v>
          </cell>
        </row>
        <row r="79">
          <cell r="A79" t="str">
            <v>MARION</v>
          </cell>
          <cell r="B79" t="str">
            <v>LEFEBVRE</v>
          </cell>
          <cell r="C79">
            <v>214213</v>
          </cell>
          <cell r="D79">
            <v>79</v>
          </cell>
        </row>
        <row r="80">
          <cell r="A80"/>
          <cell r="B80"/>
          <cell r="C80"/>
          <cell r="D80">
            <v>80</v>
          </cell>
        </row>
      </sheetData>
      <sheetData sheetId="100" refreshError="1"/>
      <sheetData sheetId="101" refreshError="1"/>
      <sheetData sheetId="10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3">
    <pageSetUpPr fitToPage="1"/>
  </sheetPr>
  <dimension ref="A1:FS75"/>
  <sheetViews>
    <sheetView tabSelected="1" topLeftCell="B1" zoomScale="120" zoomScaleNormal="120" workbookViewId="0">
      <pane ySplit="4" topLeftCell="A5" activePane="bottomLeft" state="frozen"/>
      <selection activeCell="F38" sqref="F38"/>
      <selection pane="bottomLeft" activeCell="D9" sqref="D9"/>
    </sheetView>
  </sheetViews>
  <sheetFormatPr baseColWidth="10" defaultColWidth="9.1640625" defaultRowHeight="15" x14ac:dyDescent="0.2"/>
  <cols>
    <col min="1" max="1" width="0" style="22" hidden="1" customWidth="1"/>
    <col min="2" max="3" width="6.6640625" style="22" customWidth="1"/>
    <col min="4" max="4" width="20.6640625" style="22" customWidth="1"/>
    <col min="5" max="7" width="6.6640625" style="22" customWidth="1"/>
    <col min="8" max="54" width="2.6640625" style="22" customWidth="1"/>
    <col min="55" max="55" width="2.83203125" style="22" customWidth="1"/>
    <col min="56" max="115" width="2.6640625" style="22" customWidth="1"/>
    <col min="116" max="16384" width="9.1640625" style="22"/>
  </cols>
  <sheetData>
    <row r="1" spans="1:123" ht="16" thickBot="1" x14ac:dyDescent="0.25">
      <c r="B1" s="303"/>
      <c r="C1" s="303"/>
      <c r="D1" s="303"/>
      <c r="E1" s="303"/>
      <c r="F1" s="303"/>
      <c r="G1" s="191" t="s">
        <v>40</v>
      </c>
      <c r="H1" s="191"/>
      <c r="I1" s="191"/>
      <c r="J1" s="191"/>
      <c r="K1" s="191"/>
      <c r="L1" s="191"/>
      <c r="N1" s="218" t="s">
        <v>0</v>
      </c>
      <c r="O1" s="218"/>
      <c r="Q1" s="218"/>
      <c r="R1" s="218"/>
      <c r="T1" s="191" t="s">
        <v>1</v>
      </c>
      <c r="U1" s="191"/>
    </row>
    <row r="2" spans="1:123" ht="25" thickBot="1" x14ac:dyDescent="0.35">
      <c r="B2" s="303"/>
      <c r="C2" s="303"/>
      <c r="D2" s="303"/>
      <c r="E2" s="303"/>
      <c r="F2" s="303"/>
      <c r="G2" s="192">
        <v>10.416666666666666</v>
      </c>
      <c r="H2" s="315"/>
      <c r="I2" s="315"/>
      <c r="J2" s="315"/>
      <c r="K2" s="315"/>
      <c r="L2" s="193"/>
      <c r="M2" s="24"/>
      <c r="N2" s="194">
        <f>SUM(B6:B53)</f>
        <v>10.437500000037351</v>
      </c>
      <c r="O2" s="195"/>
      <c r="P2" s="195"/>
      <c r="Q2" s="195"/>
      <c r="R2" s="196"/>
      <c r="S2" s="23"/>
      <c r="T2" s="309">
        <f>DL2-DL3</f>
        <v>0.50000000089642072</v>
      </c>
      <c r="U2" s="310"/>
      <c r="V2" s="310"/>
      <c r="W2" s="311"/>
      <c r="X2" s="158"/>
      <c r="Y2" s="158"/>
      <c r="Z2" s="158"/>
      <c r="AA2" s="158"/>
      <c r="AB2" s="158"/>
      <c r="AC2" s="24"/>
      <c r="AE2" s="280" t="e">
        <f>#REF!&amp;#REF!&amp;#REF!</f>
        <v>#REF!</v>
      </c>
      <c r="AF2" s="281"/>
      <c r="AG2" s="281"/>
      <c r="AH2" s="281"/>
      <c r="AI2" s="281"/>
      <c r="AJ2" s="281"/>
      <c r="AK2" s="281"/>
      <c r="AL2" s="281"/>
      <c r="AM2" s="281"/>
      <c r="AN2" s="281"/>
      <c r="AO2" s="281"/>
      <c r="AP2" s="281"/>
      <c r="AQ2" s="281"/>
      <c r="AR2" s="281"/>
      <c r="AS2" s="281"/>
      <c r="AT2" s="281"/>
      <c r="AU2" s="282"/>
      <c r="AZ2" s="271" t="s">
        <v>48</v>
      </c>
      <c r="BA2" s="272"/>
      <c r="BB2" s="272"/>
      <c r="BC2" s="272"/>
      <c r="BD2" s="272"/>
      <c r="BE2" s="272"/>
      <c r="BF2" s="273"/>
      <c r="BH2" s="271" t="s">
        <v>49</v>
      </c>
      <c r="BI2" s="272"/>
      <c r="BJ2" s="272"/>
      <c r="BK2" s="272"/>
      <c r="BL2" s="272"/>
      <c r="BM2" s="272"/>
      <c r="BN2" s="273"/>
      <c r="DL2" s="292">
        <f>N2*24</f>
        <v>250.50000000089642</v>
      </c>
      <c r="DM2" s="292"/>
      <c r="DN2" s="292"/>
      <c r="DO2" s="304" t="s">
        <v>0</v>
      </c>
      <c r="DP2" s="304"/>
      <c r="DQ2" s="304"/>
      <c r="DR2" s="304"/>
      <c r="DS2" s="304"/>
    </row>
    <row r="3" spans="1:123" ht="19" customHeight="1" thickBot="1" x14ac:dyDescent="0.25">
      <c r="B3" s="303"/>
      <c r="C3" s="303"/>
      <c r="D3" s="303"/>
      <c r="E3" s="303"/>
      <c r="F3" s="303"/>
      <c r="AB3" s="24"/>
      <c r="DL3" s="305">
        <f>G2*24</f>
        <v>250</v>
      </c>
      <c r="DM3" s="305"/>
      <c r="DN3" s="305"/>
      <c r="DO3" s="303" t="s">
        <v>40</v>
      </c>
      <c r="DP3" s="303"/>
      <c r="DQ3" s="303"/>
      <c r="DR3" s="303"/>
      <c r="DS3" s="303"/>
    </row>
    <row r="4" spans="1:123" ht="15" customHeight="1" thickBot="1" x14ac:dyDescent="0.25">
      <c r="B4" s="81"/>
      <c r="C4" s="174" t="s">
        <v>34</v>
      </c>
      <c r="D4" s="175" t="s">
        <v>2</v>
      </c>
      <c r="E4" s="257" t="s">
        <v>37</v>
      </c>
      <c r="F4" s="258"/>
      <c r="G4" s="176" t="s">
        <v>36</v>
      </c>
      <c r="H4" s="212" t="s">
        <v>50</v>
      </c>
      <c r="I4" s="213"/>
      <c r="J4" s="213"/>
      <c r="K4" s="214"/>
      <c r="L4" s="212" t="s">
        <v>3</v>
      </c>
      <c r="M4" s="213"/>
      <c r="N4" s="213"/>
      <c r="O4" s="214"/>
      <c r="P4" s="212" t="s">
        <v>4</v>
      </c>
      <c r="Q4" s="213"/>
      <c r="R4" s="213"/>
      <c r="S4" s="214"/>
      <c r="T4" s="212" t="s">
        <v>5</v>
      </c>
      <c r="U4" s="213"/>
      <c r="V4" s="213"/>
      <c r="W4" s="214"/>
      <c r="X4" s="212" t="s">
        <v>6</v>
      </c>
      <c r="Y4" s="213"/>
      <c r="Z4" s="213"/>
      <c r="AA4" s="214"/>
      <c r="AB4" s="212" t="s">
        <v>7</v>
      </c>
      <c r="AC4" s="213"/>
      <c r="AD4" s="213"/>
      <c r="AE4" s="214"/>
      <c r="AF4" s="212" t="s">
        <v>8</v>
      </c>
      <c r="AG4" s="213"/>
      <c r="AH4" s="213"/>
      <c r="AI4" s="214"/>
      <c r="AJ4" s="212" t="s">
        <v>9</v>
      </c>
      <c r="AK4" s="213"/>
      <c r="AL4" s="213"/>
      <c r="AM4" s="214"/>
      <c r="AN4" s="212" t="s">
        <v>10</v>
      </c>
      <c r="AO4" s="213"/>
      <c r="AP4" s="213"/>
      <c r="AQ4" s="214"/>
      <c r="AR4" s="212" t="s">
        <v>11</v>
      </c>
      <c r="AS4" s="213"/>
      <c r="AT4" s="213"/>
      <c r="AU4" s="214"/>
      <c r="AV4" s="212" t="s">
        <v>12</v>
      </c>
      <c r="AW4" s="213"/>
      <c r="AX4" s="213"/>
      <c r="AY4" s="214"/>
      <c r="AZ4" s="212" t="s">
        <v>13</v>
      </c>
      <c r="BA4" s="213"/>
      <c r="BB4" s="213"/>
      <c r="BC4" s="214"/>
      <c r="BD4" s="212" t="s">
        <v>14</v>
      </c>
      <c r="BE4" s="213"/>
      <c r="BF4" s="213"/>
      <c r="BG4" s="214"/>
      <c r="BH4" s="212" t="s">
        <v>15</v>
      </c>
      <c r="BI4" s="213"/>
      <c r="BJ4" s="213"/>
      <c r="BK4" s="214"/>
      <c r="BL4" s="212" t="s">
        <v>16</v>
      </c>
      <c r="BM4" s="213"/>
      <c r="BN4" s="213"/>
      <c r="BO4" s="214"/>
      <c r="BP4" s="212" t="s">
        <v>17</v>
      </c>
      <c r="BQ4" s="213"/>
      <c r="BR4" s="213"/>
      <c r="BS4" s="214"/>
      <c r="BT4" s="212" t="s">
        <v>18</v>
      </c>
      <c r="BU4" s="213"/>
      <c r="BV4" s="213"/>
      <c r="BW4" s="214"/>
      <c r="BX4" s="212" t="s">
        <v>19</v>
      </c>
      <c r="BY4" s="213"/>
      <c r="BZ4" s="213"/>
      <c r="CA4" s="214"/>
      <c r="CB4" s="212" t="s">
        <v>20</v>
      </c>
      <c r="CC4" s="213"/>
      <c r="CD4" s="213"/>
      <c r="CE4" s="214"/>
      <c r="CF4" s="212" t="s">
        <v>21</v>
      </c>
      <c r="CG4" s="213"/>
      <c r="CH4" s="213"/>
      <c r="CI4" s="214"/>
      <c r="CJ4" s="197" t="s">
        <v>22</v>
      </c>
      <c r="CK4" s="198"/>
      <c r="CL4" s="198"/>
      <c r="CM4" s="199"/>
      <c r="CN4" s="197" t="s">
        <v>23</v>
      </c>
      <c r="CO4" s="198"/>
      <c r="CP4" s="198"/>
      <c r="CQ4" s="199"/>
    </row>
    <row r="5" spans="1:123" ht="15" customHeight="1" thickBot="1" x14ac:dyDescent="0.25">
      <c r="B5" s="81"/>
      <c r="C5" s="178"/>
      <c r="D5" s="179"/>
      <c r="E5" s="180"/>
      <c r="F5" s="181"/>
      <c r="G5" s="182"/>
      <c r="H5" s="183">
        <v>36526.302083333336</v>
      </c>
      <c r="I5" s="183">
        <v>36526.3125</v>
      </c>
      <c r="J5" s="184">
        <v>36526.322916666664</v>
      </c>
      <c r="K5" s="185">
        <v>36526.322916666664</v>
      </c>
      <c r="L5" s="183">
        <v>36526.34375</v>
      </c>
      <c r="M5" s="183">
        <v>36526.354166666664</v>
      </c>
      <c r="N5" s="184">
        <v>36526.364583333336</v>
      </c>
      <c r="O5" s="185">
        <v>36526.364583333336</v>
      </c>
      <c r="P5" s="183">
        <v>36526.375</v>
      </c>
      <c r="Q5" s="184">
        <v>36526.385416666664</v>
      </c>
      <c r="R5" s="184">
        <v>36526.395833333336</v>
      </c>
      <c r="S5" s="185">
        <v>36526.40625</v>
      </c>
      <c r="T5" s="186">
        <v>36526.416666666664</v>
      </c>
      <c r="U5" s="184">
        <v>36526.427083333336</v>
      </c>
      <c r="V5" s="184">
        <v>36526.4375</v>
      </c>
      <c r="W5" s="187">
        <v>36526.447916666664</v>
      </c>
      <c r="X5" s="186">
        <v>36526.458333333336</v>
      </c>
      <c r="Y5" s="184">
        <v>36526.46875</v>
      </c>
      <c r="Z5" s="184">
        <v>36526.479166666664</v>
      </c>
      <c r="AA5" s="187">
        <v>36526.490972222222</v>
      </c>
      <c r="AB5" s="186">
        <v>36526.5</v>
      </c>
      <c r="AC5" s="184">
        <v>36526.510416666664</v>
      </c>
      <c r="AD5" s="184">
        <v>36526.520833333336</v>
      </c>
      <c r="AE5" s="187">
        <v>36526.53125</v>
      </c>
      <c r="AF5" s="186">
        <v>36526.541666666664</v>
      </c>
      <c r="AG5" s="184">
        <v>36526.552083333336</v>
      </c>
      <c r="AH5" s="184">
        <v>36526.5625</v>
      </c>
      <c r="AI5" s="187">
        <v>36526.572916666664</v>
      </c>
      <c r="AJ5" s="186">
        <v>36526.583333333336</v>
      </c>
      <c r="AK5" s="184">
        <v>36526.59375</v>
      </c>
      <c r="AL5" s="184">
        <v>36526.604166666664</v>
      </c>
      <c r="AM5" s="187">
        <v>36526.614583333336</v>
      </c>
      <c r="AN5" s="186">
        <v>36526.625</v>
      </c>
      <c r="AO5" s="184">
        <v>36526.635416666664</v>
      </c>
      <c r="AP5" s="184">
        <v>36526.645833333336</v>
      </c>
      <c r="AQ5" s="187">
        <v>36526.65625</v>
      </c>
      <c r="AR5" s="186">
        <v>36526.666666666664</v>
      </c>
      <c r="AS5" s="184">
        <v>36526.677083333336</v>
      </c>
      <c r="AT5" s="184">
        <v>36526.6875</v>
      </c>
      <c r="AU5" s="187">
        <v>36526.697916666664</v>
      </c>
      <c r="AV5" s="186">
        <v>36526.708333333336</v>
      </c>
      <c r="AW5" s="184">
        <v>36526.71875</v>
      </c>
      <c r="AX5" s="184">
        <v>36526.729166666664</v>
      </c>
      <c r="AY5" s="187">
        <v>36526.739583333336</v>
      </c>
      <c r="AZ5" s="186">
        <v>36526.75</v>
      </c>
      <c r="BA5" s="184">
        <v>36526.760416666664</v>
      </c>
      <c r="BB5" s="184">
        <v>36526.770833333336</v>
      </c>
      <c r="BC5" s="187">
        <v>36526.78125</v>
      </c>
      <c r="BD5" s="186">
        <v>36526.791666666664</v>
      </c>
      <c r="BE5" s="184">
        <v>36526.802083333336</v>
      </c>
      <c r="BF5" s="184">
        <v>36526.8125</v>
      </c>
      <c r="BG5" s="187">
        <v>36526.822916666664</v>
      </c>
      <c r="BH5" s="186">
        <v>36526.833333333336</v>
      </c>
      <c r="BI5" s="184">
        <v>36526.84375</v>
      </c>
      <c r="BJ5" s="184">
        <v>36526.854166666664</v>
      </c>
      <c r="BK5" s="187">
        <v>36526.864583333336</v>
      </c>
      <c r="BL5" s="186">
        <v>36526.875</v>
      </c>
      <c r="BM5" s="184">
        <v>36526.885416666664</v>
      </c>
      <c r="BN5" s="184">
        <v>36526.895833333336</v>
      </c>
      <c r="BO5" s="187">
        <v>36526.90625</v>
      </c>
      <c r="BP5" s="186">
        <v>36526.916666666664</v>
      </c>
      <c r="BQ5" s="184">
        <v>36526.927083333336</v>
      </c>
      <c r="BR5" s="184">
        <v>36526.9375</v>
      </c>
      <c r="BS5" s="187">
        <v>36526.947916666664</v>
      </c>
      <c r="BT5" s="186">
        <v>36526.958333333336</v>
      </c>
      <c r="BU5" s="184">
        <v>36526.96875</v>
      </c>
      <c r="BV5" s="184">
        <v>36526.979166666664</v>
      </c>
      <c r="BW5" s="187">
        <v>36526.989583333336</v>
      </c>
      <c r="BX5" s="186">
        <v>36527</v>
      </c>
      <c r="BY5" s="184">
        <v>36527.010416666664</v>
      </c>
      <c r="BZ5" s="184">
        <v>36527.020833333336</v>
      </c>
      <c r="CA5" s="187">
        <v>36527.03125</v>
      </c>
      <c r="CB5" s="186">
        <v>36527.041666666664</v>
      </c>
      <c r="CC5" s="184">
        <v>36527.052083333336</v>
      </c>
      <c r="CD5" s="184">
        <v>36527.0625</v>
      </c>
      <c r="CE5" s="187">
        <v>36527.072916666664</v>
      </c>
      <c r="CF5" s="186">
        <v>36527.083333333336</v>
      </c>
      <c r="CG5" s="184">
        <v>36527.09375</v>
      </c>
      <c r="CH5" s="184">
        <v>36527.104166666664</v>
      </c>
      <c r="CI5" s="187">
        <v>36527.114583333336</v>
      </c>
      <c r="CJ5" s="188"/>
      <c r="CK5" s="189"/>
      <c r="CL5" s="189"/>
      <c r="CM5" s="190"/>
      <c r="CN5" s="188"/>
      <c r="CO5" s="189"/>
      <c r="CP5" s="189"/>
      <c r="CQ5" s="190"/>
    </row>
    <row r="6" spans="1:123" customFormat="1" x14ac:dyDescent="0.2">
      <c r="A6" s="151">
        <v>1.1111111111111112E-2</v>
      </c>
      <c r="B6" s="146">
        <f>SUM(F6-E6)-G6+A6</f>
        <v>0.29166666666925367</v>
      </c>
      <c r="C6" s="161" t="str">
        <f>IF(ISNA(VLOOKUP(D6,[1]listing!$A$1:$E$80,4,FALSE)),"NN",VLOOKUP(D6,[1]listing!$A$1:$E$80,4,FALSE))</f>
        <v>NN</v>
      </c>
      <c r="D6" s="91" t="s">
        <v>51</v>
      </c>
      <c r="E6" s="114">
        <v>36526.322916666664</v>
      </c>
      <c r="F6" s="80">
        <v>36526.645138888889</v>
      </c>
      <c r="G6" s="67">
        <v>4.1666666666666664E-2</v>
      </c>
      <c r="H6" s="168"/>
      <c r="I6" s="166"/>
      <c r="J6" s="10"/>
      <c r="K6" s="42">
        <v>12</v>
      </c>
      <c r="L6" s="40">
        <v>12</v>
      </c>
      <c r="M6" s="164">
        <v>12</v>
      </c>
      <c r="N6" s="41">
        <v>12</v>
      </c>
      <c r="O6" s="42">
        <v>12</v>
      </c>
      <c r="P6" s="40">
        <v>12</v>
      </c>
      <c r="Q6" s="41">
        <v>12</v>
      </c>
      <c r="R6" s="41">
        <v>12</v>
      </c>
      <c r="S6" s="41">
        <v>12</v>
      </c>
      <c r="T6" s="1" t="s">
        <v>24</v>
      </c>
      <c r="U6" s="41">
        <v>12</v>
      </c>
      <c r="V6" s="41">
        <v>12</v>
      </c>
      <c r="W6" s="42">
        <v>12</v>
      </c>
      <c r="X6" s="40">
        <v>12</v>
      </c>
      <c r="Y6" s="41">
        <v>12</v>
      </c>
      <c r="Z6" s="41">
        <v>12</v>
      </c>
      <c r="AA6" s="42">
        <v>12</v>
      </c>
      <c r="AB6" s="2" t="s">
        <v>25</v>
      </c>
      <c r="AC6" s="3" t="s">
        <v>25</v>
      </c>
      <c r="AD6" s="3" t="s">
        <v>25</v>
      </c>
      <c r="AE6" s="65" t="s">
        <v>26</v>
      </c>
      <c r="AF6" s="63" t="s">
        <v>26</v>
      </c>
      <c r="AG6" s="64" t="s">
        <v>26</v>
      </c>
      <c r="AH6" s="64" t="s">
        <v>26</v>
      </c>
      <c r="AI6" s="65" t="s">
        <v>26</v>
      </c>
      <c r="AJ6" s="63" t="s">
        <v>26</v>
      </c>
      <c r="AK6" s="64" t="s">
        <v>26</v>
      </c>
      <c r="AL6" s="64" t="s">
        <v>26</v>
      </c>
      <c r="AM6" s="65" t="s">
        <v>26</v>
      </c>
      <c r="AN6" s="6" t="s">
        <v>28</v>
      </c>
      <c r="AO6" s="7" t="s">
        <v>28</v>
      </c>
      <c r="AP6" s="100"/>
      <c r="AQ6" s="4"/>
      <c r="AR6" s="9"/>
      <c r="AS6" s="5"/>
      <c r="AT6" s="5"/>
      <c r="AU6" s="4"/>
      <c r="AV6" s="9"/>
      <c r="AW6" s="5"/>
      <c r="AX6" s="5"/>
      <c r="AY6" s="4"/>
      <c r="AZ6" s="9"/>
      <c r="BA6" s="5"/>
      <c r="BB6" s="5"/>
      <c r="BC6" s="4"/>
      <c r="BD6" s="9"/>
      <c r="BE6" s="5"/>
      <c r="BF6" s="5"/>
      <c r="BG6" s="4"/>
      <c r="BH6" s="9"/>
      <c r="BI6" s="5"/>
      <c r="BJ6" s="5"/>
      <c r="BK6" s="4"/>
      <c r="BL6" s="9"/>
      <c r="BM6" s="5"/>
      <c r="BN6" s="5"/>
      <c r="BO6" s="4"/>
      <c r="BP6" s="9"/>
      <c r="BQ6" s="5"/>
      <c r="BR6" s="5"/>
      <c r="BS6" s="4"/>
      <c r="BT6" s="9"/>
      <c r="BU6" s="5"/>
      <c r="BV6" s="5"/>
      <c r="BW6" s="4"/>
      <c r="BX6" s="9"/>
      <c r="BY6" s="5"/>
      <c r="BZ6" s="5"/>
      <c r="CA6" s="4"/>
      <c r="CB6" s="9"/>
      <c r="CC6" s="5"/>
      <c r="CD6" s="5"/>
      <c r="CE6" s="4"/>
      <c r="CF6" s="9"/>
      <c r="CG6" s="5"/>
      <c r="CH6" s="5"/>
      <c r="CI6" s="4"/>
      <c r="CJ6" s="215"/>
      <c r="CK6" s="216"/>
      <c r="CL6" s="216"/>
      <c r="CM6" s="217"/>
      <c r="CN6" s="215"/>
      <c r="CO6" s="216"/>
      <c r="CP6" s="216"/>
      <c r="CQ6" s="217"/>
      <c r="CR6" s="306" t="str">
        <f t="shared" ref="CR6:CR38" si="0">D6</f>
        <v>EMPLOYE 1</v>
      </c>
      <c r="CS6" s="307"/>
      <c r="CT6" s="307"/>
      <c r="CU6" s="307"/>
      <c r="CV6" s="307"/>
      <c r="CW6" s="308"/>
    </row>
    <row r="7" spans="1:123" x14ac:dyDescent="0.2">
      <c r="A7" s="151">
        <v>1.1111111111111112E-2</v>
      </c>
      <c r="B7" s="82">
        <f t="shared" ref="B7:B38" si="1">SUM(F7-E7)-G7+A7</f>
        <v>0.29166666666925367</v>
      </c>
      <c r="C7" s="161" t="str">
        <f>IF(ISNA(VLOOKUP(D7,[1]listing!$A$1:$E$80,4,FALSE)),"NN",VLOOKUP(D7,[1]listing!$A$1:$E$80,4,FALSE))</f>
        <v>NN</v>
      </c>
      <c r="D7" s="91" t="s">
        <v>52</v>
      </c>
      <c r="E7" s="96">
        <v>36526.322916666664</v>
      </c>
      <c r="F7" s="93">
        <v>36526.645138888889</v>
      </c>
      <c r="G7" s="67">
        <v>4.1666666666666664E-2</v>
      </c>
      <c r="H7" s="169"/>
      <c r="I7" s="166"/>
      <c r="J7" s="10"/>
      <c r="K7" s="42">
        <v>11</v>
      </c>
      <c r="L7" s="40">
        <v>11</v>
      </c>
      <c r="M7" s="164">
        <v>11</v>
      </c>
      <c r="N7" s="41">
        <v>11</v>
      </c>
      <c r="O7" s="42">
        <v>11</v>
      </c>
      <c r="P7" s="40">
        <v>11</v>
      </c>
      <c r="Q7" s="41">
        <v>11</v>
      </c>
      <c r="R7" s="41">
        <v>11</v>
      </c>
      <c r="S7" s="149" t="s">
        <v>24</v>
      </c>
      <c r="T7" s="40">
        <v>11</v>
      </c>
      <c r="U7" s="41">
        <v>11</v>
      </c>
      <c r="V7" s="41">
        <v>11</v>
      </c>
      <c r="W7" s="42">
        <v>11</v>
      </c>
      <c r="X7" s="40">
        <v>11</v>
      </c>
      <c r="Y7" s="41">
        <v>11</v>
      </c>
      <c r="Z7" s="41">
        <v>11</v>
      </c>
      <c r="AA7" s="42">
        <v>11</v>
      </c>
      <c r="AB7" s="44" t="s">
        <v>25</v>
      </c>
      <c r="AC7" s="45" t="s">
        <v>25</v>
      </c>
      <c r="AD7" s="45" t="s">
        <v>25</v>
      </c>
      <c r="AE7" s="46" t="s">
        <v>26</v>
      </c>
      <c r="AF7" s="63" t="s">
        <v>26</v>
      </c>
      <c r="AG7" s="64" t="s">
        <v>26</v>
      </c>
      <c r="AH7" s="64" t="s">
        <v>26</v>
      </c>
      <c r="AI7" s="65" t="s">
        <v>26</v>
      </c>
      <c r="AJ7" s="63" t="s">
        <v>26</v>
      </c>
      <c r="AK7" s="64" t="s">
        <v>26</v>
      </c>
      <c r="AL7" s="64" t="s">
        <v>26</v>
      </c>
      <c r="AM7" s="65" t="s">
        <v>26</v>
      </c>
      <c r="AN7" s="6" t="s">
        <v>28</v>
      </c>
      <c r="AO7" s="7" t="s">
        <v>28</v>
      </c>
      <c r="AP7" s="100"/>
      <c r="AQ7" s="4"/>
      <c r="AR7" s="9"/>
      <c r="AS7" s="5"/>
      <c r="AT7" s="5"/>
      <c r="AU7" s="4"/>
      <c r="AV7" s="9"/>
      <c r="AW7" s="5"/>
      <c r="AX7" s="5"/>
      <c r="AY7" s="4"/>
      <c r="AZ7" s="47"/>
      <c r="BA7" s="48"/>
      <c r="BB7" s="48"/>
      <c r="BC7" s="49"/>
      <c r="BD7" s="47"/>
      <c r="BE7" s="48"/>
      <c r="BF7" s="48"/>
      <c r="BG7" s="49"/>
      <c r="BH7" s="47"/>
      <c r="BI7" s="48"/>
      <c r="BJ7" s="48"/>
      <c r="BK7" s="49"/>
      <c r="BL7" s="47"/>
      <c r="BM7" s="48"/>
      <c r="BN7" s="48"/>
      <c r="BO7" s="49"/>
      <c r="BP7" s="47"/>
      <c r="BQ7" s="48"/>
      <c r="BR7" s="48"/>
      <c r="BS7" s="49"/>
      <c r="BT7" s="47"/>
      <c r="BU7" s="48"/>
      <c r="BV7" s="48"/>
      <c r="BW7" s="49"/>
      <c r="BX7" s="47"/>
      <c r="BY7" s="48"/>
      <c r="BZ7" s="48"/>
      <c r="CA7" s="49"/>
      <c r="CB7" s="47"/>
      <c r="CC7" s="48"/>
      <c r="CD7" s="48"/>
      <c r="CE7" s="49"/>
      <c r="CF7" s="47"/>
      <c r="CG7" s="48"/>
      <c r="CH7" s="48"/>
      <c r="CI7" s="49"/>
      <c r="CJ7" s="200"/>
      <c r="CK7" s="201"/>
      <c r="CL7" s="201"/>
      <c r="CM7" s="202"/>
      <c r="CN7" s="200"/>
      <c r="CO7" s="201"/>
      <c r="CP7" s="201"/>
      <c r="CQ7" s="202"/>
      <c r="CR7" s="289" t="str">
        <f t="shared" si="0"/>
        <v>EMPLOYE 2</v>
      </c>
      <c r="CS7" s="290"/>
      <c r="CT7" s="290"/>
      <c r="CU7" s="290"/>
      <c r="CV7" s="290"/>
      <c r="CW7" s="291"/>
    </row>
    <row r="8" spans="1:123" x14ac:dyDescent="0.2">
      <c r="A8" s="151">
        <v>1.1111111111111112E-2</v>
      </c>
      <c r="B8" s="82">
        <f t="shared" si="1"/>
        <v>0.29166666666925367</v>
      </c>
      <c r="C8" s="161" t="str">
        <f>IF(ISNA(VLOOKUP(D8,[1]listing!$A$1:$E$80,4,FALSE)),"NN",VLOOKUP(D8,[1]listing!$A$1:$E$80,4,FALSE))</f>
        <v>NN</v>
      </c>
      <c r="D8" s="20" t="s">
        <v>53</v>
      </c>
      <c r="E8" s="96">
        <v>36526.322916666664</v>
      </c>
      <c r="F8" s="93">
        <v>36526.645138888889</v>
      </c>
      <c r="G8" s="67">
        <v>4.1666666666666664E-2</v>
      </c>
      <c r="H8" s="169"/>
      <c r="I8" s="166"/>
      <c r="J8" s="10"/>
      <c r="K8" s="52">
        <v>23</v>
      </c>
      <c r="L8" s="50">
        <v>23</v>
      </c>
      <c r="M8" s="165">
        <v>23</v>
      </c>
      <c r="N8" s="51">
        <v>23</v>
      </c>
      <c r="O8" s="52">
        <v>23</v>
      </c>
      <c r="P8" s="50">
        <v>23</v>
      </c>
      <c r="Q8" s="51">
        <v>23</v>
      </c>
      <c r="R8" s="51">
        <v>23</v>
      </c>
      <c r="S8" s="52">
        <v>23</v>
      </c>
      <c r="T8" s="1" t="s">
        <v>24</v>
      </c>
      <c r="U8" s="51">
        <v>23</v>
      </c>
      <c r="V8" s="51">
        <v>23</v>
      </c>
      <c r="W8" s="52">
        <v>23</v>
      </c>
      <c r="X8" s="50">
        <v>23</v>
      </c>
      <c r="Y8" s="51">
        <v>23</v>
      </c>
      <c r="Z8" s="51">
        <v>23</v>
      </c>
      <c r="AA8" s="52">
        <v>23</v>
      </c>
      <c r="AB8" s="44" t="s">
        <v>25</v>
      </c>
      <c r="AC8" s="45" t="s">
        <v>25</v>
      </c>
      <c r="AD8" s="45" t="s">
        <v>25</v>
      </c>
      <c r="AE8" s="46" t="s">
        <v>26</v>
      </c>
      <c r="AF8" s="63" t="s">
        <v>26</v>
      </c>
      <c r="AG8" s="64" t="s">
        <v>26</v>
      </c>
      <c r="AH8" s="64" t="s">
        <v>26</v>
      </c>
      <c r="AI8" s="65" t="s">
        <v>26</v>
      </c>
      <c r="AJ8" s="63" t="s">
        <v>26</v>
      </c>
      <c r="AK8" s="64" t="s">
        <v>26</v>
      </c>
      <c r="AL8" s="64" t="s">
        <v>26</v>
      </c>
      <c r="AM8" s="65" t="s">
        <v>26</v>
      </c>
      <c r="AN8" s="6" t="s">
        <v>28</v>
      </c>
      <c r="AO8" s="7" t="s">
        <v>28</v>
      </c>
      <c r="AP8" s="100"/>
      <c r="AQ8" s="4"/>
      <c r="AR8" s="9"/>
      <c r="AS8" s="5"/>
      <c r="AT8" s="5"/>
      <c r="AU8" s="4"/>
      <c r="AV8" s="9"/>
      <c r="AW8" s="5"/>
      <c r="AX8" s="5"/>
      <c r="AY8" s="4"/>
      <c r="AZ8" s="56"/>
      <c r="BA8" s="57"/>
      <c r="BB8" s="57"/>
      <c r="BC8" s="58"/>
      <c r="BD8" s="56"/>
      <c r="BE8" s="57"/>
      <c r="BF8" s="57"/>
      <c r="BG8" s="58"/>
      <c r="BH8" s="56"/>
      <c r="BI8" s="57"/>
      <c r="BJ8" s="57"/>
      <c r="BK8" s="58"/>
      <c r="BL8" s="56"/>
      <c r="BM8" s="57"/>
      <c r="BN8" s="57"/>
      <c r="BO8" s="58"/>
      <c r="BP8" s="56"/>
      <c r="BQ8" s="57"/>
      <c r="BR8" s="57"/>
      <c r="BS8" s="58"/>
      <c r="BT8" s="56"/>
      <c r="BU8" s="57"/>
      <c r="BV8" s="57"/>
      <c r="BW8" s="58"/>
      <c r="BX8" s="56"/>
      <c r="BY8" s="57"/>
      <c r="BZ8" s="57"/>
      <c r="CA8" s="58"/>
      <c r="CB8" s="56"/>
      <c r="CC8" s="57"/>
      <c r="CD8" s="57"/>
      <c r="CE8" s="58"/>
      <c r="CF8" s="56"/>
      <c r="CG8" s="57"/>
      <c r="CH8" s="57"/>
      <c r="CI8" s="58"/>
      <c r="CJ8" s="215"/>
      <c r="CK8" s="216"/>
      <c r="CL8" s="216"/>
      <c r="CM8" s="217"/>
      <c r="CN8" s="215"/>
      <c r="CO8" s="216"/>
      <c r="CP8" s="216"/>
      <c r="CQ8" s="217"/>
      <c r="CR8" s="289" t="str">
        <f t="shared" si="0"/>
        <v>EMPLOYE 3</v>
      </c>
      <c r="CS8" s="290"/>
      <c r="CT8" s="290"/>
      <c r="CU8" s="290"/>
      <c r="CV8" s="290"/>
      <c r="CW8" s="291"/>
    </row>
    <row r="9" spans="1:123" customFormat="1" x14ac:dyDescent="0.2">
      <c r="A9" s="151">
        <v>1.1111111111111112E-2</v>
      </c>
      <c r="B9" s="82">
        <f t="shared" si="1"/>
        <v>0.29166666666925367</v>
      </c>
      <c r="C9" s="161" t="str">
        <f>IF(ISNA(VLOOKUP(D9,[1]listing!$A$1:$E$80,4,FALSE)),"NN",VLOOKUP(D9,[1]listing!$A$1:$E$80,4,FALSE))</f>
        <v>NN</v>
      </c>
      <c r="D9" s="20"/>
      <c r="E9" s="96">
        <v>36526.322916666664</v>
      </c>
      <c r="F9" s="93">
        <v>36526.645138888889</v>
      </c>
      <c r="G9" s="67">
        <v>4.1666666666666664E-2</v>
      </c>
      <c r="H9" s="169"/>
      <c r="I9" s="166"/>
      <c r="J9" s="10"/>
      <c r="K9" s="52">
        <v>24</v>
      </c>
      <c r="L9" s="50">
        <v>24</v>
      </c>
      <c r="M9" s="165">
        <v>24</v>
      </c>
      <c r="N9" s="51">
        <v>24</v>
      </c>
      <c r="O9" s="52">
        <v>24</v>
      </c>
      <c r="P9" s="50">
        <v>24</v>
      </c>
      <c r="Q9" s="51">
        <v>24</v>
      </c>
      <c r="R9" s="51">
        <v>24</v>
      </c>
      <c r="S9" s="149" t="s">
        <v>24</v>
      </c>
      <c r="T9" s="50">
        <v>24</v>
      </c>
      <c r="U9" s="51">
        <v>24</v>
      </c>
      <c r="V9" s="51">
        <v>24</v>
      </c>
      <c r="W9" s="52">
        <v>24</v>
      </c>
      <c r="X9" s="50">
        <v>24</v>
      </c>
      <c r="Y9" s="51">
        <v>24</v>
      </c>
      <c r="Z9" s="51">
        <v>24</v>
      </c>
      <c r="AA9" s="52">
        <v>24</v>
      </c>
      <c r="AB9" s="2" t="s">
        <v>25</v>
      </c>
      <c r="AC9" s="3" t="s">
        <v>25</v>
      </c>
      <c r="AD9" s="3" t="s">
        <v>25</v>
      </c>
      <c r="AE9" s="65" t="s">
        <v>26</v>
      </c>
      <c r="AF9" s="99">
        <v>20</v>
      </c>
      <c r="AG9" s="100">
        <v>20</v>
      </c>
      <c r="AH9" s="100">
        <v>20</v>
      </c>
      <c r="AI9" s="101">
        <v>20</v>
      </c>
      <c r="AJ9" s="63" t="s">
        <v>26</v>
      </c>
      <c r="AK9" s="64" t="s">
        <v>26</v>
      </c>
      <c r="AL9" s="64" t="s">
        <v>26</v>
      </c>
      <c r="AM9" s="65" t="s">
        <v>26</v>
      </c>
      <c r="AN9" s="6" t="s">
        <v>28</v>
      </c>
      <c r="AO9" s="7" t="s">
        <v>28</v>
      </c>
      <c r="AP9" s="100"/>
      <c r="AQ9" s="4"/>
      <c r="AR9" s="9"/>
      <c r="AS9" s="5"/>
      <c r="AT9" s="5"/>
      <c r="AU9" s="4"/>
      <c r="AV9" s="9"/>
      <c r="AW9" s="5"/>
      <c r="AX9" s="5"/>
      <c r="AY9" s="4"/>
      <c r="AZ9" s="56"/>
      <c r="BA9" s="57"/>
      <c r="BB9" s="57"/>
      <c r="BC9" s="14"/>
      <c r="BD9" s="56"/>
      <c r="BE9" s="57"/>
      <c r="BF9" s="57"/>
      <c r="BG9" s="14"/>
      <c r="BH9" s="15"/>
      <c r="BI9" s="13"/>
      <c r="BJ9" s="13"/>
      <c r="BK9" s="14"/>
      <c r="BL9" s="9"/>
      <c r="BM9" s="5"/>
      <c r="BN9" s="5"/>
      <c r="BO9" s="4"/>
      <c r="BP9" s="9"/>
      <c r="BQ9" s="5"/>
      <c r="BR9" s="5"/>
      <c r="BS9" s="4"/>
      <c r="BT9" s="9"/>
      <c r="BU9" s="5"/>
      <c r="BV9" s="5"/>
      <c r="BW9" s="4"/>
      <c r="BX9" s="9"/>
      <c r="BY9" s="5"/>
      <c r="BZ9" s="5"/>
      <c r="CA9" s="4"/>
      <c r="CB9" s="9"/>
      <c r="CC9" s="5"/>
      <c r="CD9" s="5"/>
      <c r="CE9" s="4"/>
      <c r="CF9" s="9"/>
      <c r="CG9" s="5"/>
      <c r="CH9" s="5"/>
      <c r="CI9" s="4"/>
      <c r="CJ9" s="200"/>
      <c r="CK9" s="201"/>
      <c r="CL9" s="201"/>
      <c r="CM9" s="202"/>
      <c r="CN9" s="200"/>
      <c r="CO9" s="201"/>
      <c r="CP9" s="201"/>
      <c r="CQ9" s="202"/>
      <c r="CR9" s="289">
        <f t="shared" si="0"/>
        <v>0</v>
      </c>
      <c r="CS9" s="290"/>
      <c r="CT9" s="290"/>
      <c r="CU9" s="290"/>
      <c r="CV9" s="290"/>
      <c r="CW9" s="291"/>
    </row>
    <row r="10" spans="1:123" customFormat="1" x14ac:dyDescent="0.2">
      <c r="A10" s="151">
        <v>1.1111111111111112E-2</v>
      </c>
      <c r="B10" s="82">
        <f t="shared" si="1"/>
        <v>0.29166666666197771</v>
      </c>
      <c r="C10" s="161" t="str">
        <f>IF(ISNA(VLOOKUP(D10,[1]listing!$A$1:$E$80,4,FALSE)),"NN",VLOOKUP(D10,[1]listing!$A$1:$E$80,4,FALSE))</f>
        <v>NN</v>
      </c>
      <c r="D10" s="92"/>
      <c r="E10" s="97">
        <v>36526.395833333336</v>
      </c>
      <c r="F10" s="115">
        <v>36526.718055555553</v>
      </c>
      <c r="G10" s="68">
        <v>4.1666666666666664E-2</v>
      </c>
      <c r="H10" s="170"/>
      <c r="I10" s="166"/>
      <c r="J10" s="10"/>
      <c r="K10" s="11"/>
      <c r="L10" s="9"/>
      <c r="M10" s="166"/>
      <c r="N10" s="10"/>
      <c r="O10" s="11"/>
      <c r="P10" s="9"/>
      <c r="Q10" s="100"/>
      <c r="R10" s="64" t="s">
        <v>26</v>
      </c>
      <c r="S10" s="65" t="s">
        <v>26</v>
      </c>
      <c r="T10" s="99">
        <v>26</v>
      </c>
      <c r="U10" s="100">
        <v>26</v>
      </c>
      <c r="V10" s="100">
        <v>26</v>
      </c>
      <c r="W10" s="101">
        <v>26</v>
      </c>
      <c r="X10" s="99">
        <v>26</v>
      </c>
      <c r="Y10" s="100">
        <v>26</v>
      </c>
      <c r="Z10" s="100">
        <v>26</v>
      </c>
      <c r="AA10" s="101">
        <v>26</v>
      </c>
      <c r="AB10" s="63" t="s">
        <v>26</v>
      </c>
      <c r="AC10" s="64" t="s">
        <v>26</v>
      </c>
      <c r="AD10" s="64" t="s">
        <v>26</v>
      </c>
      <c r="AE10" s="65" t="s">
        <v>26</v>
      </c>
      <c r="AF10" s="2" t="s">
        <v>25</v>
      </c>
      <c r="AG10" s="3" t="s">
        <v>25</v>
      </c>
      <c r="AH10" s="3" t="s">
        <v>25</v>
      </c>
      <c r="AI10" s="65" t="s">
        <v>26</v>
      </c>
      <c r="AJ10" s="99">
        <v>20</v>
      </c>
      <c r="AK10" s="100">
        <v>20</v>
      </c>
      <c r="AL10" s="100">
        <v>20</v>
      </c>
      <c r="AM10" s="101">
        <v>20</v>
      </c>
      <c r="AN10" s="99">
        <v>20</v>
      </c>
      <c r="AO10" s="100">
        <v>20</v>
      </c>
      <c r="AP10" s="100">
        <v>20</v>
      </c>
      <c r="AQ10" s="101">
        <v>20</v>
      </c>
      <c r="AR10" s="1" t="s">
        <v>24</v>
      </c>
      <c r="AS10" s="64" t="s">
        <v>26</v>
      </c>
      <c r="AT10" s="64" t="s">
        <v>26</v>
      </c>
      <c r="AU10" s="12" t="s">
        <v>28</v>
      </c>
      <c r="AV10" s="6" t="s">
        <v>28</v>
      </c>
      <c r="AW10" s="100"/>
      <c r="AX10" s="13"/>
      <c r="AY10" s="14"/>
      <c r="AZ10" s="59"/>
      <c r="BA10" s="60"/>
      <c r="BB10" s="60"/>
      <c r="BC10" s="61"/>
      <c r="BD10" s="15"/>
      <c r="BE10" s="13"/>
      <c r="BF10" s="13"/>
      <c r="BG10" s="14"/>
      <c r="BH10" s="15"/>
      <c r="BI10" s="13"/>
      <c r="BJ10" s="13"/>
      <c r="BK10" s="14"/>
      <c r="BL10" s="15"/>
      <c r="BM10" s="13"/>
      <c r="BN10" s="13"/>
      <c r="BO10" s="14"/>
      <c r="BP10" s="15"/>
      <c r="BQ10" s="13"/>
      <c r="BR10" s="13"/>
      <c r="BS10" s="14"/>
      <c r="BT10" s="15"/>
      <c r="BU10" s="13"/>
      <c r="BV10" s="13"/>
      <c r="BW10" s="14"/>
      <c r="BX10" s="15"/>
      <c r="BY10" s="13"/>
      <c r="BZ10" s="13"/>
      <c r="CA10" s="14"/>
      <c r="CB10" s="15"/>
      <c r="CC10" s="13"/>
      <c r="CD10" s="13"/>
      <c r="CE10" s="14"/>
      <c r="CF10" s="15"/>
      <c r="CG10" s="13"/>
      <c r="CH10" s="13"/>
      <c r="CI10" s="14"/>
      <c r="CJ10" s="209"/>
      <c r="CK10" s="210"/>
      <c r="CL10" s="210"/>
      <c r="CM10" s="211"/>
      <c r="CN10" s="209"/>
      <c r="CO10" s="210"/>
      <c r="CP10" s="210"/>
      <c r="CQ10" s="211"/>
      <c r="CR10" s="289">
        <f t="shared" si="0"/>
        <v>0</v>
      </c>
      <c r="CS10" s="290"/>
      <c r="CT10" s="290"/>
      <c r="CU10" s="290"/>
      <c r="CV10" s="290"/>
      <c r="CW10" s="291"/>
    </row>
    <row r="11" spans="1:123" customFormat="1" x14ac:dyDescent="0.2">
      <c r="A11" s="151">
        <v>1.1111111111111112E-2</v>
      </c>
      <c r="B11" s="82">
        <f t="shared" si="1"/>
        <v>0.29166666666197771</v>
      </c>
      <c r="C11" s="161" t="str">
        <f>IF(ISNA(VLOOKUP(D11,[1]listing!$A$1:$E$80,4,FALSE)),"NN",VLOOKUP(D11,[1]listing!$A$1:$E$80,4,FALSE))</f>
        <v>NN</v>
      </c>
      <c r="D11" s="177"/>
      <c r="E11" s="97">
        <v>36526.395833333336</v>
      </c>
      <c r="F11" s="115">
        <v>36526.718055555553</v>
      </c>
      <c r="G11" s="68">
        <v>4.1666666666666664E-2</v>
      </c>
      <c r="H11" s="170"/>
      <c r="I11" s="166"/>
      <c r="J11" s="10"/>
      <c r="K11" s="11"/>
      <c r="L11" s="9"/>
      <c r="M11" s="166"/>
      <c r="N11" s="10"/>
      <c r="O11" s="11"/>
      <c r="P11" s="9"/>
      <c r="Q11" s="100"/>
      <c r="R11" s="64" t="s">
        <v>26</v>
      </c>
      <c r="S11" s="65" t="s">
        <v>26</v>
      </c>
      <c r="T11" s="99">
        <v>30</v>
      </c>
      <c r="U11" s="100">
        <v>30</v>
      </c>
      <c r="V11" s="100">
        <v>30</v>
      </c>
      <c r="W11" s="101">
        <v>30</v>
      </c>
      <c r="X11" s="99">
        <v>30</v>
      </c>
      <c r="Y11" s="100">
        <v>30</v>
      </c>
      <c r="Z11" s="100">
        <v>30</v>
      </c>
      <c r="AA11" s="101">
        <v>30</v>
      </c>
      <c r="AB11" s="63" t="s">
        <v>26</v>
      </c>
      <c r="AC11" s="64" t="s">
        <v>26</v>
      </c>
      <c r="AD11" s="64" t="s">
        <v>26</v>
      </c>
      <c r="AE11" s="65" t="s">
        <v>26</v>
      </c>
      <c r="AF11" s="2" t="s">
        <v>25</v>
      </c>
      <c r="AG11" s="3" t="s">
        <v>25</v>
      </c>
      <c r="AH11" s="3" t="s">
        <v>25</v>
      </c>
      <c r="AI11" s="65" t="s">
        <v>26</v>
      </c>
      <c r="AJ11" s="63" t="s">
        <v>26</v>
      </c>
      <c r="AK11" s="64" t="s">
        <v>26</v>
      </c>
      <c r="AL11" s="64" t="s">
        <v>26</v>
      </c>
      <c r="AM11" s="65" t="s">
        <v>26</v>
      </c>
      <c r="AN11" s="63" t="s">
        <v>26</v>
      </c>
      <c r="AO11" s="64" t="s">
        <v>26</v>
      </c>
      <c r="AP11" s="64" t="s">
        <v>26</v>
      </c>
      <c r="AQ11" s="65" t="s">
        <v>26</v>
      </c>
      <c r="AR11" s="1" t="s">
        <v>24</v>
      </c>
      <c r="AS11" s="64" t="s">
        <v>26</v>
      </c>
      <c r="AT11" s="64" t="s">
        <v>26</v>
      </c>
      <c r="AU11" s="12" t="s">
        <v>28</v>
      </c>
      <c r="AV11" s="6" t="s">
        <v>28</v>
      </c>
      <c r="AW11" s="100"/>
      <c r="AX11" s="13"/>
      <c r="AY11" s="14"/>
      <c r="AZ11" s="15"/>
      <c r="BA11" s="13"/>
      <c r="BB11" s="13"/>
      <c r="BC11" s="14"/>
      <c r="BD11" s="15"/>
      <c r="BE11" s="13"/>
      <c r="BF11" s="13"/>
      <c r="BG11" s="14"/>
      <c r="BH11" s="15"/>
      <c r="BI11" s="13"/>
      <c r="BJ11" s="13"/>
      <c r="BK11" s="14"/>
      <c r="BL11" s="15"/>
      <c r="BM11" s="13"/>
      <c r="BN11" s="13"/>
      <c r="BO11" s="14"/>
      <c r="BP11" s="15"/>
      <c r="BQ11" s="13"/>
      <c r="BR11" s="13"/>
      <c r="BS11" s="14"/>
      <c r="BT11" s="15"/>
      <c r="BU11" s="13"/>
      <c r="BV11" s="13"/>
      <c r="BW11" s="14"/>
      <c r="BX11" s="15"/>
      <c r="BY11" s="13"/>
      <c r="BZ11" s="13"/>
      <c r="CA11" s="14"/>
      <c r="CB11" s="15"/>
      <c r="CC11" s="13"/>
      <c r="CD11" s="13"/>
      <c r="CE11" s="14"/>
      <c r="CF11" s="15"/>
      <c r="CG11" s="13"/>
      <c r="CH11" s="13"/>
      <c r="CI11" s="14"/>
      <c r="CJ11" s="259"/>
      <c r="CK11" s="260"/>
      <c r="CL11" s="260"/>
      <c r="CM11" s="261"/>
      <c r="CN11" s="209"/>
      <c r="CO11" s="210"/>
      <c r="CP11" s="210"/>
      <c r="CQ11" s="211"/>
      <c r="CR11" s="289">
        <f t="shared" si="0"/>
        <v>0</v>
      </c>
      <c r="CS11" s="290"/>
      <c r="CT11" s="290"/>
      <c r="CU11" s="290"/>
      <c r="CV11" s="290"/>
      <c r="CW11" s="291"/>
    </row>
    <row r="12" spans="1:123" customFormat="1" x14ac:dyDescent="0.2">
      <c r="A12" s="151">
        <v>1.1111111111111112E-2</v>
      </c>
      <c r="B12" s="82">
        <f t="shared" si="1"/>
        <v>0.29166666666197771</v>
      </c>
      <c r="C12" s="161" t="str">
        <f>IF(ISNA(VLOOKUP(D12,[1]listing!$A$1:$E$80,4,FALSE)),"NN",VLOOKUP(D12,[1]listing!$A$1:$E$80,4,FALSE))</f>
        <v>NN</v>
      </c>
      <c r="D12" s="177"/>
      <c r="E12" s="128">
        <v>36526.395833333336</v>
      </c>
      <c r="F12" s="115">
        <v>36526.718055555553</v>
      </c>
      <c r="G12" s="68">
        <v>4.1666666666666664E-2</v>
      </c>
      <c r="H12" s="170"/>
      <c r="I12" s="166"/>
      <c r="J12" s="10"/>
      <c r="K12" s="11"/>
      <c r="L12" s="9"/>
      <c r="M12" s="166"/>
      <c r="N12" s="10"/>
      <c r="O12" s="11"/>
      <c r="P12" s="9"/>
      <c r="Q12" s="100"/>
      <c r="R12" s="64" t="s">
        <v>26</v>
      </c>
      <c r="S12" s="65" t="s">
        <v>26</v>
      </c>
      <c r="T12" s="99">
        <v>35</v>
      </c>
      <c r="U12" s="100">
        <v>35</v>
      </c>
      <c r="V12" s="100">
        <v>35</v>
      </c>
      <c r="W12" s="101">
        <v>35</v>
      </c>
      <c r="X12" s="99">
        <v>35</v>
      </c>
      <c r="Y12" s="100">
        <v>35</v>
      </c>
      <c r="Z12" s="100">
        <v>35</v>
      </c>
      <c r="AA12" s="101">
        <v>35</v>
      </c>
      <c r="AB12" s="63" t="s">
        <v>26</v>
      </c>
      <c r="AC12" s="64" t="s">
        <v>26</v>
      </c>
      <c r="AD12" s="64" t="s">
        <v>26</v>
      </c>
      <c r="AE12" s="65" t="s">
        <v>26</v>
      </c>
      <c r="AF12" s="2" t="s">
        <v>25</v>
      </c>
      <c r="AG12" s="3" t="s">
        <v>25</v>
      </c>
      <c r="AH12" s="3" t="s">
        <v>25</v>
      </c>
      <c r="AI12" s="65" t="s">
        <v>26</v>
      </c>
      <c r="AJ12" s="63" t="s">
        <v>26</v>
      </c>
      <c r="AK12" s="64" t="s">
        <v>26</v>
      </c>
      <c r="AL12" s="64" t="s">
        <v>26</v>
      </c>
      <c r="AM12" s="65" t="s">
        <v>26</v>
      </c>
      <c r="AN12" s="63" t="s">
        <v>26</v>
      </c>
      <c r="AO12" s="64" t="s">
        <v>26</v>
      </c>
      <c r="AP12" s="64" t="s">
        <v>26</v>
      </c>
      <c r="AQ12" s="65" t="s">
        <v>26</v>
      </c>
      <c r="AR12" s="1" t="s">
        <v>24</v>
      </c>
      <c r="AS12" s="64" t="s">
        <v>26</v>
      </c>
      <c r="AT12" s="64" t="s">
        <v>26</v>
      </c>
      <c r="AU12" s="12" t="s">
        <v>28</v>
      </c>
      <c r="AV12" s="6" t="s">
        <v>28</v>
      </c>
      <c r="AW12" s="100"/>
      <c r="AX12" s="13"/>
      <c r="AY12" s="14"/>
      <c r="AZ12" s="15"/>
      <c r="BA12" s="13"/>
      <c r="BB12" s="13"/>
      <c r="BC12" s="14"/>
      <c r="BD12" s="15"/>
      <c r="BE12" s="13"/>
      <c r="BF12" s="13"/>
      <c r="BG12" s="14"/>
      <c r="BH12" s="15"/>
      <c r="BI12" s="13"/>
      <c r="BJ12" s="13"/>
      <c r="BK12" s="14"/>
      <c r="BL12" s="15"/>
      <c r="BM12" s="13"/>
      <c r="BN12" s="13"/>
      <c r="BO12" s="14"/>
      <c r="BP12" s="15"/>
      <c r="BQ12" s="13"/>
      <c r="BR12" s="13"/>
      <c r="BS12" s="14"/>
      <c r="BT12" s="15"/>
      <c r="BU12" s="13"/>
      <c r="BV12" s="13"/>
      <c r="BW12" s="14"/>
      <c r="BX12" s="15"/>
      <c r="BY12" s="13"/>
      <c r="BZ12" s="13"/>
      <c r="CA12" s="14"/>
      <c r="CB12" s="15"/>
      <c r="CC12" s="13"/>
      <c r="CD12" s="13"/>
      <c r="CE12" s="14"/>
      <c r="CF12" s="15"/>
      <c r="CG12" s="13"/>
      <c r="CH12" s="13"/>
      <c r="CI12" s="14"/>
      <c r="CJ12" s="259"/>
      <c r="CK12" s="260"/>
      <c r="CL12" s="260"/>
      <c r="CM12" s="261"/>
      <c r="CN12" s="209"/>
      <c r="CO12" s="210"/>
      <c r="CP12" s="210"/>
      <c r="CQ12" s="211"/>
      <c r="CR12" s="289">
        <f t="shared" si="0"/>
        <v>0</v>
      </c>
      <c r="CS12" s="290"/>
      <c r="CT12" s="290"/>
      <c r="CU12" s="290"/>
      <c r="CV12" s="290"/>
      <c r="CW12" s="291"/>
    </row>
    <row r="13" spans="1:123" customFormat="1" x14ac:dyDescent="0.2">
      <c r="A13" s="151">
        <v>1.1111111111111112E-2</v>
      </c>
      <c r="B13" s="82">
        <f t="shared" si="1"/>
        <v>0.29166666666197771</v>
      </c>
      <c r="C13" s="161" t="str">
        <f>IF(ISNA(VLOOKUP(D13,[1]listing!$A$1:$E$80,4,FALSE)),"NN",VLOOKUP(D13,[1]listing!$A$1:$E$80,4,FALSE))</f>
        <v>NN</v>
      </c>
      <c r="D13" s="177"/>
      <c r="E13" s="97">
        <v>36526.395833333336</v>
      </c>
      <c r="F13" s="94">
        <v>36526.718055555553</v>
      </c>
      <c r="G13" s="68">
        <v>4.1666666666666664E-2</v>
      </c>
      <c r="H13" s="170"/>
      <c r="I13" s="166"/>
      <c r="J13" s="10"/>
      <c r="K13" s="11"/>
      <c r="L13" s="9"/>
      <c r="M13" s="166"/>
      <c r="N13" s="10"/>
      <c r="O13" s="11"/>
      <c r="P13" s="9"/>
      <c r="Q13" s="100"/>
      <c r="R13" s="64" t="s">
        <v>26</v>
      </c>
      <c r="S13" s="65" t="s">
        <v>26</v>
      </c>
      <c r="T13" s="99">
        <v>37</v>
      </c>
      <c r="U13" s="100">
        <v>37</v>
      </c>
      <c r="V13" s="100">
        <v>37</v>
      </c>
      <c r="W13" s="101">
        <v>37</v>
      </c>
      <c r="X13" s="99">
        <v>37</v>
      </c>
      <c r="Y13" s="100">
        <v>37</v>
      </c>
      <c r="Z13" s="100">
        <v>37</v>
      </c>
      <c r="AA13" s="101">
        <v>37</v>
      </c>
      <c r="AB13" s="63" t="s">
        <v>26</v>
      </c>
      <c r="AC13" s="64" t="s">
        <v>26</v>
      </c>
      <c r="AD13" s="64" t="s">
        <v>26</v>
      </c>
      <c r="AE13" s="65" t="s">
        <v>26</v>
      </c>
      <c r="AF13" s="2" t="s">
        <v>25</v>
      </c>
      <c r="AG13" s="3" t="s">
        <v>25</v>
      </c>
      <c r="AH13" s="3" t="s">
        <v>25</v>
      </c>
      <c r="AI13" s="65" t="s">
        <v>26</v>
      </c>
      <c r="AJ13" s="99">
        <v>29</v>
      </c>
      <c r="AK13" s="100">
        <v>29</v>
      </c>
      <c r="AL13" s="100">
        <v>29</v>
      </c>
      <c r="AM13" s="101">
        <v>29</v>
      </c>
      <c r="AN13" s="99">
        <v>29</v>
      </c>
      <c r="AO13" s="100">
        <v>29</v>
      </c>
      <c r="AP13" s="100">
        <v>29</v>
      </c>
      <c r="AQ13" s="101">
        <v>29</v>
      </c>
      <c r="AR13" s="1" t="s">
        <v>24</v>
      </c>
      <c r="AS13" s="64" t="s">
        <v>26</v>
      </c>
      <c r="AT13" s="64" t="s">
        <v>26</v>
      </c>
      <c r="AU13" s="12" t="s">
        <v>28</v>
      </c>
      <c r="AV13" s="6" t="s">
        <v>28</v>
      </c>
      <c r="AW13" s="100"/>
      <c r="AX13" s="13"/>
      <c r="AY13" s="14"/>
      <c r="AZ13" s="15"/>
      <c r="BA13" s="13"/>
      <c r="BB13" s="13"/>
      <c r="BC13" s="14"/>
      <c r="BD13" s="15"/>
      <c r="BE13" s="13"/>
      <c r="BF13" s="13"/>
      <c r="BG13" s="14"/>
      <c r="BH13" s="15"/>
      <c r="BI13" s="13"/>
      <c r="BJ13" s="13"/>
      <c r="BK13" s="14"/>
      <c r="BL13" s="15"/>
      <c r="BM13" s="13"/>
      <c r="BN13" s="13"/>
      <c r="BO13" s="14"/>
      <c r="BP13" s="15"/>
      <c r="BQ13" s="13"/>
      <c r="BR13" s="13"/>
      <c r="BS13" s="14"/>
      <c r="BT13" s="15"/>
      <c r="BU13" s="13"/>
      <c r="BV13" s="13"/>
      <c r="BW13" s="14"/>
      <c r="BX13" s="15"/>
      <c r="BY13" s="13"/>
      <c r="BZ13" s="13"/>
      <c r="CA13" s="14"/>
      <c r="CB13" s="15"/>
      <c r="CC13" s="13"/>
      <c r="CD13" s="13"/>
      <c r="CE13" s="14"/>
      <c r="CF13" s="15"/>
      <c r="CG13" s="13"/>
      <c r="CH13" s="13"/>
      <c r="CI13" s="14"/>
      <c r="CJ13" s="259"/>
      <c r="CK13" s="260"/>
      <c r="CL13" s="260"/>
      <c r="CM13" s="261"/>
      <c r="CN13" s="209"/>
      <c r="CO13" s="210"/>
      <c r="CP13" s="210"/>
      <c r="CQ13" s="211"/>
      <c r="CR13" s="289">
        <f t="shared" si="0"/>
        <v>0</v>
      </c>
      <c r="CS13" s="290"/>
      <c r="CT13" s="290"/>
      <c r="CU13" s="290"/>
      <c r="CV13" s="290"/>
      <c r="CW13" s="291"/>
    </row>
    <row r="14" spans="1:123" customFormat="1" x14ac:dyDescent="0.2">
      <c r="A14" s="151">
        <v>1.1111111111111112E-2</v>
      </c>
      <c r="B14" s="82">
        <f t="shared" si="1"/>
        <v>0.29166666666197771</v>
      </c>
      <c r="C14" s="161" t="str">
        <f>IF(ISNA(VLOOKUP(D14,[1]listing!$A$1:$E$80,4,FALSE)),"NN",VLOOKUP(D14,[1]listing!$A$1:$E$80,4,FALSE))</f>
        <v>NN</v>
      </c>
      <c r="D14" s="177"/>
      <c r="E14" s="97">
        <v>36526.395833333336</v>
      </c>
      <c r="F14" s="94">
        <v>36526.718055555553</v>
      </c>
      <c r="G14" s="68">
        <v>4.1666666666666664E-2</v>
      </c>
      <c r="H14" s="170"/>
      <c r="I14" s="166"/>
      <c r="J14" s="10"/>
      <c r="K14" s="11"/>
      <c r="L14" s="9"/>
      <c r="M14" s="166"/>
      <c r="N14" s="10"/>
      <c r="O14" s="11"/>
      <c r="P14" s="9"/>
      <c r="Q14" s="100"/>
      <c r="R14" s="64" t="s">
        <v>26</v>
      </c>
      <c r="S14" s="65" t="s">
        <v>26</v>
      </c>
      <c r="T14" s="99">
        <v>20</v>
      </c>
      <c r="U14" s="100">
        <v>20</v>
      </c>
      <c r="V14" s="100">
        <v>20</v>
      </c>
      <c r="W14" s="101">
        <v>20</v>
      </c>
      <c r="X14" s="99">
        <v>20</v>
      </c>
      <c r="Y14" s="100">
        <v>20</v>
      </c>
      <c r="Z14" s="100">
        <v>20</v>
      </c>
      <c r="AA14" s="101">
        <v>20</v>
      </c>
      <c r="AB14" s="99">
        <v>20</v>
      </c>
      <c r="AC14" s="100">
        <v>20</v>
      </c>
      <c r="AD14" s="100">
        <v>20</v>
      </c>
      <c r="AE14" s="101">
        <v>20</v>
      </c>
      <c r="AF14" s="2" t="s">
        <v>25</v>
      </c>
      <c r="AG14" s="3" t="s">
        <v>25</v>
      </c>
      <c r="AH14" s="3" t="s">
        <v>25</v>
      </c>
      <c r="AI14" s="65" t="s">
        <v>26</v>
      </c>
      <c r="AJ14" s="99">
        <v>10</v>
      </c>
      <c r="AK14" s="100">
        <v>10</v>
      </c>
      <c r="AL14" s="100">
        <v>10</v>
      </c>
      <c r="AM14" s="101">
        <v>10</v>
      </c>
      <c r="AN14" s="99">
        <v>10</v>
      </c>
      <c r="AO14" s="100">
        <v>10</v>
      </c>
      <c r="AP14" s="100">
        <v>10</v>
      </c>
      <c r="AQ14" s="101">
        <v>10</v>
      </c>
      <c r="AR14" s="1" t="s">
        <v>24</v>
      </c>
      <c r="AS14" s="64" t="s">
        <v>26</v>
      </c>
      <c r="AT14" s="64" t="s">
        <v>26</v>
      </c>
      <c r="AU14" s="12" t="s">
        <v>28</v>
      </c>
      <c r="AV14" s="6" t="s">
        <v>28</v>
      </c>
      <c r="AW14" s="100"/>
      <c r="AX14" s="13"/>
      <c r="AY14" s="14"/>
      <c r="AZ14" s="15"/>
      <c r="BA14" s="13"/>
      <c r="BB14" s="13"/>
      <c r="BC14" s="14"/>
      <c r="BD14" s="15"/>
      <c r="BE14" s="13"/>
      <c r="BF14" s="13"/>
      <c r="BG14" s="14"/>
      <c r="BH14" s="15"/>
      <c r="BI14" s="13"/>
      <c r="BJ14" s="13"/>
      <c r="BK14" s="14"/>
      <c r="BL14" s="15"/>
      <c r="BM14" s="13"/>
      <c r="BN14" s="13"/>
      <c r="BO14" s="14"/>
      <c r="BP14" s="15"/>
      <c r="BQ14" s="13"/>
      <c r="BR14" s="13"/>
      <c r="BS14" s="14"/>
      <c r="BT14" s="15"/>
      <c r="BU14" s="13"/>
      <c r="BV14" s="13"/>
      <c r="BW14" s="14"/>
      <c r="BX14" s="15"/>
      <c r="BY14" s="13"/>
      <c r="BZ14" s="13"/>
      <c r="CA14" s="14"/>
      <c r="CB14" s="15"/>
      <c r="CC14" s="13"/>
      <c r="CD14" s="13"/>
      <c r="CE14" s="14"/>
      <c r="CF14" s="15"/>
      <c r="CG14" s="13"/>
      <c r="CH14" s="13"/>
      <c r="CI14" s="14"/>
      <c r="CJ14" s="259"/>
      <c r="CK14" s="260"/>
      <c r="CL14" s="260"/>
      <c r="CM14" s="261"/>
      <c r="CN14" s="259"/>
      <c r="CO14" s="260"/>
      <c r="CP14" s="260"/>
      <c r="CQ14" s="261"/>
      <c r="CR14" s="289">
        <f t="shared" si="0"/>
        <v>0</v>
      </c>
      <c r="CS14" s="290"/>
      <c r="CT14" s="290"/>
      <c r="CU14" s="290"/>
      <c r="CV14" s="290"/>
      <c r="CW14" s="291"/>
    </row>
    <row r="15" spans="1:123" customFormat="1" x14ac:dyDescent="0.2">
      <c r="A15" s="151">
        <v>1.1111111111111112E-2</v>
      </c>
      <c r="B15" s="82">
        <f t="shared" si="1"/>
        <v>0.29166666666197771</v>
      </c>
      <c r="C15" s="161" t="str">
        <f>IF(ISNA(VLOOKUP(D15,[1]listing!$A$1:$E$80,4,FALSE)),"NN",VLOOKUP(D15,[1]listing!$A$1:$E$80,4,FALSE))</f>
        <v>NN</v>
      </c>
      <c r="D15" s="78"/>
      <c r="E15" s="116">
        <v>36526.458333333336</v>
      </c>
      <c r="F15" s="117">
        <v>36526.780555555553</v>
      </c>
      <c r="G15" s="69">
        <v>4.1666666666666664E-2</v>
      </c>
      <c r="H15" s="171"/>
      <c r="I15" s="21"/>
      <c r="J15" s="5"/>
      <c r="K15" s="4"/>
      <c r="L15" s="9"/>
      <c r="M15" s="21"/>
      <c r="N15" s="5"/>
      <c r="O15" s="4"/>
      <c r="P15" s="9"/>
      <c r="Q15" s="5"/>
      <c r="R15" s="5"/>
      <c r="S15" s="4"/>
      <c r="T15" s="9"/>
      <c r="U15" s="5"/>
      <c r="V15" s="5"/>
      <c r="W15" s="101"/>
      <c r="X15" s="63" t="s">
        <v>26</v>
      </c>
      <c r="Y15" s="100">
        <v>10</v>
      </c>
      <c r="Z15" s="100">
        <v>10</v>
      </c>
      <c r="AA15" s="101">
        <v>10</v>
      </c>
      <c r="AB15" s="99">
        <v>10</v>
      </c>
      <c r="AC15" s="100">
        <v>10</v>
      </c>
      <c r="AD15" s="100">
        <v>10</v>
      </c>
      <c r="AE15" s="101">
        <v>10</v>
      </c>
      <c r="AF15" s="99">
        <v>10</v>
      </c>
      <c r="AG15" s="100">
        <v>10</v>
      </c>
      <c r="AH15" s="100">
        <v>10</v>
      </c>
      <c r="AI15" s="101">
        <v>10</v>
      </c>
      <c r="AJ15" s="2" t="s">
        <v>25</v>
      </c>
      <c r="AK15" s="3" t="s">
        <v>25</v>
      </c>
      <c r="AL15" s="3" t="s">
        <v>25</v>
      </c>
      <c r="AM15" s="65" t="s">
        <v>26</v>
      </c>
      <c r="AN15" s="99">
        <v>35</v>
      </c>
      <c r="AO15" s="100">
        <v>35</v>
      </c>
      <c r="AP15" s="100">
        <v>35</v>
      </c>
      <c r="AQ15" s="101">
        <v>35</v>
      </c>
      <c r="AR15" s="99">
        <v>35</v>
      </c>
      <c r="AS15" s="100">
        <v>35</v>
      </c>
      <c r="AT15" s="100">
        <v>35</v>
      </c>
      <c r="AU15" s="101">
        <v>35</v>
      </c>
      <c r="AV15" s="63" t="s">
        <v>26</v>
      </c>
      <c r="AW15" s="64" t="s">
        <v>26</v>
      </c>
      <c r="AX15" s="64" t="s">
        <v>26</v>
      </c>
      <c r="AY15" s="65" t="s">
        <v>26</v>
      </c>
      <c r="AZ15" s="16" t="s">
        <v>24</v>
      </c>
      <c r="BA15" s="7" t="s">
        <v>28</v>
      </c>
      <c r="BB15" s="7" t="s">
        <v>28</v>
      </c>
      <c r="BC15" s="101"/>
      <c r="BD15" s="9"/>
      <c r="BE15" s="5"/>
      <c r="BF15" s="5"/>
      <c r="BG15" s="4"/>
      <c r="BH15" s="9"/>
      <c r="BI15" s="5"/>
      <c r="BJ15" s="5"/>
      <c r="BK15" s="4"/>
      <c r="BL15" s="9"/>
      <c r="BM15" s="5"/>
      <c r="BN15" s="5"/>
      <c r="BO15" s="4"/>
      <c r="BP15" s="9"/>
      <c r="BQ15" s="5"/>
      <c r="BR15" s="5"/>
      <c r="BS15" s="4"/>
      <c r="BT15" s="9"/>
      <c r="BU15" s="5"/>
      <c r="BV15" s="5"/>
      <c r="BW15" s="4"/>
      <c r="BX15" s="9"/>
      <c r="BY15" s="5"/>
      <c r="BZ15" s="5"/>
      <c r="CA15" s="4"/>
      <c r="CB15" s="9"/>
      <c r="CC15" s="5"/>
      <c r="CD15" s="5"/>
      <c r="CE15" s="4"/>
      <c r="CF15" s="9"/>
      <c r="CG15" s="5"/>
      <c r="CH15" s="5"/>
      <c r="CI15" s="4"/>
      <c r="CJ15" s="203"/>
      <c r="CK15" s="204"/>
      <c r="CL15" s="204"/>
      <c r="CM15" s="205"/>
      <c r="CN15" s="203"/>
      <c r="CO15" s="204"/>
      <c r="CP15" s="204"/>
      <c r="CQ15" s="205"/>
      <c r="CR15" s="289">
        <f t="shared" si="0"/>
        <v>0</v>
      </c>
      <c r="CS15" s="290"/>
      <c r="CT15" s="290"/>
      <c r="CU15" s="290"/>
      <c r="CV15" s="290"/>
      <c r="CW15" s="291"/>
    </row>
    <row r="16" spans="1:123" customFormat="1" x14ac:dyDescent="0.2">
      <c r="A16" s="151">
        <v>1.1111111111111112E-2</v>
      </c>
      <c r="B16" s="82">
        <f t="shared" si="1"/>
        <v>0.29166666666197771</v>
      </c>
      <c r="C16" s="161" t="str">
        <f>IF(ISNA(VLOOKUP(D16,[1]listing!$A$1:$E$80,4,FALSE)),"NN",VLOOKUP(D16,[1]listing!$A$1:$E$80,4,FALSE))</f>
        <v>NN</v>
      </c>
      <c r="D16" s="78"/>
      <c r="E16" s="116">
        <v>36526.458333333336</v>
      </c>
      <c r="F16" s="117">
        <v>36526.780555555553</v>
      </c>
      <c r="G16" s="69">
        <v>4.1666666666666664E-2</v>
      </c>
      <c r="H16" s="171"/>
      <c r="I16" s="21"/>
      <c r="J16" s="5"/>
      <c r="K16" s="4"/>
      <c r="L16" s="9"/>
      <c r="M16" s="21"/>
      <c r="N16" s="5"/>
      <c r="O16" s="4"/>
      <c r="P16" s="9"/>
      <c r="Q16" s="5"/>
      <c r="R16" s="5"/>
      <c r="S16" s="4"/>
      <c r="T16" s="9"/>
      <c r="U16" s="5"/>
      <c r="V16" s="5"/>
      <c r="W16" s="101"/>
      <c r="X16" s="63" t="s">
        <v>26</v>
      </c>
      <c r="Y16" s="100">
        <v>29</v>
      </c>
      <c r="Z16" s="100">
        <v>29</v>
      </c>
      <c r="AA16" s="101">
        <v>29</v>
      </c>
      <c r="AB16" s="99">
        <v>29</v>
      </c>
      <c r="AC16" s="100">
        <v>29</v>
      </c>
      <c r="AD16" s="100">
        <v>29</v>
      </c>
      <c r="AE16" s="101">
        <v>29</v>
      </c>
      <c r="AF16" s="99">
        <v>29</v>
      </c>
      <c r="AG16" s="100">
        <v>29</v>
      </c>
      <c r="AH16" s="100">
        <v>29</v>
      </c>
      <c r="AI16" s="101">
        <v>29</v>
      </c>
      <c r="AJ16" s="2" t="s">
        <v>25</v>
      </c>
      <c r="AK16" s="3" t="s">
        <v>25</v>
      </c>
      <c r="AL16" s="3" t="s">
        <v>25</v>
      </c>
      <c r="AM16" s="65" t="s">
        <v>26</v>
      </c>
      <c r="AN16" s="99">
        <v>37</v>
      </c>
      <c r="AO16" s="100">
        <v>37</v>
      </c>
      <c r="AP16" s="100">
        <v>37</v>
      </c>
      <c r="AQ16" s="101">
        <v>37</v>
      </c>
      <c r="AR16" s="99">
        <v>37</v>
      </c>
      <c r="AS16" s="100">
        <v>37</v>
      </c>
      <c r="AT16" s="100">
        <v>37</v>
      </c>
      <c r="AU16" s="101">
        <v>37</v>
      </c>
      <c r="AV16" s="50">
        <v>23</v>
      </c>
      <c r="AW16" s="51">
        <v>23</v>
      </c>
      <c r="AX16" s="51">
        <v>23</v>
      </c>
      <c r="AY16" s="52">
        <v>23</v>
      </c>
      <c r="AZ16" s="16" t="s">
        <v>24</v>
      </c>
      <c r="BA16" s="7" t="s">
        <v>28</v>
      </c>
      <c r="BB16" s="7" t="s">
        <v>28</v>
      </c>
      <c r="BC16" s="101"/>
      <c r="BD16" s="9"/>
      <c r="BE16" s="5"/>
      <c r="BF16" s="5"/>
      <c r="BG16" s="4"/>
      <c r="BH16" s="9"/>
      <c r="BI16" s="5"/>
      <c r="BJ16" s="5"/>
      <c r="BK16" s="4"/>
      <c r="BL16" s="9"/>
      <c r="BM16" s="5"/>
      <c r="BN16" s="5"/>
      <c r="BO16" s="4"/>
      <c r="BP16" s="9"/>
      <c r="BQ16" s="5"/>
      <c r="BR16" s="5"/>
      <c r="BS16" s="4"/>
      <c r="BT16" s="9"/>
      <c r="BU16" s="5"/>
      <c r="BV16" s="5"/>
      <c r="BW16" s="4"/>
      <c r="BX16" s="9"/>
      <c r="BY16" s="5"/>
      <c r="BZ16" s="5"/>
      <c r="CA16" s="4"/>
      <c r="CB16" s="9"/>
      <c r="CC16" s="5"/>
      <c r="CD16" s="5"/>
      <c r="CE16" s="4"/>
      <c r="CF16" s="9"/>
      <c r="CG16" s="5"/>
      <c r="CH16" s="5"/>
      <c r="CI16" s="4"/>
      <c r="CJ16" s="206"/>
      <c r="CK16" s="207"/>
      <c r="CL16" s="207"/>
      <c r="CM16" s="208"/>
      <c r="CN16" s="206"/>
      <c r="CO16" s="207"/>
      <c r="CP16" s="207"/>
      <c r="CQ16" s="208"/>
      <c r="CR16" s="289">
        <f t="shared" si="0"/>
        <v>0</v>
      </c>
      <c r="CS16" s="290"/>
      <c r="CT16" s="290"/>
      <c r="CU16" s="290"/>
      <c r="CV16" s="290"/>
      <c r="CW16" s="291"/>
    </row>
    <row r="17" spans="1:175" customFormat="1" x14ac:dyDescent="0.2">
      <c r="A17" s="151">
        <v>1.1111111111111112E-2</v>
      </c>
      <c r="B17" s="82">
        <f t="shared" si="1"/>
        <v>0.14583333332864437</v>
      </c>
      <c r="C17" s="161" t="str">
        <f>IF(ISNA(VLOOKUP(D17,[1]listing!$A$1:$E$80,4,FALSE)),"NN",VLOOKUP(D17,[1]listing!$A$1:$E$80,4,FALSE))</f>
        <v>NN</v>
      </c>
      <c r="D17" s="78"/>
      <c r="E17" s="116">
        <v>36526.458333333336</v>
      </c>
      <c r="F17" s="117">
        <v>36526.593055555553</v>
      </c>
      <c r="G17" s="69">
        <v>0</v>
      </c>
      <c r="H17" s="171"/>
      <c r="I17" s="21"/>
      <c r="J17" s="5"/>
      <c r="K17" s="4"/>
      <c r="L17" s="9"/>
      <c r="M17" s="21"/>
      <c r="N17" s="5"/>
      <c r="O17" s="4"/>
      <c r="P17" s="9"/>
      <c r="Q17" s="5"/>
      <c r="R17" s="5"/>
      <c r="S17" s="4"/>
      <c r="T17" s="9"/>
      <c r="U17" s="5"/>
      <c r="V17" s="5"/>
      <c r="W17" s="101"/>
      <c r="X17" s="63" t="s">
        <v>26</v>
      </c>
      <c r="Y17" s="64" t="s">
        <v>26</v>
      </c>
      <c r="Z17" s="64" t="s">
        <v>26</v>
      </c>
      <c r="AA17" s="65" t="s">
        <v>26</v>
      </c>
      <c r="AB17" s="63" t="s">
        <v>26</v>
      </c>
      <c r="AC17" s="64" t="s">
        <v>26</v>
      </c>
      <c r="AD17" s="64" t="s">
        <v>26</v>
      </c>
      <c r="AE17" s="65" t="s">
        <v>26</v>
      </c>
      <c r="AF17" s="63" t="s">
        <v>26</v>
      </c>
      <c r="AG17" s="64" t="s">
        <v>26</v>
      </c>
      <c r="AH17" s="64" t="s">
        <v>26</v>
      </c>
      <c r="AI17" s="12" t="s">
        <v>28</v>
      </c>
      <c r="AJ17" s="6" t="s">
        <v>28</v>
      </c>
      <c r="AK17" s="8"/>
      <c r="AL17" s="5"/>
      <c r="AM17" s="4"/>
      <c r="AN17" s="9"/>
      <c r="AO17" s="5"/>
      <c r="AP17" s="5"/>
      <c r="AQ17" s="4"/>
      <c r="AR17" s="9"/>
      <c r="AS17" s="5"/>
      <c r="AT17" s="5"/>
      <c r="AU17" s="4"/>
      <c r="AV17" s="9"/>
      <c r="AW17" s="5"/>
      <c r="AX17" s="5"/>
      <c r="AY17" s="4"/>
      <c r="AZ17" s="9"/>
      <c r="BA17" s="5"/>
      <c r="BB17" s="5"/>
      <c r="BC17" s="4"/>
      <c r="BD17" s="9"/>
      <c r="BE17" s="5"/>
      <c r="BF17" s="5"/>
      <c r="BG17" s="4"/>
      <c r="BH17" s="9"/>
      <c r="BI17" s="5"/>
      <c r="BJ17" s="5"/>
      <c r="BK17" s="4"/>
      <c r="BL17" s="9"/>
      <c r="BM17" s="5"/>
      <c r="BN17" s="5"/>
      <c r="BO17" s="4"/>
      <c r="BP17" s="9"/>
      <c r="BQ17" s="5"/>
      <c r="BR17" s="5"/>
      <c r="BS17" s="4"/>
      <c r="BT17" s="9"/>
      <c r="BU17" s="5"/>
      <c r="BV17" s="5"/>
      <c r="BW17" s="4"/>
      <c r="BX17" s="9"/>
      <c r="BY17" s="5"/>
      <c r="BZ17" s="5"/>
      <c r="CA17" s="4"/>
      <c r="CB17" s="9"/>
      <c r="CC17" s="5"/>
      <c r="CD17" s="5"/>
      <c r="CE17" s="4"/>
      <c r="CF17" s="9"/>
      <c r="CG17" s="5"/>
      <c r="CH17" s="5"/>
      <c r="CI17" s="4"/>
      <c r="CJ17" s="206"/>
      <c r="CK17" s="207"/>
      <c r="CL17" s="207"/>
      <c r="CM17" s="208"/>
      <c r="CN17" s="203"/>
      <c r="CO17" s="204"/>
      <c r="CP17" s="204"/>
      <c r="CQ17" s="205"/>
      <c r="CR17" s="289">
        <f t="shared" si="0"/>
        <v>0</v>
      </c>
      <c r="CS17" s="290"/>
      <c r="CT17" s="290"/>
      <c r="CU17" s="290"/>
      <c r="CV17" s="290"/>
      <c r="CW17" s="291"/>
    </row>
    <row r="18" spans="1:175" customFormat="1" x14ac:dyDescent="0.2">
      <c r="A18" s="151">
        <v>1.1111111111111112E-2</v>
      </c>
      <c r="B18" s="82">
        <f t="shared" si="1"/>
        <v>0.29166666666925367</v>
      </c>
      <c r="C18" s="161" t="str">
        <f>IF(ISNA(VLOOKUP(D18,[1]listing!$A$1:$E$80,4,FALSE)),"NN",VLOOKUP(D18,[1]listing!$A$1:$E$80,4,FALSE))</f>
        <v>NN</v>
      </c>
      <c r="D18" s="160"/>
      <c r="E18" s="98">
        <v>36526.490277777775</v>
      </c>
      <c r="F18" s="95">
        <v>36526.8125</v>
      </c>
      <c r="G18" s="70">
        <v>4.1666666666666664E-2</v>
      </c>
      <c r="H18" s="171"/>
      <c r="I18" s="21"/>
      <c r="J18" s="5"/>
      <c r="K18" s="4"/>
      <c r="L18" s="15"/>
      <c r="M18" s="21"/>
      <c r="N18" s="5"/>
      <c r="O18" s="4"/>
      <c r="P18" s="15"/>
      <c r="Q18" s="13"/>
      <c r="R18" s="13"/>
      <c r="S18" s="14"/>
      <c r="T18" s="15"/>
      <c r="U18" s="13"/>
      <c r="V18" s="13"/>
      <c r="W18" s="14"/>
      <c r="X18" s="9"/>
      <c r="Y18" s="5"/>
      <c r="Z18" s="100"/>
      <c r="AA18" s="66" t="s">
        <v>26</v>
      </c>
      <c r="AB18" s="40">
        <v>12</v>
      </c>
      <c r="AC18" s="41">
        <v>12</v>
      </c>
      <c r="AD18" s="41">
        <v>12</v>
      </c>
      <c r="AE18" s="42">
        <v>12</v>
      </c>
      <c r="AF18" s="40">
        <v>12</v>
      </c>
      <c r="AG18" s="41">
        <v>12</v>
      </c>
      <c r="AH18" s="41">
        <v>12</v>
      </c>
      <c r="AI18" s="42">
        <v>12</v>
      </c>
      <c r="AJ18" s="40">
        <v>12</v>
      </c>
      <c r="AK18" s="41">
        <v>12</v>
      </c>
      <c r="AL18" s="41">
        <v>12</v>
      </c>
      <c r="AM18" s="42">
        <v>12</v>
      </c>
      <c r="AN18" s="2" t="s">
        <v>25</v>
      </c>
      <c r="AO18" s="3" t="s">
        <v>25</v>
      </c>
      <c r="AP18" s="3" t="s">
        <v>25</v>
      </c>
      <c r="AQ18" s="65" t="s">
        <v>26</v>
      </c>
      <c r="AR18" s="99">
        <v>20</v>
      </c>
      <c r="AS18" s="100">
        <v>20</v>
      </c>
      <c r="AT18" s="100">
        <v>20</v>
      </c>
      <c r="AU18" s="101">
        <v>20</v>
      </c>
      <c r="AV18" s="63" t="s">
        <v>26</v>
      </c>
      <c r="AW18" s="64" t="s">
        <v>26</v>
      </c>
      <c r="AX18" s="64" t="s">
        <v>26</v>
      </c>
      <c r="AY18" s="65" t="s">
        <v>26</v>
      </c>
      <c r="AZ18" s="16" t="s">
        <v>24</v>
      </c>
      <c r="BA18" s="274" t="s">
        <v>35</v>
      </c>
      <c r="BB18" s="275"/>
      <c r="BC18" s="276"/>
      <c r="BD18" s="6" t="s">
        <v>28</v>
      </c>
      <c r="BE18" s="7" t="s">
        <v>28</v>
      </c>
      <c r="BF18" s="100"/>
      <c r="BG18" s="4"/>
      <c r="BH18" s="15"/>
      <c r="BI18" s="13"/>
      <c r="BJ18" s="13"/>
      <c r="BK18" s="14"/>
      <c r="BL18" s="15"/>
      <c r="BM18" s="13"/>
      <c r="BN18" s="13"/>
      <c r="BO18" s="14"/>
      <c r="BP18" s="15"/>
      <c r="BQ18" s="13"/>
      <c r="BR18" s="13"/>
      <c r="BS18" s="14"/>
      <c r="BT18" s="15"/>
      <c r="BU18" s="13"/>
      <c r="BV18" s="13"/>
      <c r="BW18" s="14"/>
      <c r="BX18" s="15"/>
      <c r="BY18" s="13"/>
      <c r="BZ18" s="13"/>
      <c r="CA18" s="14"/>
      <c r="CB18" s="15"/>
      <c r="CC18" s="13"/>
      <c r="CD18" s="13"/>
      <c r="CE18" s="14"/>
      <c r="CF18" s="15"/>
      <c r="CG18" s="13"/>
      <c r="CH18" s="13"/>
      <c r="CI18" s="14"/>
      <c r="CJ18" s="283"/>
      <c r="CK18" s="284"/>
      <c r="CL18" s="284"/>
      <c r="CM18" s="285"/>
      <c r="CN18" s="283"/>
      <c r="CO18" s="284"/>
      <c r="CP18" s="284"/>
      <c r="CQ18" s="285"/>
      <c r="CR18" s="289">
        <f t="shared" si="0"/>
        <v>0</v>
      </c>
      <c r="CS18" s="290"/>
      <c r="CT18" s="290"/>
      <c r="CU18" s="290"/>
      <c r="CV18" s="290"/>
      <c r="CW18" s="291"/>
    </row>
    <row r="19" spans="1:175" customFormat="1" x14ac:dyDescent="0.2">
      <c r="A19" s="151">
        <v>1.1111111111111112E-2</v>
      </c>
      <c r="B19" s="82">
        <f t="shared" si="1"/>
        <v>0.29166666666925367</v>
      </c>
      <c r="C19" s="161" t="str">
        <f>IF(ISNA(VLOOKUP(D19,[1]listing!$A$1:$E$80,4,FALSE)),"NN",VLOOKUP(D19,[1]listing!$A$1:$E$80,4,FALSE))</f>
        <v>NN</v>
      </c>
      <c r="D19" s="160"/>
      <c r="E19" s="98">
        <v>36526.490277777775</v>
      </c>
      <c r="F19" s="118">
        <v>36526.8125</v>
      </c>
      <c r="G19" s="70">
        <v>4.1666666666666664E-2</v>
      </c>
      <c r="H19" s="171"/>
      <c r="I19" s="21"/>
      <c r="J19" s="5"/>
      <c r="K19" s="4"/>
      <c r="L19" s="15"/>
      <c r="M19" s="21"/>
      <c r="N19" s="5"/>
      <c r="O19" s="4"/>
      <c r="P19" s="15"/>
      <c r="Q19" s="13"/>
      <c r="R19" s="13"/>
      <c r="S19" s="14"/>
      <c r="T19" s="15"/>
      <c r="U19" s="13"/>
      <c r="V19" s="13"/>
      <c r="W19" s="14"/>
      <c r="X19" s="9"/>
      <c r="Y19" s="5"/>
      <c r="Z19" s="100"/>
      <c r="AA19" s="66" t="s">
        <v>26</v>
      </c>
      <c r="AB19" s="40">
        <v>11</v>
      </c>
      <c r="AC19" s="41">
        <v>11</v>
      </c>
      <c r="AD19" s="41">
        <v>11</v>
      </c>
      <c r="AE19" s="42">
        <v>11</v>
      </c>
      <c r="AF19" s="40">
        <v>11</v>
      </c>
      <c r="AG19" s="41">
        <v>11</v>
      </c>
      <c r="AH19" s="41">
        <v>11</v>
      </c>
      <c r="AI19" s="42">
        <v>11</v>
      </c>
      <c r="AJ19" s="40">
        <v>11</v>
      </c>
      <c r="AK19" s="41">
        <v>11</v>
      </c>
      <c r="AL19" s="41">
        <v>11</v>
      </c>
      <c r="AM19" s="42">
        <v>11</v>
      </c>
      <c r="AN19" s="2" t="s">
        <v>25</v>
      </c>
      <c r="AO19" s="3" t="s">
        <v>25</v>
      </c>
      <c r="AP19" s="3" t="s">
        <v>25</v>
      </c>
      <c r="AQ19" s="65" t="s">
        <v>26</v>
      </c>
      <c r="AR19" s="99">
        <v>29</v>
      </c>
      <c r="AS19" s="100">
        <v>29</v>
      </c>
      <c r="AT19" s="100">
        <v>29</v>
      </c>
      <c r="AU19" s="101">
        <v>29</v>
      </c>
      <c r="AV19" s="99">
        <v>29</v>
      </c>
      <c r="AW19" s="100">
        <v>29</v>
      </c>
      <c r="AX19" s="100">
        <v>29</v>
      </c>
      <c r="AY19" s="101">
        <v>29</v>
      </c>
      <c r="AZ19" s="16" t="s">
        <v>24</v>
      </c>
      <c r="BA19" s="274" t="s">
        <v>35</v>
      </c>
      <c r="BB19" s="275"/>
      <c r="BC19" s="276"/>
      <c r="BD19" s="6" t="s">
        <v>28</v>
      </c>
      <c r="BE19" s="7" t="s">
        <v>28</v>
      </c>
      <c r="BF19" s="100"/>
      <c r="BG19" s="4"/>
      <c r="BH19" s="15"/>
      <c r="BI19" s="13"/>
      <c r="BJ19" s="13"/>
      <c r="BK19" s="14"/>
      <c r="BL19" s="15"/>
      <c r="BM19" s="13"/>
      <c r="BN19" s="13"/>
      <c r="BO19" s="14"/>
      <c r="BP19" s="15"/>
      <c r="BQ19" s="13"/>
      <c r="BR19" s="13"/>
      <c r="BS19" s="14"/>
      <c r="BT19" s="15"/>
      <c r="BU19" s="13"/>
      <c r="BV19" s="13"/>
      <c r="BW19" s="14"/>
      <c r="BX19" s="15"/>
      <c r="BY19" s="13"/>
      <c r="BZ19" s="13"/>
      <c r="CA19" s="14"/>
      <c r="CB19" s="15"/>
      <c r="CC19" s="13"/>
      <c r="CD19" s="13"/>
      <c r="CE19" s="14"/>
      <c r="CF19" s="15"/>
      <c r="CG19" s="13"/>
      <c r="CH19" s="13"/>
      <c r="CI19" s="14"/>
      <c r="CJ19" s="262"/>
      <c r="CK19" s="263"/>
      <c r="CL19" s="263"/>
      <c r="CM19" s="264"/>
      <c r="CN19" s="262"/>
      <c r="CO19" s="263"/>
      <c r="CP19" s="263"/>
      <c r="CQ19" s="264"/>
      <c r="CR19" s="289">
        <f t="shared" si="0"/>
        <v>0</v>
      </c>
      <c r="CS19" s="290"/>
      <c r="CT19" s="290"/>
      <c r="CU19" s="290"/>
      <c r="CV19" s="290"/>
      <c r="CW19" s="291"/>
      <c r="FS19" s="173"/>
    </row>
    <row r="20" spans="1:175" customFormat="1" x14ac:dyDescent="0.2">
      <c r="A20" s="151">
        <v>1.1111111111111112E-2</v>
      </c>
      <c r="B20" s="82">
        <f t="shared" si="1"/>
        <v>0.29166666666925367</v>
      </c>
      <c r="C20" s="161" t="str">
        <f>IF(ISNA(VLOOKUP(D20,[1]listing!$A$1:$E$80,4,FALSE)),"NN",VLOOKUP(D20,[1]listing!$A$1:$E$80,4,FALSE))</f>
        <v>NN</v>
      </c>
      <c r="D20" s="160"/>
      <c r="E20" s="119">
        <v>36526.490277777775</v>
      </c>
      <c r="F20" s="118">
        <v>36526.8125</v>
      </c>
      <c r="G20" s="70">
        <v>4.1666666666666664E-2</v>
      </c>
      <c r="H20" s="171"/>
      <c r="I20" s="21"/>
      <c r="J20" s="5"/>
      <c r="K20" s="4"/>
      <c r="L20" s="15"/>
      <c r="M20" s="21"/>
      <c r="N20" s="5"/>
      <c r="O20" s="4"/>
      <c r="P20" s="15"/>
      <c r="Q20" s="13"/>
      <c r="R20" s="13"/>
      <c r="S20" s="14"/>
      <c r="T20" s="15"/>
      <c r="U20" s="13"/>
      <c r="V20" s="13"/>
      <c r="W20" s="14"/>
      <c r="X20" s="9"/>
      <c r="Y20" s="5"/>
      <c r="Z20" s="100"/>
      <c r="AA20" s="66" t="s">
        <v>26</v>
      </c>
      <c r="AB20" s="50">
        <v>23</v>
      </c>
      <c r="AC20" s="51">
        <v>23</v>
      </c>
      <c r="AD20" s="51">
        <v>23</v>
      </c>
      <c r="AE20" s="52">
        <v>23</v>
      </c>
      <c r="AF20" s="50">
        <v>23</v>
      </c>
      <c r="AG20" s="51">
        <v>23</v>
      </c>
      <c r="AH20" s="51">
        <v>23</v>
      </c>
      <c r="AI20" s="52">
        <v>23</v>
      </c>
      <c r="AJ20" s="50">
        <v>23</v>
      </c>
      <c r="AK20" s="51">
        <v>23</v>
      </c>
      <c r="AL20" s="51">
        <v>23</v>
      </c>
      <c r="AM20" s="52">
        <v>23</v>
      </c>
      <c r="AN20" s="2" t="s">
        <v>25</v>
      </c>
      <c r="AO20" s="3" t="s">
        <v>25</v>
      </c>
      <c r="AP20" s="3" t="s">
        <v>25</v>
      </c>
      <c r="AQ20" s="65" t="s">
        <v>26</v>
      </c>
      <c r="AR20" s="99">
        <v>10</v>
      </c>
      <c r="AS20" s="100">
        <v>10</v>
      </c>
      <c r="AT20" s="100">
        <v>10</v>
      </c>
      <c r="AU20" s="101">
        <v>10</v>
      </c>
      <c r="AV20" s="99">
        <v>10</v>
      </c>
      <c r="AW20" s="100">
        <v>10</v>
      </c>
      <c r="AX20" s="100">
        <v>10</v>
      </c>
      <c r="AY20" s="101">
        <v>10</v>
      </c>
      <c r="AZ20" s="16" t="s">
        <v>24</v>
      </c>
      <c r="BA20" s="268" t="s">
        <v>38</v>
      </c>
      <c r="BB20" s="269"/>
      <c r="BC20" s="270"/>
      <c r="BD20" s="6" t="s">
        <v>28</v>
      </c>
      <c r="BE20" s="7" t="s">
        <v>28</v>
      </c>
      <c r="BF20" s="100"/>
      <c r="BG20" s="4"/>
      <c r="BH20" s="15"/>
      <c r="BI20" s="13"/>
      <c r="BJ20" s="13"/>
      <c r="BK20" s="14"/>
      <c r="BL20" s="15"/>
      <c r="BM20" s="13"/>
      <c r="BN20" s="13"/>
      <c r="BO20" s="14"/>
      <c r="BP20" s="15"/>
      <c r="BQ20" s="13"/>
      <c r="BR20" s="13"/>
      <c r="BS20" s="14"/>
      <c r="BT20" s="15"/>
      <c r="BU20" s="13"/>
      <c r="BV20" s="13"/>
      <c r="BW20" s="14"/>
      <c r="BX20" s="15"/>
      <c r="BY20" s="13"/>
      <c r="BZ20" s="13"/>
      <c r="CA20" s="14"/>
      <c r="CB20" s="15"/>
      <c r="CC20" s="13"/>
      <c r="CD20" s="13"/>
      <c r="CE20" s="14"/>
      <c r="CF20" s="15"/>
      <c r="CG20" s="13"/>
      <c r="CH20" s="13"/>
      <c r="CI20" s="14"/>
      <c r="CJ20" s="262"/>
      <c r="CK20" s="263"/>
      <c r="CL20" s="263"/>
      <c r="CM20" s="264"/>
      <c r="CN20" s="262"/>
      <c r="CO20" s="263"/>
      <c r="CP20" s="263"/>
      <c r="CQ20" s="264"/>
      <c r="CR20" s="289">
        <f t="shared" si="0"/>
        <v>0</v>
      </c>
      <c r="CS20" s="290"/>
      <c r="CT20" s="290"/>
      <c r="CU20" s="290"/>
      <c r="CV20" s="290"/>
      <c r="CW20" s="291"/>
    </row>
    <row r="21" spans="1:175" customFormat="1" x14ac:dyDescent="0.2">
      <c r="A21" s="151">
        <v>1.1111111111111112E-2</v>
      </c>
      <c r="B21" s="82">
        <f t="shared" si="1"/>
        <v>0.29166666666925367</v>
      </c>
      <c r="C21" s="161" t="str">
        <f>IF(ISNA(VLOOKUP(D21,[1]listing!$A$1:$E$80,4,FALSE)),"NN",VLOOKUP(D21,[1]listing!$A$1:$E$80,4,FALSE))</f>
        <v>NN</v>
      </c>
      <c r="D21" s="160"/>
      <c r="E21" s="119">
        <v>36526.490277777775</v>
      </c>
      <c r="F21" s="118">
        <v>36526.8125</v>
      </c>
      <c r="G21" s="70">
        <v>4.1666666666666664E-2</v>
      </c>
      <c r="H21" s="171"/>
      <c r="I21" s="21"/>
      <c r="J21" s="5"/>
      <c r="K21" s="4"/>
      <c r="L21" s="15"/>
      <c r="M21" s="21"/>
      <c r="N21" s="5"/>
      <c r="O21" s="4"/>
      <c r="P21" s="15"/>
      <c r="Q21" s="13"/>
      <c r="R21" s="13"/>
      <c r="S21" s="14"/>
      <c r="T21" s="15"/>
      <c r="U21" s="13"/>
      <c r="V21" s="13"/>
      <c r="W21" s="14"/>
      <c r="X21" s="9"/>
      <c r="Y21" s="5"/>
      <c r="Z21" s="100"/>
      <c r="AA21" s="66" t="s">
        <v>26</v>
      </c>
      <c r="AB21" s="50">
        <v>24</v>
      </c>
      <c r="AC21" s="51">
        <v>24</v>
      </c>
      <c r="AD21" s="51">
        <v>24</v>
      </c>
      <c r="AE21" s="52">
        <v>24</v>
      </c>
      <c r="AF21" s="50">
        <v>24</v>
      </c>
      <c r="AG21" s="51">
        <v>24</v>
      </c>
      <c r="AH21" s="51">
        <v>24</v>
      </c>
      <c r="AI21" s="52">
        <v>24</v>
      </c>
      <c r="AJ21" s="50">
        <v>24</v>
      </c>
      <c r="AK21" s="51">
        <v>24</v>
      </c>
      <c r="AL21" s="51">
        <v>24</v>
      </c>
      <c r="AM21" s="52">
        <v>24</v>
      </c>
      <c r="AN21" s="2" t="s">
        <v>25</v>
      </c>
      <c r="AO21" s="3" t="s">
        <v>25</v>
      </c>
      <c r="AP21" s="3" t="s">
        <v>25</v>
      </c>
      <c r="AQ21" s="65" t="s">
        <v>26</v>
      </c>
      <c r="AR21" s="63" t="s">
        <v>26</v>
      </c>
      <c r="AS21" s="64" t="s">
        <v>26</v>
      </c>
      <c r="AT21" s="64" t="s">
        <v>26</v>
      </c>
      <c r="AU21" s="65" t="s">
        <v>26</v>
      </c>
      <c r="AV21" s="40">
        <v>12</v>
      </c>
      <c r="AW21" s="41">
        <v>12</v>
      </c>
      <c r="AX21" s="41">
        <v>12</v>
      </c>
      <c r="AY21" s="42">
        <v>12</v>
      </c>
      <c r="AZ21" s="16" t="s">
        <v>24</v>
      </c>
      <c r="BA21" s="268" t="s">
        <v>38</v>
      </c>
      <c r="BB21" s="269"/>
      <c r="BC21" s="270"/>
      <c r="BD21" s="6" t="s">
        <v>28</v>
      </c>
      <c r="BE21" s="7" t="s">
        <v>28</v>
      </c>
      <c r="BF21" s="100"/>
      <c r="BG21" s="4"/>
      <c r="BH21" s="15"/>
      <c r="BI21" s="13"/>
      <c r="BJ21" s="13"/>
      <c r="BK21" s="14"/>
      <c r="BL21" s="15"/>
      <c r="BM21" s="13"/>
      <c r="BN21" s="13"/>
      <c r="BO21" s="14"/>
      <c r="BP21" s="15"/>
      <c r="BQ21" s="13"/>
      <c r="BR21" s="13"/>
      <c r="BS21" s="14"/>
      <c r="BT21" s="15"/>
      <c r="BU21" s="13"/>
      <c r="BV21" s="13"/>
      <c r="BW21" s="14"/>
      <c r="BX21" s="15"/>
      <c r="BY21" s="13"/>
      <c r="BZ21" s="13"/>
      <c r="CA21" s="14"/>
      <c r="CB21" s="15"/>
      <c r="CC21" s="13"/>
      <c r="CD21" s="13"/>
      <c r="CE21" s="14"/>
      <c r="CF21" s="15"/>
      <c r="CG21" s="13"/>
      <c r="CH21" s="13"/>
      <c r="CI21" s="14"/>
      <c r="CJ21" s="262"/>
      <c r="CK21" s="263"/>
      <c r="CL21" s="263"/>
      <c r="CM21" s="264"/>
      <c r="CN21" s="283"/>
      <c r="CO21" s="284"/>
      <c r="CP21" s="284"/>
      <c r="CQ21" s="285"/>
      <c r="CR21" s="289">
        <f t="shared" si="0"/>
        <v>0</v>
      </c>
      <c r="CS21" s="290"/>
      <c r="CT21" s="290"/>
      <c r="CU21" s="290"/>
      <c r="CV21" s="290"/>
      <c r="CW21" s="291"/>
    </row>
    <row r="22" spans="1:175" customFormat="1" x14ac:dyDescent="0.2">
      <c r="A22" s="151">
        <v>1.1111111111111112E-2</v>
      </c>
      <c r="B22" s="82">
        <f t="shared" si="1"/>
        <v>0.29166666666925367</v>
      </c>
      <c r="C22" s="161" t="str">
        <f>IF(ISNA(VLOOKUP(D22,[1]listing!$A$1:$E$80,4,FALSE)),"NN",VLOOKUP(D22,[1]listing!$A$1:$E$80,4,FALSE))</f>
        <v>NN</v>
      </c>
      <c r="D22" s="160"/>
      <c r="E22" s="119">
        <v>36526.490277777775</v>
      </c>
      <c r="F22" s="118">
        <v>36526.8125</v>
      </c>
      <c r="G22" s="70">
        <v>4.1666666666666664E-2</v>
      </c>
      <c r="H22" s="171"/>
      <c r="I22" s="21"/>
      <c r="J22" s="5"/>
      <c r="K22" s="4"/>
      <c r="L22" s="15"/>
      <c r="M22" s="21"/>
      <c r="N22" s="5"/>
      <c r="O22" s="4"/>
      <c r="P22" s="15"/>
      <c r="Q22" s="13"/>
      <c r="R22" s="13"/>
      <c r="S22" s="14"/>
      <c r="T22" s="15"/>
      <c r="U22" s="13"/>
      <c r="V22" s="13"/>
      <c r="W22" s="14"/>
      <c r="X22" s="9"/>
      <c r="Y22" s="5"/>
      <c r="Z22" s="100"/>
      <c r="AA22" s="66" t="s">
        <v>26</v>
      </c>
      <c r="AB22" s="99">
        <v>26</v>
      </c>
      <c r="AC22" s="100">
        <v>26</v>
      </c>
      <c r="AD22" s="100">
        <v>26</v>
      </c>
      <c r="AE22" s="101">
        <v>26</v>
      </c>
      <c r="AF22" s="99">
        <v>26</v>
      </c>
      <c r="AG22" s="100">
        <v>26</v>
      </c>
      <c r="AH22" s="100">
        <v>26</v>
      </c>
      <c r="AI22" s="101">
        <v>26</v>
      </c>
      <c r="AJ22" s="99">
        <v>26</v>
      </c>
      <c r="AK22" s="100">
        <v>26</v>
      </c>
      <c r="AL22" s="100">
        <v>26</v>
      </c>
      <c r="AM22" s="101">
        <v>26</v>
      </c>
      <c r="AN22" s="2" t="s">
        <v>25</v>
      </c>
      <c r="AO22" s="3" t="s">
        <v>25</v>
      </c>
      <c r="AP22" s="3" t="s">
        <v>25</v>
      </c>
      <c r="AQ22" s="65" t="s">
        <v>26</v>
      </c>
      <c r="AR22" s="63" t="s">
        <v>26</v>
      </c>
      <c r="AS22" s="64" t="s">
        <v>26</v>
      </c>
      <c r="AT22" s="64" t="s">
        <v>26</v>
      </c>
      <c r="AU22" s="65" t="s">
        <v>26</v>
      </c>
      <c r="AV22" s="40">
        <v>11</v>
      </c>
      <c r="AW22" s="41">
        <v>11</v>
      </c>
      <c r="AX22" s="41">
        <v>11</v>
      </c>
      <c r="AY22" s="42">
        <v>11</v>
      </c>
      <c r="AZ22" s="16" t="s">
        <v>24</v>
      </c>
      <c r="BA22" s="277" t="s">
        <v>33</v>
      </c>
      <c r="BB22" s="278"/>
      <c r="BC22" s="279"/>
      <c r="BD22" s="6" t="s">
        <v>28</v>
      </c>
      <c r="BE22" s="7" t="s">
        <v>28</v>
      </c>
      <c r="BF22" s="100"/>
      <c r="BG22" s="4"/>
      <c r="BH22" s="15"/>
      <c r="BI22" s="13"/>
      <c r="BJ22" s="13"/>
      <c r="BK22" s="14"/>
      <c r="BL22" s="15"/>
      <c r="BM22" s="13"/>
      <c r="BN22" s="13"/>
      <c r="BO22" s="14"/>
      <c r="BP22" s="15"/>
      <c r="BQ22" s="13"/>
      <c r="BR22" s="13"/>
      <c r="BS22" s="14"/>
      <c r="BT22" s="15"/>
      <c r="BU22" s="13"/>
      <c r="BV22" s="13"/>
      <c r="BW22" s="14"/>
      <c r="BX22" s="15"/>
      <c r="BY22" s="13"/>
      <c r="BZ22" s="13"/>
      <c r="CA22" s="14"/>
      <c r="CB22" s="15"/>
      <c r="CC22" s="13"/>
      <c r="CD22" s="13"/>
      <c r="CE22" s="14"/>
      <c r="CF22" s="15"/>
      <c r="CG22" s="13"/>
      <c r="CH22" s="13"/>
      <c r="CI22" s="14"/>
      <c r="CJ22" s="283"/>
      <c r="CK22" s="284"/>
      <c r="CL22" s="284"/>
      <c r="CM22" s="285"/>
      <c r="CN22" s="283"/>
      <c r="CO22" s="284"/>
      <c r="CP22" s="284"/>
      <c r="CQ22" s="285"/>
      <c r="CR22" s="289">
        <f t="shared" si="0"/>
        <v>0</v>
      </c>
      <c r="CS22" s="290"/>
      <c r="CT22" s="290"/>
      <c r="CU22" s="290"/>
      <c r="CV22" s="290"/>
      <c r="CW22" s="291"/>
    </row>
    <row r="23" spans="1:175" customFormat="1" x14ac:dyDescent="0.2">
      <c r="A23" s="151">
        <v>1.1111111111111112E-2</v>
      </c>
      <c r="B23" s="82">
        <f t="shared" si="1"/>
        <v>0.29166666666925367</v>
      </c>
      <c r="C23" s="161" t="str">
        <f>IF(ISNA(VLOOKUP(D23,[1]listing!$A$1:$E$80,4,FALSE)),"NN",VLOOKUP(D23,[1]listing!$A$1:$E$80,4,FALSE))</f>
        <v>NN</v>
      </c>
      <c r="D23" s="160"/>
      <c r="E23" s="119">
        <v>36526.490277777775</v>
      </c>
      <c r="F23" s="118">
        <v>36526.8125</v>
      </c>
      <c r="G23" s="70">
        <v>4.1666666666666664E-2</v>
      </c>
      <c r="H23" s="171"/>
      <c r="I23" s="21"/>
      <c r="J23" s="5"/>
      <c r="K23" s="4"/>
      <c r="L23" s="15"/>
      <c r="M23" s="21"/>
      <c r="N23" s="5"/>
      <c r="O23" s="4"/>
      <c r="P23" s="15"/>
      <c r="Q23" s="13"/>
      <c r="R23" s="13"/>
      <c r="S23" s="14"/>
      <c r="T23" s="15"/>
      <c r="U23" s="13"/>
      <c r="V23" s="13"/>
      <c r="W23" s="14"/>
      <c r="X23" s="9"/>
      <c r="Y23" s="5"/>
      <c r="Z23" s="100"/>
      <c r="AA23" s="66" t="s">
        <v>26</v>
      </c>
      <c r="AB23" s="99">
        <v>30</v>
      </c>
      <c r="AC23" s="100">
        <v>30</v>
      </c>
      <c r="AD23" s="100">
        <v>30</v>
      </c>
      <c r="AE23" s="101">
        <v>30</v>
      </c>
      <c r="AF23" s="99">
        <v>30</v>
      </c>
      <c r="AG23" s="100">
        <v>30</v>
      </c>
      <c r="AH23" s="100">
        <v>30</v>
      </c>
      <c r="AI23" s="101">
        <v>30</v>
      </c>
      <c r="AJ23" s="99">
        <v>30</v>
      </c>
      <c r="AK23" s="100">
        <v>30</v>
      </c>
      <c r="AL23" s="100">
        <v>30</v>
      </c>
      <c r="AM23" s="101">
        <v>30</v>
      </c>
      <c r="AN23" s="2" t="s">
        <v>25</v>
      </c>
      <c r="AO23" s="3" t="s">
        <v>25</v>
      </c>
      <c r="AP23" s="3" t="s">
        <v>25</v>
      </c>
      <c r="AQ23" s="65" t="s">
        <v>26</v>
      </c>
      <c r="AR23" s="63" t="s">
        <v>26</v>
      </c>
      <c r="AS23" s="64" t="s">
        <v>26</v>
      </c>
      <c r="AT23" s="64" t="s">
        <v>26</v>
      </c>
      <c r="AU23" s="65" t="s">
        <v>26</v>
      </c>
      <c r="AV23" s="63" t="s">
        <v>26</v>
      </c>
      <c r="AW23" s="64" t="s">
        <v>26</v>
      </c>
      <c r="AX23" s="64" t="s">
        <v>26</v>
      </c>
      <c r="AY23" s="65" t="s">
        <v>26</v>
      </c>
      <c r="AZ23" s="16" t="s">
        <v>24</v>
      </c>
      <c r="BA23" s="277" t="s">
        <v>33</v>
      </c>
      <c r="BB23" s="278"/>
      <c r="BC23" s="279"/>
      <c r="BD23" s="6" t="s">
        <v>28</v>
      </c>
      <c r="BE23" s="7" t="s">
        <v>28</v>
      </c>
      <c r="BF23" s="100"/>
      <c r="BG23" s="4"/>
      <c r="BH23" s="15"/>
      <c r="BI23" s="13"/>
      <c r="BJ23" s="13"/>
      <c r="BK23" s="14"/>
      <c r="BL23" s="15"/>
      <c r="BM23" s="13"/>
      <c r="BN23" s="13"/>
      <c r="BO23" s="14"/>
      <c r="BP23" s="9"/>
      <c r="BQ23" s="13"/>
      <c r="BR23" s="13"/>
      <c r="BS23" s="14"/>
      <c r="BT23" s="15"/>
      <c r="BU23" s="13"/>
      <c r="BV23" s="13"/>
      <c r="BW23" s="14"/>
      <c r="BX23" s="15"/>
      <c r="BY23" s="13"/>
      <c r="BZ23" s="13"/>
      <c r="CA23" s="14"/>
      <c r="CB23" s="15"/>
      <c r="CC23" s="13"/>
      <c r="CD23" s="13"/>
      <c r="CE23" s="14"/>
      <c r="CF23" s="15"/>
      <c r="CG23" s="13"/>
      <c r="CH23" s="13"/>
      <c r="CI23" s="14"/>
      <c r="CJ23" s="262"/>
      <c r="CK23" s="263"/>
      <c r="CL23" s="263"/>
      <c r="CM23" s="264"/>
      <c r="CN23" s="283"/>
      <c r="CO23" s="284"/>
      <c r="CP23" s="284"/>
      <c r="CQ23" s="285"/>
      <c r="CR23" s="289">
        <f t="shared" si="0"/>
        <v>0</v>
      </c>
      <c r="CS23" s="290"/>
      <c r="CT23" s="290"/>
      <c r="CU23" s="290"/>
      <c r="CV23" s="290"/>
      <c r="CW23" s="291"/>
    </row>
    <row r="24" spans="1:175" customFormat="1" x14ac:dyDescent="0.2">
      <c r="A24" s="151">
        <v>1.1111111111111112E-2</v>
      </c>
      <c r="B24" s="82">
        <f t="shared" si="1"/>
        <v>0.29166666666925367</v>
      </c>
      <c r="C24" s="161" t="str">
        <f>IF(ISNA(VLOOKUP(D24,[1]listing!$A$1:$E$80,4,FALSE)),"NN",VLOOKUP(D24,[1]listing!$A$1:$E$80,4,FALSE))</f>
        <v>NN</v>
      </c>
      <c r="D24" s="163"/>
      <c r="E24" s="119">
        <v>36526.490277777775</v>
      </c>
      <c r="F24" s="118">
        <v>36526.8125</v>
      </c>
      <c r="G24" s="70">
        <v>4.1666666666666664E-2</v>
      </c>
      <c r="H24" s="171"/>
      <c r="I24" s="21"/>
      <c r="J24" s="5"/>
      <c r="K24" s="4"/>
      <c r="L24" s="15"/>
      <c r="M24" s="21"/>
      <c r="N24" s="5"/>
      <c r="O24" s="4"/>
      <c r="P24" s="15"/>
      <c r="Q24" s="13"/>
      <c r="R24" s="13"/>
      <c r="S24" s="14"/>
      <c r="T24" s="15"/>
      <c r="U24" s="13"/>
      <c r="V24" s="13"/>
      <c r="W24" s="14"/>
      <c r="X24" s="9"/>
      <c r="Y24" s="5"/>
      <c r="Z24" s="100"/>
      <c r="AA24" s="66" t="s">
        <v>26</v>
      </c>
      <c r="AB24" s="99">
        <v>35</v>
      </c>
      <c r="AC24" s="100">
        <v>35</v>
      </c>
      <c r="AD24" s="100">
        <v>35</v>
      </c>
      <c r="AE24" s="101">
        <v>35</v>
      </c>
      <c r="AF24" s="99">
        <v>35</v>
      </c>
      <c r="AG24" s="100">
        <v>35</v>
      </c>
      <c r="AH24" s="100">
        <v>35</v>
      </c>
      <c r="AI24" s="101">
        <v>35</v>
      </c>
      <c r="AJ24" s="99">
        <v>35</v>
      </c>
      <c r="AK24" s="100">
        <v>35</v>
      </c>
      <c r="AL24" s="100">
        <v>35</v>
      </c>
      <c r="AM24" s="101">
        <v>35</v>
      </c>
      <c r="AN24" s="2" t="s">
        <v>25</v>
      </c>
      <c r="AO24" s="3" t="s">
        <v>25</v>
      </c>
      <c r="AP24" s="3" t="s">
        <v>25</v>
      </c>
      <c r="AQ24" s="65" t="s">
        <v>26</v>
      </c>
      <c r="AR24" s="63" t="s">
        <v>26</v>
      </c>
      <c r="AS24" s="64" t="s">
        <v>26</v>
      </c>
      <c r="AT24" s="64" t="s">
        <v>26</v>
      </c>
      <c r="AU24" s="65" t="s">
        <v>26</v>
      </c>
      <c r="AV24" s="50">
        <v>24</v>
      </c>
      <c r="AW24" s="51">
        <v>24</v>
      </c>
      <c r="AX24" s="51">
        <v>24</v>
      </c>
      <c r="AY24" s="52">
        <v>24</v>
      </c>
      <c r="AZ24" s="16" t="s">
        <v>24</v>
      </c>
      <c r="BA24" s="300" t="s">
        <v>39</v>
      </c>
      <c r="BB24" s="301"/>
      <c r="BC24" s="302"/>
      <c r="BD24" s="6" t="s">
        <v>28</v>
      </c>
      <c r="BE24" s="7" t="s">
        <v>28</v>
      </c>
      <c r="BF24" s="100"/>
      <c r="BG24" s="4"/>
      <c r="BH24" s="15"/>
      <c r="BI24" s="13"/>
      <c r="BJ24" s="13"/>
      <c r="BK24" s="14"/>
      <c r="BL24" s="15"/>
      <c r="BM24" s="13"/>
      <c r="BN24" s="13"/>
      <c r="BO24" s="14"/>
      <c r="BP24" s="15"/>
      <c r="BQ24" s="13"/>
      <c r="BR24" s="13"/>
      <c r="BS24" s="14"/>
      <c r="BT24" s="15"/>
      <c r="BU24" s="13"/>
      <c r="BV24" s="13"/>
      <c r="BW24" s="14"/>
      <c r="BX24" s="15"/>
      <c r="BY24" s="13"/>
      <c r="BZ24" s="13"/>
      <c r="CA24" s="14"/>
      <c r="CB24" s="15"/>
      <c r="CC24" s="13"/>
      <c r="CD24" s="13"/>
      <c r="CE24" s="14"/>
      <c r="CF24" s="15"/>
      <c r="CG24" s="13"/>
      <c r="CH24" s="13"/>
      <c r="CI24" s="14"/>
      <c r="CJ24" s="283"/>
      <c r="CK24" s="284"/>
      <c r="CL24" s="284"/>
      <c r="CM24" s="285"/>
      <c r="CN24" s="283"/>
      <c r="CO24" s="284"/>
      <c r="CP24" s="284"/>
      <c r="CQ24" s="285"/>
      <c r="CR24" s="289">
        <f t="shared" si="0"/>
        <v>0</v>
      </c>
      <c r="CS24" s="290"/>
      <c r="CT24" s="290"/>
      <c r="CU24" s="290"/>
      <c r="CV24" s="290"/>
      <c r="CW24" s="291"/>
    </row>
    <row r="25" spans="1:175" customFormat="1" x14ac:dyDescent="0.2">
      <c r="A25" s="151">
        <v>1.1111111111111112E-2</v>
      </c>
      <c r="B25" s="82">
        <f t="shared" si="1"/>
        <v>0.37500000000501232</v>
      </c>
      <c r="C25" s="161" t="str">
        <f>IF(ISNA(VLOOKUP(D25,[1]listing!$A$1:$E$80,4,FALSE)),"NN",VLOOKUP(D25,[1]listing!$A$1:$E$80,4,FALSE))</f>
        <v>NN</v>
      </c>
      <c r="D25" s="159"/>
      <c r="E25" s="120">
        <v>36526.479166666664</v>
      </c>
      <c r="F25" s="121">
        <v>36526.884722222225</v>
      </c>
      <c r="G25" s="71">
        <v>4.1666666666666664E-2</v>
      </c>
      <c r="H25" s="171"/>
      <c r="I25" s="21"/>
      <c r="J25" s="5"/>
      <c r="K25" s="4"/>
      <c r="L25" s="9"/>
      <c r="M25" s="21"/>
      <c r="N25" s="5"/>
      <c r="O25" s="4"/>
      <c r="P25" s="9"/>
      <c r="Q25" s="5"/>
      <c r="R25" s="5"/>
      <c r="S25" s="4"/>
      <c r="T25" s="9"/>
      <c r="U25" s="5"/>
      <c r="V25" s="5"/>
      <c r="W25" s="4"/>
      <c r="X25" s="9"/>
      <c r="Y25" s="5"/>
      <c r="Z25" s="100"/>
      <c r="AA25" s="66" t="s">
        <v>26</v>
      </c>
      <c r="AB25" s="99">
        <v>37</v>
      </c>
      <c r="AC25" s="100">
        <v>37</v>
      </c>
      <c r="AD25" s="100">
        <v>37</v>
      </c>
      <c r="AE25" s="101">
        <v>37</v>
      </c>
      <c r="AF25" s="99">
        <v>37</v>
      </c>
      <c r="AG25" s="100">
        <v>37</v>
      </c>
      <c r="AH25" s="100">
        <v>37</v>
      </c>
      <c r="AI25" s="101">
        <v>37</v>
      </c>
      <c r="AJ25" s="99">
        <v>37</v>
      </c>
      <c r="AK25" s="100">
        <v>37</v>
      </c>
      <c r="AL25" s="100">
        <v>37</v>
      </c>
      <c r="AM25" s="101">
        <v>37</v>
      </c>
      <c r="AN25" s="2" t="s">
        <v>25</v>
      </c>
      <c r="AO25" s="3" t="s">
        <v>25</v>
      </c>
      <c r="AP25" s="3" t="s">
        <v>25</v>
      </c>
      <c r="AQ25" s="65" t="s">
        <v>26</v>
      </c>
      <c r="AR25" s="63" t="s">
        <v>26</v>
      </c>
      <c r="AS25" s="64" t="s">
        <v>26</v>
      </c>
      <c r="AT25" s="64" t="s">
        <v>26</v>
      </c>
      <c r="AU25" s="65" t="s">
        <v>26</v>
      </c>
      <c r="AV25" s="63" t="s">
        <v>26</v>
      </c>
      <c r="AW25" s="64" t="s">
        <v>26</v>
      </c>
      <c r="AX25" s="64" t="s">
        <v>26</v>
      </c>
      <c r="AY25" s="65" t="s">
        <v>26</v>
      </c>
      <c r="AZ25" s="16" t="s">
        <v>24</v>
      </c>
      <c r="BA25" s="64" t="s">
        <v>26</v>
      </c>
      <c r="BB25" s="64" t="s">
        <v>26</v>
      </c>
      <c r="BC25" s="65" t="s">
        <v>26</v>
      </c>
      <c r="BD25" s="63" t="s">
        <v>26</v>
      </c>
      <c r="BE25" s="64" t="s">
        <v>26</v>
      </c>
      <c r="BF25" s="43" t="s">
        <v>24</v>
      </c>
      <c r="BG25" s="12" t="s">
        <v>28</v>
      </c>
      <c r="BH25" s="6" t="s">
        <v>28</v>
      </c>
      <c r="BI25" s="64" t="s">
        <v>26</v>
      </c>
      <c r="BJ25" s="64" t="s">
        <v>26</v>
      </c>
      <c r="BK25" s="65" t="s">
        <v>26</v>
      </c>
      <c r="BL25" s="63" t="s">
        <v>26</v>
      </c>
      <c r="BM25" s="100"/>
      <c r="BN25" s="5"/>
      <c r="BO25" s="4"/>
      <c r="BP25" s="9"/>
      <c r="BQ25" s="5"/>
      <c r="BR25" s="5"/>
      <c r="BS25" s="4"/>
      <c r="BT25" s="9"/>
      <c r="BU25" s="5"/>
      <c r="BV25" s="5"/>
      <c r="BW25" s="4"/>
      <c r="BX25" s="9"/>
      <c r="BY25" s="5"/>
      <c r="BZ25" s="5"/>
      <c r="CA25" s="4"/>
      <c r="CB25" s="9"/>
      <c r="CC25" s="5"/>
      <c r="CD25" s="5"/>
      <c r="CE25" s="4"/>
      <c r="CF25" s="55"/>
      <c r="CG25" s="53"/>
      <c r="CH25" s="53"/>
      <c r="CI25" s="54"/>
      <c r="CJ25" s="265"/>
      <c r="CK25" s="266"/>
      <c r="CL25" s="266"/>
      <c r="CM25" s="267"/>
      <c r="CN25" s="265"/>
      <c r="CO25" s="266"/>
      <c r="CP25" s="266"/>
      <c r="CQ25" s="267"/>
      <c r="CR25" s="289">
        <f t="shared" si="0"/>
        <v>0</v>
      </c>
      <c r="CS25" s="290"/>
      <c r="CT25" s="290"/>
      <c r="CU25" s="290"/>
      <c r="CV25" s="290"/>
      <c r="CW25" s="291"/>
    </row>
    <row r="26" spans="1:175" customFormat="1" x14ac:dyDescent="0.2">
      <c r="A26" s="151">
        <v>1.1111111111111112E-2</v>
      </c>
      <c r="B26" s="82">
        <f t="shared" si="1"/>
        <v>0.29166666666925367</v>
      </c>
      <c r="C26" s="161" t="str">
        <f>IF(ISNA(VLOOKUP(D26,[1]listing!$A$1:$E$80,4,FALSE)),"NN",VLOOKUP(D26,[1]listing!$A$1:$E$80,4,FALSE))</f>
        <v>NN</v>
      </c>
      <c r="D26" s="159"/>
      <c r="E26" s="120">
        <v>36526.5625</v>
      </c>
      <c r="F26" s="121">
        <v>36526.884722222225</v>
      </c>
      <c r="G26" s="71">
        <v>4.1666666666666664E-2</v>
      </c>
      <c r="H26" s="171"/>
      <c r="I26" s="21"/>
      <c r="J26" s="5"/>
      <c r="K26" s="4"/>
      <c r="L26" s="9"/>
      <c r="M26" s="21"/>
      <c r="N26" s="5"/>
      <c r="O26" s="4"/>
      <c r="P26" s="9"/>
      <c r="Q26" s="5"/>
      <c r="R26" s="5"/>
      <c r="S26" s="4"/>
      <c r="T26" s="9"/>
      <c r="U26" s="5"/>
      <c r="V26" s="5"/>
      <c r="W26" s="4"/>
      <c r="X26" s="9"/>
      <c r="Y26" s="5"/>
      <c r="Z26" s="5"/>
      <c r="AA26" s="4"/>
      <c r="AB26" s="9"/>
      <c r="AC26" s="5"/>
      <c r="AD26" s="5"/>
      <c r="AE26" s="4"/>
      <c r="AF26" s="9"/>
      <c r="AG26" s="5"/>
      <c r="AH26" s="100"/>
      <c r="AI26" s="66" t="s">
        <v>26</v>
      </c>
      <c r="AJ26" s="63" t="s">
        <v>26</v>
      </c>
      <c r="AK26" s="64" t="s">
        <v>26</v>
      </c>
      <c r="AL26" s="64" t="s">
        <v>26</v>
      </c>
      <c r="AM26" s="65" t="s">
        <v>26</v>
      </c>
      <c r="AN26" s="63" t="s">
        <v>26</v>
      </c>
      <c r="AO26" s="64" t="s">
        <v>26</v>
      </c>
      <c r="AP26" s="64" t="s">
        <v>26</v>
      </c>
      <c r="AQ26" s="65" t="s">
        <v>26</v>
      </c>
      <c r="AR26" s="44" t="s">
        <v>25</v>
      </c>
      <c r="AS26" s="45" t="s">
        <v>25</v>
      </c>
      <c r="AT26" s="45" t="s">
        <v>25</v>
      </c>
      <c r="AU26" s="46" t="s">
        <v>26</v>
      </c>
      <c r="AV26" s="99">
        <v>37</v>
      </c>
      <c r="AW26" s="100">
        <v>37</v>
      </c>
      <c r="AX26" s="100">
        <v>37</v>
      </c>
      <c r="AY26" s="101">
        <v>37</v>
      </c>
      <c r="AZ26" s="99">
        <v>37</v>
      </c>
      <c r="BA26" s="100">
        <v>37</v>
      </c>
      <c r="BB26" s="100">
        <v>37</v>
      </c>
      <c r="BC26" s="101">
        <v>37</v>
      </c>
      <c r="BD26" s="99">
        <v>37</v>
      </c>
      <c r="BE26" s="100">
        <v>37</v>
      </c>
      <c r="BF26" s="43" t="s">
        <v>24</v>
      </c>
      <c r="BG26" s="12" t="s">
        <v>28</v>
      </c>
      <c r="BH26" s="6" t="s">
        <v>28</v>
      </c>
      <c r="BI26" s="64" t="s">
        <v>26</v>
      </c>
      <c r="BJ26" s="64" t="s">
        <v>26</v>
      </c>
      <c r="BK26" s="65" t="s">
        <v>26</v>
      </c>
      <c r="BL26" s="63" t="s">
        <v>26</v>
      </c>
      <c r="BM26" s="100"/>
      <c r="BN26" s="5"/>
      <c r="BO26" s="4"/>
      <c r="BP26" s="9"/>
      <c r="BQ26" s="5"/>
      <c r="BR26" s="5"/>
      <c r="BS26" s="4"/>
      <c r="BT26" s="9"/>
      <c r="BU26" s="5"/>
      <c r="BV26" s="5"/>
      <c r="BW26" s="4"/>
      <c r="BX26" s="9"/>
      <c r="BY26" s="5"/>
      <c r="BZ26" s="5"/>
      <c r="CA26" s="4"/>
      <c r="CB26" s="9"/>
      <c r="CC26" s="5"/>
      <c r="CD26" s="5"/>
      <c r="CE26" s="4"/>
      <c r="CF26" s="9"/>
      <c r="CG26" s="5"/>
      <c r="CH26" s="5"/>
      <c r="CI26" s="4"/>
      <c r="CJ26" s="265"/>
      <c r="CK26" s="266"/>
      <c r="CL26" s="266"/>
      <c r="CM26" s="267"/>
      <c r="CN26" s="265"/>
      <c r="CO26" s="266"/>
      <c r="CP26" s="266"/>
      <c r="CQ26" s="267"/>
      <c r="CR26" s="289">
        <f t="shared" si="0"/>
        <v>0</v>
      </c>
      <c r="CS26" s="290"/>
      <c r="CT26" s="290"/>
      <c r="CU26" s="290"/>
      <c r="CV26" s="290"/>
      <c r="CW26" s="291"/>
    </row>
    <row r="27" spans="1:175" customFormat="1" x14ac:dyDescent="0.2">
      <c r="A27" s="151">
        <v>1.1111111111111112E-2</v>
      </c>
      <c r="B27" s="82">
        <f t="shared" si="1"/>
        <v>0.29166666666925367</v>
      </c>
      <c r="C27" s="161" t="str">
        <f>IF(ISNA(VLOOKUP(D27,[1]listing!$A$1:$E$80,4,FALSE)),"NN",VLOOKUP(D27,[1]listing!$A$1:$E$80,4,FALSE))</f>
        <v>NN</v>
      </c>
      <c r="D27" s="159"/>
      <c r="E27" s="120">
        <v>36526.5625</v>
      </c>
      <c r="F27" s="121">
        <v>36526.884722222225</v>
      </c>
      <c r="G27" s="71">
        <v>4.1666666666666664E-2</v>
      </c>
      <c r="H27" s="171"/>
      <c r="I27" s="21"/>
      <c r="J27" s="5"/>
      <c r="K27" s="4"/>
      <c r="L27" s="9"/>
      <c r="M27" s="21"/>
      <c r="N27" s="5"/>
      <c r="O27" s="4"/>
      <c r="P27" s="9"/>
      <c r="Q27" s="5"/>
      <c r="R27" s="5"/>
      <c r="S27" s="4"/>
      <c r="T27" s="9"/>
      <c r="U27" s="5"/>
      <c r="V27" s="5"/>
      <c r="W27" s="4"/>
      <c r="X27" s="9"/>
      <c r="Y27" s="5"/>
      <c r="Z27" s="5"/>
      <c r="AA27" s="4"/>
      <c r="AB27" s="9"/>
      <c r="AC27" s="5"/>
      <c r="AD27" s="5"/>
      <c r="AE27" s="4"/>
      <c r="AF27" s="9"/>
      <c r="AG27" s="5"/>
      <c r="AH27" s="100"/>
      <c r="AI27" s="66" t="s">
        <v>26</v>
      </c>
      <c r="AJ27" s="63" t="s">
        <v>26</v>
      </c>
      <c r="AK27" s="64" t="s">
        <v>26</v>
      </c>
      <c r="AL27" s="64" t="s">
        <v>26</v>
      </c>
      <c r="AM27" s="65" t="s">
        <v>26</v>
      </c>
      <c r="AN27" s="63" t="s">
        <v>26</v>
      </c>
      <c r="AO27" s="64" t="s">
        <v>26</v>
      </c>
      <c r="AP27" s="64" t="s">
        <v>26</v>
      </c>
      <c r="AQ27" s="65" t="s">
        <v>26</v>
      </c>
      <c r="AR27" s="44" t="s">
        <v>25</v>
      </c>
      <c r="AS27" s="45" t="s">
        <v>25</v>
      </c>
      <c r="AT27" s="45" t="s">
        <v>25</v>
      </c>
      <c r="AU27" s="46" t="s">
        <v>26</v>
      </c>
      <c r="AV27" s="99">
        <v>26</v>
      </c>
      <c r="AW27" s="100">
        <v>26</v>
      </c>
      <c r="AX27" s="100">
        <v>26</v>
      </c>
      <c r="AY27" s="101">
        <v>26</v>
      </c>
      <c r="AZ27" s="99">
        <v>26</v>
      </c>
      <c r="BA27" s="100">
        <v>26</v>
      </c>
      <c r="BB27" s="100">
        <v>26</v>
      </c>
      <c r="BC27" s="101">
        <v>26</v>
      </c>
      <c r="BD27" s="99">
        <v>26</v>
      </c>
      <c r="BE27" s="100">
        <v>26</v>
      </c>
      <c r="BF27" s="43" t="s">
        <v>24</v>
      </c>
      <c r="BG27" s="12" t="s">
        <v>28</v>
      </c>
      <c r="BH27" s="6" t="s">
        <v>28</v>
      </c>
      <c r="BI27" s="64" t="s">
        <v>26</v>
      </c>
      <c r="BJ27" s="64" t="s">
        <v>26</v>
      </c>
      <c r="BK27" s="65" t="s">
        <v>26</v>
      </c>
      <c r="BL27" s="63" t="s">
        <v>26</v>
      </c>
      <c r="BM27" s="100"/>
      <c r="BN27" s="5"/>
      <c r="BO27" s="4"/>
      <c r="BP27" s="9"/>
      <c r="BQ27" s="5"/>
      <c r="BR27" s="5"/>
      <c r="BS27" s="4"/>
      <c r="BT27" s="9"/>
      <c r="BU27" s="5"/>
      <c r="BV27" s="5"/>
      <c r="BW27" s="4"/>
      <c r="BX27" s="9"/>
      <c r="BY27" s="5"/>
      <c r="BZ27" s="5"/>
      <c r="CA27" s="4"/>
      <c r="CB27" s="9"/>
      <c r="CC27" s="5"/>
      <c r="CD27" s="5"/>
      <c r="CE27" s="4"/>
      <c r="CF27" s="9"/>
      <c r="CG27" s="5"/>
      <c r="CH27" s="5"/>
      <c r="CI27" s="4"/>
      <c r="CJ27" s="265"/>
      <c r="CK27" s="266"/>
      <c r="CL27" s="266"/>
      <c r="CM27" s="267"/>
      <c r="CN27" s="265"/>
      <c r="CO27" s="266"/>
      <c r="CP27" s="266"/>
      <c r="CQ27" s="267"/>
      <c r="CR27" s="289">
        <f t="shared" si="0"/>
        <v>0</v>
      </c>
      <c r="CS27" s="290"/>
      <c r="CT27" s="290"/>
      <c r="CU27" s="290"/>
      <c r="CV27" s="290"/>
      <c r="CW27" s="291"/>
    </row>
    <row r="28" spans="1:175" customFormat="1" x14ac:dyDescent="0.2">
      <c r="A28" s="151">
        <v>1.1111111111111112E-2</v>
      </c>
      <c r="B28" s="82">
        <f t="shared" si="1"/>
        <v>0.29166666666925367</v>
      </c>
      <c r="C28" s="161" t="str">
        <f>IF(ISNA(VLOOKUP(D28,[1]listing!$A$1:$E$80,4,FALSE)),"NN",VLOOKUP(D28,[1]listing!$A$1:$E$80,4,FALSE))</f>
        <v>NN</v>
      </c>
      <c r="D28" s="159"/>
      <c r="E28" s="120">
        <v>36526.5625</v>
      </c>
      <c r="F28" s="121">
        <v>36526.884722222225</v>
      </c>
      <c r="G28" s="71">
        <v>4.1666666666666664E-2</v>
      </c>
      <c r="H28" s="171"/>
      <c r="I28" s="21"/>
      <c r="J28" s="5"/>
      <c r="K28" s="4"/>
      <c r="L28" s="9"/>
      <c r="M28" s="21"/>
      <c r="N28" s="5"/>
      <c r="O28" s="4"/>
      <c r="P28" s="9"/>
      <c r="Q28" s="5"/>
      <c r="R28" s="5"/>
      <c r="S28" s="4"/>
      <c r="T28" s="9"/>
      <c r="U28" s="5"/>
      <c r="V28" s="5"/>
      <c r="W28" s="4"/>
      <c r="X28" s="9"/>
      <c r="Y28" s="5"/>
      <c r="Z28" s="5"/>
      <c r="AA28" s="4"/>
      <c r="AB28" s="9"/>
      <c r="AC28" s="5"/>
      <c r="AD28" s="5"/>
      <c r="AE28" s="4"/>
      <c r="AF28" s="9"/>
      <c r="AG28" s="5"/>
      <c r="AH28" s="100"/>
      <c r="AI28" s="66" t="s">
        <v>26</v>
      </c>
      <c r="AJ28" s="63" t="s">
        <v>26</v>
      </c>
      <c r="AK28" s="64" t="s">
        <v>26</v>
      </c>
      <c r="AL28" s="64" t="s">
        <v>26</v>
      </c>
      <c r="AM28" s="65" t="s">
        <v>26</v>
      </c>
      <c r="AN28" s="63" t="s">
        <v>26</v>
      </c>
      <c r="AO28" s="64" t="s">
        <v>26</v>
      </c>
      <c r="AP28" s="64" t="s">
        <v>26</v>
      </c>
      <c r="AQ28" s="65" t="s">
        <v>26</v>
      </c>
      <c r="AR28" s="44" t="s">
        <v>25</v>
      </c>
      <c r="AS28" s="45" t="s">
        <v>25</v>
      </c>
      <c r="AT28" s="45" t="s">
        <v>25</v>
      </c>
      <c r="AU28" s="46" t="s">
        <v>26</v>
      </c>
      <c r="AV28" s="99">
        <v>20</v>
      </c>
      <c r="AW28" s="100">
        <v>20</v>
      </c>
      <c r="AX28" s="100">
        <v>20</v>
      </c>
      <c r="AY28" s="101">
        <v>20</v>
      </c>
      <c r="AZ28" s="99">
        <v>20</v>
      </c>
      <c r="BA28" s="100">
        <v>20</v>
      </c>
      <c r="BB28" s="100">
        <v>20</v>
      </c>
      <c r="BC28" s="101">
        <v>20</v>
      </c>
      <c r="BD28" s="99">
        <v>20</v>
      </c>
      <c r="BE28" s="100">
        <v>20</v>
      </c>
      <c r="BF28" s="43" t="s">
        <v>24</v>
      </c>
      <c r="BG28" s="12" t="s">
        <v>28</v>
      </c>
      <c r="BH28" s="6" t="s">
        <v>28</v>
      </c>
      <c r="BI28" s="64" t="s">
        <v>26</v>
      </c>
      <c r="BJ28" s="64" t="s">
        <v>26</v>
      </c>
      <c r="BK28" s="65" t="s">
        <v>26</v>
      </c>
      <c r="BL28" s="63" t="s">
        <v>26</v>
      </c>
      <c r="BM28" s="100"/>
      <c r="BN28" s="5"/>
      <c r="BO28" s="4"/>
      <c r="BP28" s="9"/>
      <c r="BQ28" s="5"/>
      <c r="BR28" s="5"/>
      <c r="BS28" s="4"/>
      <c r="BT28" s="9"/>
      <c r="BU28" s="5"/>
      <c r="BV28" s="5"/>
      <c r="BW28" s="4"/>
      <c r="BX28" s="9"/>
      <c r="BY28" s="5"/>
      <c r="BZ28" s="5"/>
      <c r="CA28" s="4"/>
      <c r="CB28" s="9"/>
      <c r="CC28" s="5"/>
      <c r="CD28" s="5"/>
      <c r="CE28" s="4"/>
      <c r="CF28" s="9"/>
      <c r="CG28" s="5"/>
      <c r="CH28" s="5"/>
      <c r="CI28" s="4"/>
      <c r="CJ28" s="254"/>
      <c r="CK28" s="255"/>
      <c r="CL28" s="255"/>
      <c r="CM28" s="256"/>
      <c r="CN28" s="254"/>
      <c r="CO28" s="255"/>
      <c r="CP28" s="255"/>
      <c r="CQ28" s="256"/>
      <c r="CR28" s="289">
        <f t="shared" si="0"/>
        <v>0</v>
      </c>
      <c r="CS28" s="290"/>
      <c r="CT28" s="290"/>
      <c r="CU28" s="290"/>
      <c r="CV28" s="290"/>
      <c r="CW28" s="291"/>
    </row>
    <row r="29" spans="1:175" customFormat="1" x14ac:dyDescent="0.2">
      <c r="A29" s="151">
        <v>1.1111111111111112E-2</v>
      </c>
      <c r="B29" s="82">
        <f t="shared" si="1"/>
        <v>0.29166666666925367</v>
      </c>
      <c r="C29" s="161" t="str">
        <f>IF(ISNA(VLOOKUP(D29,[1]listing!$A$1:$E$80,4,FALSE)),"NN",VLOOKUP(D29,[1]listing!$A$1:$E$80,4,FALSE))</f>
        <v>NN</v>
      </c>
      <c r="D29" s="159"/>
      <c r="E29" s="120">
        <v>36526.5625</v>
      </c>
      <c r="F29" s="121">
        <v>36526.884722222225</v>
      </c>
      <c r="G29" s="71">
        <v>4.1666666666666664E-2</v>
      </c>
      <c r="H29" s="171"/>
      <c r="I29" s="21"/>
      <c r="J29" s="5"/>
      <c r="K29" s="4"/>
      <c r="L29" s="9"/>
      <c r="M29" s="21"/>
      <c r="N29" s="5"/>
      <c r="O29" s="4"/>
      <c r="P29" s="9"/>
      <c r="Q29" s="5"/>
      <c r="R29" s="5"/>
      <c r="S29" s="4"/>
      <c r="T29" s="9"/>
      <c r="U29" s="5"/>
      <c r="V29" s="5"/>
      <c r="W29" s="4"/>
      <c r="X29" s="9"/>
      <c r="Y29" s="5"/>
      <c r="Z29" s="5"/>
      <c r="AA29" s="4"/>
      <c r="AB29" s="9"/>
      <c r="AC29" s="5"/>
      <c r="AD29" s="5"/>
      <c r="AE29" s="4"/>
      <c r="AF29" s="9"/>
      <c r="AG29" s="5"/>
      <c r="AH29" s="100"/>
      <c r="AI29" s="66" t="s">
        <v>26</v>
      </c>
      <c r="AJ29" s="63" t="s">
        <v>26</v>
      </c>
      <c r="AK29" s="64" t="s">
        <v>26</v>
      </c>
      <c r="AL29" s="64" t="s">
        <v>26</v>
      </c>
      <c r="AM29" s="65" t="s">
        <v>26</v>
      </c>
      <c r="AN29" s="63" t="s">
        <v>26</v>
      </c>
      <c r="AO29" s="64" t="s">
        <v>26</v>
      </c>
      <c r="AP29" s="64" t="s">
        <v>26</v>
      </c>
      <c r="AQ29" s="65" t="s">
        <v>26</v>
      </c>
      <c r="AR29" s="44" t="s">
        <v>25</v>
      </c>
      <c r="AS29" s="45" t="s">
        <v>25</v>
      </c>
      <c r="AT29" s="45" t="s">
        <v>25</v>
      </c>
      <c r="AU29" s="46" t="s">
        <v>26</v>
      </c>
      <c r="AV29" s="153">
        <v>35</v>
      </c>
      <c r="AW29" s="154">
        <v>35</v>
      </c>
      <c r="AX29" s="154">
        <v>35</v>
      </c>
      <c r="AY29" s="155">
        <v>35</v>
      </c>
      <c r="AZ29" s="99">
        <v>35</v>
      </c>
      <c r="BA29" s="100">
        <v>35</v>
      </c>
      <c r="BB29" s="100">
        <v>35</v>
      </c>
      <c r="BC29" s="101">
        <v>35</v>
      </c>
      <c r="BD29" s="99">
        <v>35</v>
      </c>
      <c r="BE29" s="100">
        <v>35</v>
      </c>
      <c r="BF29" s="43" t="s">
        <v>24</v>
      </c>
      <c r="BG29" s="12" t="s">
        <v>28</v>
      </c>
      <c r="BH29" s="6" t="s">
        <v>28</v>
      </c>
      <c r="BI29" s="64" t="s">
        <v>26</v>
      </c>
      <c r="BJ29" s="64" t="s">
        <v>26</v>
      </c>
      <c r="BK29" s="65" t="s">
        <v>26</v>
      </c>
      <c r="BL29" s="63" t="s">
        <v>26</v>
      </c>
      <c r="BM29" s="100"/>
      <c r="BN29" s="5"/>
      <c r="BO29" s="4"/>
      <c r="BP29" s="9"/>
      <c r="BQ29" s="5"/>
      <c r="BR29" s="5"/>
      <c r="BS29" s="4"/>
      <c r="BT29" s="9"/>
      <c r="BU29" s="5"/>
      <c r="BV29" s="5"/>
      <c r="BW29" s="4"/>
      <c r="BX29" s="9"/>
      <c r="BY29" s="5"/>
      <c r="BZ29" s="5"/>
      <c r="CA29" s="4"/>
      <c r="CB29" s="9"/>
      <c r="CC29" s="5"/>
      <c r="CD29" s="5"/>
      <c r="CE29" s="4"/>
      <c r="CF29" s="9"/>
      <c r="CG29" s="5"/>
      <c r="CH29" s="5"/>
      <c r="CI29" s="4"/>
      <c r="CJ29" s="254"/>
      <c r="CK29" s="255"/>
      <c r="CL29" s="255"/>
      <c r="CM29" s="256"/>
      <c r="CN29" s="265"/>
      <c r="CO29" s="266"/>
      <c r="CP29" s="266"/>
      <c r="CQ29" s="267"/>
      <c r="CR29" s="289">
        <f t="shared" si="0"/>
        <v>0</v>
      </c>
      <c r="CS29" s="290"/>
      <c r="CT29" s="290"/>
      <c r="CU29" s="290"/>
      <c r="CV29" s="290"/>
      <c r="CW29" s="291"/>
    </row>
    <row r="30" spans="1:175" customFormat="1" x14ac:dyDescent="0.2">
      <c r="A30" s="151">
        <v>1.1111111111111112E-2</v>
      </c>
      <c r="B30" s="82">
        <f t="shared" si="1"/>
        <v>0.29166666666925367</v>
      </c>
      <c r="C30" s="161" t="str">
        <f>IF(ISNA(VLOOKUP(D30,[1]listing!$A$1:$E$80,4,FALSE)),"NN",VLOOKUP(D30,[1]listing!$A$1:$E$80,4,FALSE))</f>
        <v>NN</v>
      </c>
      <c r="D30" s="159"/>
      <c r="E30" s="120">
        <v>36526.5625</v>
      </c>
      <c r="F30" s="121">
        <v>36526.884722222225</v>
      </c>
      <c r="G30" s="71">
        <v>4.1666666666666664E-2</v>
      </c>
      <c r="H30" s="171"/>
      <c r="I30" s="21"/>
      <c r="J30" s="5"/>
      <c r="K30" s="4"/>
      <c r="L30" s="9"/>
      <c r="M30" s="21"/>
      <c r="N30" s="5"/>
      <c r="O30" s="4"/>
      <c r="P30" s="9"/>
      <c r="Q30" s="5"/>
      <c r="R30" s="5"/>
      <c r="S30" s="4"/>
      <c r="T30" s="9"/>
      <c r="U30" s="5"/>
      <c r="V30" s="5"/>
      <c r="W30" s="4"/>
      <c r="X30" s="9"/>
      <c r="Y30" s="5"/>
      <c r="Z30" s="5"/>
      <c r="AA30" s="4"/>
      <c r="AB30" s="9"/>
      <c r="AC30" s="5"/>
      <c r="AD30" s="5"/>
      <c r="AE30" s="4"/>
      <c r="AF30" s="9"/>
      <c r="AG30" s="5"/>
      <c r="AH30" s="100"/>
      <c r="AI30" s="66" t="s">
        <v>26</v>
      </c>
      <c r="AJ30" s="63" t="s">
        <v>26</v>
      </c>
      <c r="AK30" s="64" t="s">
        <v>26</v>
      </c>
      <c r="AL30" s="64" t="s">
        <v>26</v>
      </c>
      <c r="AM30" s="65" t="s">
        <v>26</v>
      </c>
      <c r="AN30" s="63" t="s">
        <v>26</v>
      </c>
      <c r="AO30" s="64" t="s">
        <v>26</v>
      </c>
      <c r="AP30" s="64" t="s">
        <v>26</v>
      </c>
      <c r="AQ30" s="65" t="s">
        <v>26</v>
      </c>
      <c r="AR30" s="44" t="s">
        <v>25</v>
      </c>
      <c r="AS30" s="45" t="s">
        <v>25</v>
      </c>
      <c r="AT30" s="45" t="s">
        <v>25</v>
      </c>
      <c r="AU30" s="46" t="s">
        <v>26</v>
      </c>
      <c r="AV30" s="99">
        <v>30</v>
      </c>
      <c r="AW30" s="100">
        <v>30</v>
      </c>
      <c r="AX30" s="100">
        <v>30</v>
      </c>
      <c r="AY30" s="101">
        <v>30</v>
      </c>
      <c r="AZ30" s="99">
        <v>30</v>
      </c>
      <c r="BA30" s="100">
        <v>30</v>
      </c>
      <c r="BB30" s="100">
        <v>30</v>
      </c>
      <c r="BC30" s="101">
        <v>30</v>
      </c>
      <c r="BD30" s="99">
        <v>30</v>
      </c>
      <c r="BE30" s="100">
        <v>30</v>
      </c>
      <c r="BF30" s="43" t="s">
        <v>24</v>
      </c>
      <c r="BG30" s="12" t="s">
        <v>28</v>
      </c>
      <c r="BH30" s="6" t="s">
        <v>28</v>
      </c>
      <c r="BI30" s="64" t="s">
        <v>26</v>
      </c>
      <c r="BJ30" s="64" t="s">
        <v>26</v>
      </c>
      <c r="BK30" s="65" t="s">
        <v>26</v>
      </c>
      <c r="BL30" s="63" t="s">
        <v>26</v>
      </c>
      <c r="BM30" s="100"/>
      <c r="BN30" s="5"/>
      <c r="BO30" s="4"/>
      <c r="BP30" s="9"/>
      <c r="BQ30" s="5"/>
      <c r="BR30" s="5"/>
      <c r="BS30" s="4"/>
      <c r="BT30" s="9"/>
      <c r="BU30" s="5"/>
      <c r="BV30" s="5"/>
      <c r="BW30" s="4"/>
      <c r="BX30" s="9"/>
      <c r="BY30" s="5"/>
      <c r="BZ30" s="5"/>
      <c r="CA30" s="4"/>
      <c r="CB30" s="9"/>
      <c r="CC30" s="5"/>
      <c r="CD30" s="5"/>
      <c r="CE30" s="4"/>
      <c r="CF30" s="9"/>
      <c r="CG30" s="5"/>
      <c r="CH30" s="5"/>
      <c r="CI30" s="4"/>
      <c r="CJ30" s="254"/>
      <c r="CK30" s="255"/>
      <c r="CL30" s="255"/>
      <c r="CM30" s="256"/>
      <c r="CN30" s="265"/>
      <c r="CO30" s="266"/>
      <c r="CP30" s="266"/>
      <c r="CQ30" s="267"/>
      <c r="CR30" s="289">
        <f t="shared" si="0"/>
        <v>0</v>
      </c>
      <c r="CS30" s="290"/>
      <c r="CT30" s="290"/>
      <c r="CU30" s="290"/>
      <c r="CV30" s="290"/>
      <c r="CW30" s="291"/>
    </row>
    <row r="31" spans="1:175" customFormat="1" x14ac:dyDescent="0.2">
      <c r="A31" s="151">
        <v>1.1111111111111112E-2</v>
      </c>
      <c r="B31" s="82">
        <f t="shared" si="1"/>
        <v>0.29166666666925367</v>
      </c>
      <c r="C31" s="161" t="str">
        <f>IF(ISNA(VLOOKUP(D31,[1]listing!$A$1:$E$80,4,FALSE)),"NN",VLOOKUP(D31,[1]listing!$A$1:$E$80,4,FALSE))</f>
        <v>NN</v>
      </c>
      <c r="D31" s="159"/>
      <c r="E31" s="120">
        <v>36526.5625</v>
      </c>
      <c r="F31" s="121">
        <v>36526.884722222225</v>
      </c>
      <c r="G31" s="71">
        <v>4.1666666666666664E-2</v>
      </c>
      <c r="H31" s="171"/>
      <c r="I31" s="21"/>
      <c r="J31" s="5"/>
      <c r="K31" s="4"/>
      <c r="L31" s="9"/>
      <c r="M31" s="21"/>
      <c r="N31" s="5"/>
      <c r="O31" s="4"/>
      <c r="P31" s="9"/>
      <c r="Q31" s="5"/>
      <c r="R31" s="5"/>
      <c r="S31" s="4"/>
      <c r="T31" s="9"/>
      <c r="U31" s="5"/>
      <c r="V31" s="5"/>
      <c r="W31" s="4"/>
      <c r="X31" s="9"/>
      <c r="Y31" s="5"/>
      <c r="Z31" s="5"/>
      <c r="AA31" s="4"/>
      <c r="AB31" s="9"/>
      <c r="AC31" s="5"/>
      <c r="AD31" s="5"/>
      <c r="AE31" s="4"/>
      <c r="AF31" s="9"/>
      <c r="AG31" s="5"/>
      <c r="AH31" s="100"/>
      <c r="AI31" s="66" t="s">
        <v>26</v>
      </c>
      <c r="AJ31" s="63" t="s">
        <v>26</v>
      </c>
      <c r="AK31" s="64" t="s">
        <v>26</v>
      </c>
      <c r="AL31" s="64" t="s">
        <v>26</v>
      </c>
      <c r="AM31" s="65" t="s">
        <v>26</v>
      </c>
      <c r="AN31" s="63" t="s">
        <v>26</v>
      </c>
      <c r="AO31" s="64" t="s">
        <v>26</v>
      </c>
      <c r="AP31" s="64" t="s">
        <v>26</v>
      </c>
      <c r="AQ31" s="65" t="s">
        <v>26</v>
      </c>
      <c r="AR31" s="44" t="s">
        <v>25</v>
      </c>
      <c r="AS31" s="45" t="s">
        <v>25</v>
      </c>
      <c r="AT31" s="45" t="s">
        <v>25</v>
      </c>
      <c r="AU31" s="46" t="s">
        <v>26</v>
      </c>
      <c r="AV31" s="63" t="s">
        <v>26</v>
      </c>
      <c r="AW31" s="64" t="s">
        <v>26</v>
      </c>
      <c r="AX31" s="64" t="s">
        <v>26</v>
      </c>
      <c r="AY31" s="65" t="s">
        <v>26</v>
      </c>
      <c r="AZ31" s="63" t="s">
        <v>26</v>
      </c>
      <c r="BA31" s="64" t="s">
        <v>26</v>
      </c>
      <c r="BB31" s="64" t="s">
        <v>26</v>
      </c>
      <c r="BC31" s="65" t="s">
        <v>26</v>
      </c>
      <c r="BD31" s="63" t="s">
        <v>26</v>
      </c>
      <c r="BE31" s="64" t="s">
        <v>26</v>
      </c>
      <c r="BF31" s="43" t="s">
        <v>24</v>
      </c>
      <c r="BG31" s="12" t="s">
        <v>28</v>
      </c>
      <c r="BH31" s="6" t="s">
        <v>28</v>
      </c>
      <c r="BI31" s="64" t="s">
        <v>26</v>
      </c>
      <c r="BJ31" s="64" t="s">
        <v>26</v>
      </c>
      <c r="BK31" s="65" t="s">
        <v>26</v>
      </c>
      <c r="BL31" s="63" t="s">
        <v>26</v>
      </c>
      <c r="BM31" s="100"/>
      <c r="BN31" s="5"/>
      <c r="BO31" s="4"/>
      <c r="BP31" s="9"/>
      <c r="BQ31" s="5"/>
      <c r="BR31" s="5"/>
      <c r="BS31" s="4"/>
      <c r="BT31" s="9"/>
      <c r="BU31" s="5"/>
      <c r="BV31" s="5"/>
      <c r="BW31" s="4"/>
      <c r="BX31" s="9"/>
      <c r="BY31" s="5"/>
      <c r="BZ31" s="5"/>
      <c r="CA31" s="4"/>
      <c r="CB31" s="9"/>
      <c r="CC31" s="5"/>
      <c r="CD31" s="5"/>
      <c r="CE31" s="4"/>
      <c r="CF31" s="9"/>
      <c r="CG31" s="5"/>
      <c r="CH31" s="5"/>
      <c r="CI31" s="4"/>
      <c r="CJ31" s="254"/>
      <c r="CK31" s="255"/>
      <c r="CL31" s="255"/>
      <c r="CM31" s="256"/>
      <c r="CN31" s="265"/>
      <c r="CO31" s="266"/>
      <c r="CP31" s="266"/>
      <c r="CQ31" s="267"/>
      <c r="CR31" s="289">
        <f t="shared" si="0"/>
        <v>0</v>
      </c>
      <c r="CS31" s="290"/>
      <c r="CT31" s="290"/>
      <c r="CU31" s="290"/>
      <c r="CV31" s="290"/>
      <c r="CW31" s="291"/>
    </row>
    <row r="32" spans="1:175" customFormat="1" x14ac:dyDescent="0.2">
      <c r="A32" s="151">
        <v>1.1111111111111112E-2</v>
      </c>
      <c r="B32" s="82">
        <f t="shared" si="1"/>
        <v>0.29166666666925367</v>
      </c>
      <c r="C32" s="161" t="str">
        <f>IF(ISNA(VLOOKUP(D32,[1]listing!$A$1:$E$80,4,FALSE)),"NN",VLOOKUP(D32,[1]listing!$A$1:$E$80,4,FALSE))</f>
        <v>NN</v>
      </c>
      <c r="D32" s="159"/>
      <c r="E32" s="120">
        <v>36526.5625</v>
      </c>
      <c r="F32" s="121">
        <v>36526.884722222225</v>
      </c>
      <c r="G32" s="71">
        <v>4.1666666666666664E-2</v>
      </c>
      <c r="H32" s="171"/>
      <c r="I32" s="21"/>
      <c r="J32" s="5"/>
      <c r="K32" s="4"/>
      <c r="L32" s="9"/>
      <c r="M32" s="21"/>
      <c r="N32" s="5"/>
      <c r="O32" s="4"/>
      <c r="P32" s="9"/>
      <c r="Q32" s="5"/>
      <c r="R32" s="5"/>
      <c r="S32" s="4"/>
      <c r="T32" s="9"/>
      <c r="U32" s="5"/>
      <c r="V32" s="5"/>
      <c r="W32" s="4"/>
      <c r="X32" s="9"/>
      <c r="Y32" s="5"/>
      <c r="Z32" s="5"/>
      <c r="AA32" s="4"/>
      <c r="AB32" s="9"/>
      <c r="AC32" s="5"/>
      <c r="AD32" s="5"/>
      <c r="AE32" s="4"/>
      <c r="AF32" s="9"/>
      <c r="AG32" s="5"/>
      <c r="AH32" s="100"/>
      <c r="AI32" s="66" t="s">
        <v>26</v>
      </c>
      <c r="AJ32" s="63" t="s">
        <v>26</v>
      </c>
      <c r="AK32" s="64" t="s">
        <v>26</v>
      </c>
      <c r="AL32" s="64" t="s">
        <v>26</v>
      </c>
      <c r="AM32" s="65" t="s">
        <v>26</v>
      </c>
      <c r="AN32" s="63" t="s">
        <v>26</v>
      </c>
      <c r="AO32" s="64" t="s">
        <v>26</v>
      </c>
      <c r="AP32" s="64" t="s">
        <v>26</v>
      </c>
      <c r="AQ32" s="65" t="s">
        <v>26</v>
      </c>
      <c r="AR32" s="63" t="s">
        <v>26</v>
      </c>
      <c r="AS32" s="64" t="s">
        <v>26</v>
      </c>
      <c r="AT32" s="64" t="s">
        <v>26</v>
      </c>
      <c r="AU32" s="65" t="s">
        <v>26</v>
      </c>
      <c r="AV32" s="44" t="s">
        <v>25</v>
      </c>
      <c r="AW32" s="45" t="s">
        <v>25</v>
      </c>
      <c r="AX32" s="45" t="s">
        <v>25</v>
      </c>
      <c r="AY32" s="46" t="s">
        <v>26</v>
      </c>
      <c r="AZ32" s="99">
        <v>29</v>
      </c>
      <c r="BA32" s="100">
        <v>29</v>
      </c>
      <c r="BB32" s="100">
        <v>29</v>
      </c>
      <c r="BC32" s="101">
        <v>29</v>
      </c>
      <c r="BD32" s="99">
        <v>29</v>
      </c>
      <c r="BE32" s="100">
        <v>29</v>
      </c>
      <c r="BF32" s="43" t="s">
        <v>24</v>
      </c>
      <c r="BG32" s="12" t="s">
        <v>28</v>
      </c>
      <c r="BH32" s="6" t="s">
        <v>28</v>
      </c>
      <c r="BI32" s="64" t="s">
        <v>26</v>
      </c>
      <c r="BJ32" s="64" t="s">
        <v>26</v>
      </c>
      <c r="BK32" s="65" t="s">
        <v>26</v>
      </c>
      <c r="BL32" s="63" t="s">
        <v>26</v>
      </c>
      <c r="BM32" s="100"/>
      <c r="BN32" s="5"/>
      <c r="BO32" s="4"/>
      <c r="BP32" s="9"/>
      <c r="BQ32" s="5"/>
      <c r="BR32" s="5"/>
      <c r="BS32" s="4"/>
      <c r="BT32" s="9"/>
      <c r="BU32" s="5"/>
      <c r="BV32" s="5"/>
      <c r="BW32" s="4"/>
      <c r="BX32" s="9"/>
      <c r="BY32" s="5"/>
      <c r="BZ32" s="5"/>
      <c r="CA32" s="4"/>
      <c r="CB32" s="9"/>
      <c r="CC32" s="5"/>
      <c r="CD32" s="5"/>
      <c r="CE32" s="4"/>
      <c r="CF32" s="9"/>
      <c r="CG32" s="5"/>
      <c r="CH32" s="5"/>
      <c r="CI32" s="4"/>
      <c r="CJ32" s="254"/>
      <c r="CK32" s="255"/>
      <c r="CL32" s="255"/>
      <c r="CM32" s="256"/>
      <c r="CN32" s="265"/>
      <c r="CO32" s="266"/>
      <c r="CP32" s="266"/>
      <c r="CQ32" s="267"/>
      <c r="CR32" s="289">
        <f t="shared" si="0"/>
        <v>0</v>
      </c>
      <c r="CS32" s="290"/>
      <c r="CT32" s="290"/>
      <c r="CU32" s="290"/>
      <c r="CV32" s="290"/>
      <c r="CW32" s="291"/>
    </row>
    <row r="33" spans="1:101" customFormat="1" x14ac:dyDescent="0.2">
      <c r="A33" s="151">
        <v>1.1111111111111112E-2</v>
      </c>
      <c r="B33" s="82">
        <f t="shared" si="1"/>
        <v>0.29166666666925367</v>
      </c>
      <c r="C33" s="161" t="str">
        <f>IF(ISNA(VLOOKUP(D33,[1]listing!$A$1:$E$80,4,FALSE)),"NN",VLOOKUP(D33,[1]listing!$A$1:$E$80,4,FALSE))</f>
        <v>NN</v>
      </c>
      <c r="D33" s="159"/>
      <c r="E33" s="120">
        <v>36526.5625</v>
      </c>
      <c r="F33" s="121">
        <v>36526.884722222225</v>
      </c>
      <c r="G33" s="71">
        <v>4.1666666666666664E-2</v>
      </c>
      <c r="H33" s="171"/>
      <c r="I33" s="21"/>
      <c r="J33" s="5"/>
      <c r="K33" s="4"/>
      <c r="L33" s="9"/>
      <c r="M33" s="21"/>
      <c r="N33" s="5"/>
      <c r="O33" s="4"/>
      <c r="P33" s="9"/>
      <c r="Q33" s="5"/>
      <c r="R33" s="5"/>
      <c r="S33" s="4"/>
      <c r="T33" s="9"/>
      <c r="U33" s="5"/>
      <c r="V33" s="5"/>
      <c r="W33" s="4"/>
      <c r="X33" s="9"/>
      <c r="Y33" s="5"/>
      <c r="Z33" s="5"/>
      <c r="AA33" s="4"/>
      <c r="AB33" s="9"/>
      <c r="AC33" s="5"/>
      <c r="AD33" s="5"/>
      <c r="AE33" s="4"/>
      <c r="AF33" s="9"/>
      <c r="AG33" s="5"/>
      <c r="AH33" s="100"/>
      <c r="AI33" s="66" t="s">
        <v>26</v>
      </c>
      <c r="AJ33" s="63" t="s">
        <v>26</v>
      </c>
      <c r="AK33" s="64" t="s">
        <v>26</v>
      </c>
      <c r="AL33" s="64" t="s">
        <v>26</v>
      </c>
      <c r="AM33" s="65" t="s">
        <v>26</v>
      </c>
      <c r="AN33" s="99">
        <v>26</v>
      </c>
      <c r="AO33" s="100">
        <v>26</v>
      </c>
      <c r="AP33" s="100">
        <v>26</v>
      </c>
      <c r="AQ33" s="101">
        <v>26</v>
      </c>
      <c r="AR33" s="99">
        <v>26</v>
      </c>
      <c r="AS33" s="100">
        <v>26</v>
      </c>
      <c r="AT33" s="100">
        <v>26</v>
      </c>
      <c r="AU33" s="101">
        <v>26</v>
      </c>
      <c r="AV33" s="44" t="s">
        <v>25</v>
      </c>
      <c r="AW33" s="45" t="s">
        <v>25</v>
      </c>
      <c r="AX33" s="45" t="s">
        <v>25</v>
      </c>
      <c r="AY33" s="46" t="s">
        <v>26</v>
      </c>
      <c r="AZ33" s="63" t="s">
        <v>26</v>
      </c>
      <c r="BA33" s="64" t="s">
        <v>26</v>
      </c>
      <c r="BB33" s="64" t="s">
        <v>26</v>
      </c>
      <c r="BC33" s="65" t="s">
        <v>26</v>
      </c>
      <c r="BD33" s="63" t="s">
        <v>26</v>
      </c>
      <c r="BE33" s="64" t="s">
        <v>26</v>
      </c>
      <c r="BF33" s="43" t="s">
        <v>24</v>
      </c>
      <c r="BG33" s="12" t="s">
        <v>28</v>
      </c>
      <c r="BH33" s="6" t="s">
        <v>28</v>
      </c>
      <c r="BI33" s="64" t="s">
        <v>26</v>
      </c>
      <c r="BJ33" s="64" t="s">
        <v>26</v>
      </c>
      <c r="BK33" s="65" t="s">
        <v>26</v>
      </c>
      <c r="BL33" s="63" t="s">
        <v>26</v>
      </c>
      <c r="BM33" s="100"/>
      <c r="BN33" s="5"/>
      <c r="BO33" s="4"/>
      <c r="BP33" s="9"/>
      <c r="BQ33" s="5"/>
      <c r="BR33" s="5"/>
      <c r="BS33" s="4"/>
      <c r="BT33" s="9"/>
      <c r="BU33" s="5"/>
      <c r="BV33" s="5"/>
      <c r="BW33" s="4"/>
      <c r="BX33" s="9"/>
      <c r="BY33" s="5"/>
      <c r="BZ33" s="5"/>
      <c r="CA33" s="4"/>
      <c r="CB33" s="9"/>
      <c r="CC33" s="5"/>
      <c r="CD33" s="5"/>
      <c r="CE33" s="4"/>
      <c r="CF33" s="9"/>
      <c r="CG33" s="5"/>
      <c r="CH33" s="5"/>
      <c r="CI33" s="4"/>
      <c r="CJ33" s="254"/>
      <c r="CK33" s="255"/>
      <c r="CL33" s="255"/>
      <c r="CM33" s="256"/>
      <c r="CN33" s="265"/>
      <c r="CO33" s="266"/>
      <c r="CP33" s="266"/>
      <c r="CQ33" s="267"/>
      <c r="CR33" s="289">
        <f t="shared" si="0"/>
        <v>0</v>
      </c>
      <c r="CS33" s="290"/>
      <c r="CT33" s="290"/>
      <c r="CU33" s="290"/>
      <c r="CV33" s="290"/>
      <c r="CW33" s="291"/>
    </row>
    <row r="34" spans="1:101" customFormat="1" x14ac:dyDescent="0.2">
      <c r="A34" s="151">
        <v>1.1111111111111112E-2</v>
      </c>
      <c r="B34" s="82">
        <f t="shared" si="1"/>
        <v>0.29166666666925367</v>
      </c>
      <c r="C34" s="161" t="str">
        <f>IF(ISNA(VLOOKUP(D34,[1]listing!$A$1:$E$80,4,FALSE)),"NN",VLOOKUP(D34,[1]listing!$A$1:$E$80,4,FALSE))</f>
        <v>NN</v>
      </c>
      <c r="D34" s="159"/>
      <c r="E34" s="120">
        <v>36526.5625</v>
      </c>
      <c r="F34" s="121">
        <v>36526.884722222225</v>
      </c>
      <c r="G34" s="71">
        <v>4.1666666666666664E-2</v>
      </c>
      <c r="H34" s="171"/>
      <c r="I34" s="21"/>
      <c r="J34" s="5"/>
      <c r="K34" s="4"/>
      <c r="L34" s="9"/>
      <c r="M34" s="21"/>
      <c r="N34" s="5"/>
      <c r="O34" s="4"/>
      <c r="P34" s="9"/>
      <c r="Q34" s="5"/>
      <c r="R34" s="5"/>
      <c r="S34" s="4"/>
      <c r="T34" s="9"/>
      <c r="U34" s="5"/>
      <c r="V34" s="5"/>
      <c r="W34" s="4"/>
      <c r="X34" s="9"/>
      <c r="Y34" s="5"/>
      <c r="Z34" s="5"/>
      <c r="AA34" s="4"/>
      <c r="AB34" s="9"/>
      <c r="AC34" s="5"/>
      <c r="AD34" s="5"/>
      <c r="AE34" s="4"/>
      <c r="AF34" s="9"/>
      <c r="AG34" s="5"/>
      <c r="AH34" s="100"/>
      <c r="AI34" s="66" t="s">
        <v>26</v>
      </c>
      <c r="AJ34" s="63" t="s">
        <v>26</v>
      </c>
      <c r="AK34" s="64" t="s">
        <v>26</v>
      </c>
      <c r="AL34" s="64" t="s">
        <v>26</v>
      </c>
      <c r="AM34" s="65" t="s">
        <v>26</v>
      </c>
      <c r="AN34" s="50">
        <v>23</v>
      </c>
      <c r="AO34" s="51">
        <v>23</v>
      </c>
      <c r="AP34" s="51">
        <v>23</v>
      </c>
      <c r="AQ34" s="52">
        <v>23</v>
      </c>
      <c r="AR34" s="50">
        <v>23</v>
      </c>
      <c r="AS34" s="51">
        <v>23</v>
      </c>
      <c r="AT34" s="51">
        <v>23</v>
      </c>
      <c r="AU34" s="52">
        <v>23</v>
      </c>
      <c r="AV34" s="44" t="s">
        <v>25</v>
      </c>
      <c r="AW34" s="45" t="s">
        <v>25</v>
      </c>
      <c r="AX34" s="45" t="s">
        <v>25</v>
      </c>
      <c r="AY34" s="46" t="s">
        <v>26</v>
      </c>
      <c r="AZ34" s="40">
        <v>12</v>
      </c>
      <c r="BA34" s="41">
        <v>12</v>
      </c>
      <c r="BB34" s="41">
        <v>12</v>
      </c>
      <c r="BC34" s="42">
        <v>12</v>
      </c>
      <c r="BD34" s="40">
        <v>12</v>
      </c>
      <c r="BE34" s="41">
        <v>12</v>
      </c>
      <c r="BF34" s="43" t="s">
        <v>24</v>
      </c>
      <c r="BG34" s="12" t="s">
        <v>28</v>
      </c>
      <c r="BH34" s="6" t="s">
        <v>28</v>
      </c>
      <c r="BI34" s="64" t="s">
        <v>26</v>
      </c>
      <c r="BJ34" s="64" t="s">
        <v>26</v>
      </c>
      <c r="BK34" s="65" t="s">
        <v>26</v>
      </c>
      <c r="BL34" s="63" t="s">
        <v>26</v>
      </c>
      <c r="BM34" s="100"/>
      <c r="BN34" s="5"/>
      <c r="BO34" s="4"/>
      <c r="BP34" s="9"/>
      <c r="BQ34" s="5"/>
      <c r="BR34" s="5"/>
      <c r="BS34" s="4"/>
      <c r="BT34" s="9"/>
      <c r="BU34" s="5"/>
      <c r="BV34" s="5"/>
      <c r="BW34" s="4"/>
      <c r="BX34" s="9"/>
      <c r="BY34" s="5"/>
      <c r="BZ34" s="5"/>
      <c r="CA34" s="4"/>
      <c r="CB34" s="9"/>
      <c r="CC34" s="5"/>
      <c r="CD34" s="5"/>
      <c r="CE34" s="4"/>
      <c r="CF34" s="9"/>
      <c r="CG34" s="5"/>
      <c r="CH34" s="5"/>
      <c r="CI34" s="4"/>
      <c r="CJ34" s="254"/>
      <c r="CK34" s="255"/>
      <c r="CL34" s="255"/>
      <c r="CM34" s="256"/>
      <c r="CN34" s="265"/>
      <c r="CO34" s="266"/>
      <c r="CP34" s="266"/>
      <c r="CQ34" s="267"/>
      <c r="CR34" s="289">
        <f t="shared" si="0"/>
        <v>0</v>
      </c>
      <c r="CS34" s="290"/>
      <c r="CT34" s="290"/>
      <c r="CU34" s="290"/>
      <c r="CV34" s="290"/>
      <c r="CW34" s="291"/>
    </row>
    <row r="35" spans="1:101" customFormat="1" x14ac:dyDescent="0.2">
      <c r="A35" s="151">
        <v>1.1111111111111112E-2</v>
      </c>
      <c r="B35" s="82">
        <f t="shared" si="1"/>
        <v>0.29166666666925367</v>
      </c>
      <c r="C35" s="161" t="str">
        <f>IF(ISNA(VLOOKUP(D35,[1]listing!$A$1:$E$80,4,FALSE)),"NN",VLOOKUP(D35,[1]listing!$A$1:$E$80,4,FALSE))</f>
        <v>NN</v>
      </c>
      <c r="D35" s="159"/>
      <c r="E35" s="120">
        <v>36526.5625</v>
      </c>
      <c r="F35" s="121">
        <v>36526.884722222225</v>
      </c>
      <c r="G35" s="71">
        <v>4.1666666666666664E-2</v>
      </c>
      <c r="H35" s="171"/>
      <c r="I35" s="21"/>
      <c r="J35" s="5"/>
      <c r="K35" s="4"/>
      <c r="L35" s="9"/>
      <c r="M35" s="21"/>
      <c r="N35" s="5"/>
      <c r="O35" s="4"/>
      <c r="P35" s="9"/>
      <c r="Q35" s="5"/>
      <c r="R35" s="5"/>
      <c r="S35" s="4"/>
      <c r="T35" s="9"/>
      <c r="U35" s="5"/>
      <c r="V35" s="5"/>
      <c r="W35" s="4"/>
      <c r="X35" s="9"/>
      <c r="Y35" s="5"/>
      <c r="Z35" s="5"/>
      <c r="AA35" s="4"/>
      <c r="AB35" s="9"/>
      <c r="AC35" s="5"/>
      <c r="AD35" s="5"/>
      <c r="AE35" s="4"/>
      <c r="AF35" s="9"/>
      <c r="AG35" s="5"/>
      <c r="AH35" s="100"/>
      <c r="AI35" s="66" t="s">
        <v>26</v>
      </c>
      <c r="AJ35" s="63" t="s">
        <v>26</v>
      </c>
      <c r="AK35" s="64" t="s">
        <v>26</v>
      </c>
      <c r="AL35" s="64" t="s">
        <v>26</v>
      </c>
      <c r="AM35" s="65" t="s">
        <v>26</v>
      </c>
      <c r="AN35" s="50">
        <v>24</v>
      </c>
      <c r="AO35" s="51">
        <v>24</v>
      </c>
      <c r="AP35" s="51">
        <v>24</v>
      </c>
      <c r="AQ35" s="52">
        <v>24</v>
      </c>
      <c r="AR35" s="50">
        <v>24</v>
      </c>
      <c r="AS35" s="51">
        <v>24</v>
      </c>
      <c r="AT35" s="51">
        <v>24</v>
      </c>
      <c r="AU35" s="52">
        <v>24</v>
      </c>
      <c r="AV35" s="44" t="s">
        <v>25</v>
      </c>
      <c r="AW35" s="45" t="s">
        <v>25</v>
      </c>
      <c r="AX35" s="45" t="s">
        <v>25</v>
      </c>
      <c r="AY35" s="46" t="s">
        <v>26</v>
      </c>
      <c r="AZ35" s="40">
        <v>11</v>
      </c>
      <c r="BA35" s="41">
        <v>11</v>
      </c>
      <c r="BB35" s="41">
        <v>11</v>
      </c>
      <c r="BC35" s="42">
        <v>11</v>
      </c>
      <c r="BD35" s="40">
        <v>11</v>
      </c>
      <c r="BE35" s="41">
        <v>11</v>
      </c>
      <c r="BF35" s="43" t="s">
        <v>24</v>
      </c>
      <c r="BG35" s="12" t="s">
        <v>28</v>
      </c>
      <c r="BH35" s="6" t="s">
        <v>28</v>
      </c>
      <c r="BI35" s="64" t="s">
        <v>26</v>
      </c>
      <c r="BJ35" s="64" t="s">
        <v>26</v>
      </c>
      <c r="BK35" s="65" t="s">
        <v>26</v>
      </c>
      <c r="BL35" s="63" t="s">
        <v>26</v>
      </c>
      <c r="BM35" s="100"/>
      <c r="BN35" s="5"/>
      <c r="BO35" s="4"/>
      <c r="BP35" s="9"/>
      <c r="BQ35" s="5"/>
      <c r="BR35" s="5"/>
      <c r="BS35" s="4"/>
      <c r="BT35" s="9"/>
      <c r="BU35" s="5"/>
      <c r="BV35" s="5"/>
      <c r="BW35" s="4"/>
      <c r="BX35" s="9"/>
      <c r="BY35" s="5"/>
      <c r="BZ35" s="5"/>
      <c r="CA35" s="4"/>
      <c r="CB35" s="9"/>
      <c r="CC35" s="5"/>
      <c r="CD35" s="5"/>
      <c r="CE35" s="4"/>
      <c r="CF35" s="9"/>
      <c r="CG35" s="5"/>
      <c r="CH35" s="5"/>
      <c r="CI35" s="4"/>
      <c r="CJ35" s="254"/>
      <c r="CK35" s="255"/>
      <c r="CL35" s="255"/>
      <c r="CM35" s="256"/>
      <c r="CN35" s="265"/>
      <c r="CO35" s="266"/>
      <c r="CP35" s="266"/>
      <c r="CQ35" s="267"/>
      <c r="CR35" s="289">
        <f t="shared" si="0"/>
        <v>0</v>
      </c>
      <c r="CS35" s="290"/>
      <c r="CT35" s="290"/>
      <c r="CU35" s="290"/>
      <c r="CV35" s="290"/>
      <c r="CW35" s="291"/>
    </row>
    <row r="36" spans="1:101" customFormat="1" x14ac:dyDescent="0.2">
      <c r="A36" s="151">
        <v>1.1111111111111112E-2</v>
      </c>
      <c r="B36" s="82">
        <f t="shared" si="1"/>
        <v>0.29166666666925367</v>
      </c>
      <c r="C36" s="161" t="str">
        <f>IF(ISNA(VLOOKUP(D36,[1]listing!$A$1:$E$80,4,FALSE)),"NN",VLOOKUP(D36,[1]listing!$A$1:$E$80,4,FALSE))</f>
        <v>NN</v>
      </c>
      <c r="D36" s="159"/>
      <c r="E36" s="120">
        <v>36526.5625</v>
      </c>
      <c r="F36" s="121">
        <v>36526.884722222225</v>
      </c>
      <c r="G36" s="71">
        <v>4.1666666666666664E-2</v>
      </c>
      <c r="H36" s="171"/>
      <c r="I36" s="21"/>
      <c r="J36" s="5"/>
      <c r="K36" s="4"/>
      <c r="L36" s="9"/>
      <c r="M36" s="21"/>
      <c r="N36" s="5"/>
      <c r="O36" s="4"/>
      <c r="P36" s="9"/>
      <c r="Q36" s="5"/>
      <c r="R36" s="5"/>
      <c r="S36" s="4"/>
      <c r="T36" s="9"/>
      <c r="U36" s="5"/>
      <c r="V36" s="5"/>
      <c r="W36" s="4"/>
      <c r="X36" s="9"/>
      <c r="Y36" s="5"/>
      <c r="Z36" s="5"/>
      <c r="AA36" s="4"/>
      <c r="AB36" s="9"/>
      <c r="AC36" s="5"/>
      <c r="AD36" s="5"/>
      <c r="AE36" s="4"/>
      <c r="AF36" s="9"/>
      <c r="AG36" s="5"/>
      <c r="AH36" s="100"/>
      <c r="AI36" s="66" t="s">
        <v>26</v>
      </c>
      <c r="AJ36" s="63" t="s">
        <v>26</v>
      </c>
      <c r="AK36" s="64" t="s">
        <v>26</v>
      </c>
      <c r="AL36" s="64" t="s">
        <v>26</v>
      </c>
      <c r="AM36" s="65" t="s">
        <v>26</v>
      </c>
      <c r="AN36" s="40">
        <v>12</v>
      </c>
      <c r="AO36" s="41">
        <v>12</v>
      </c>
      <c r="AP36" s="41">
        <v>12</v>
      </c>
      <c r="AQ36" s="42">
        <v>12</v>
      </c>
      <c r="AR36" s="40">
        <v>12</v>
      </c>
      <c r="AS36" s="41">
        <v>12</v>
      </c>
      <c r="AT36" s="41">
        <v>12</v>
      </c>
      <c r="AU36" s="42">
        <v>12</v>
      </c>
      <c r="AV36" s="44" t="s">
        <v>25</v>
      </c>
      <c r="AW36" s="45" t="s">
        <v>25</v>
      </c>
      <c r="AX36" s="45" t="s">
        <v>25</v>
      </c>
      <c r="AY36" s="46" t="s">
        <v>26</v>
      </c>
      <c r="AZ36" s="50">
        <v>23</v>
      </c>
      <c r="BA36" s="51">
        <v>23</v>
      </c>
      <c r="BB36" s="51">
        <v>23</v>
      </c>
      <c r="BC36" s="52">
        <v>23</v>
      </c>
      <c r="BD36" s="50">
        <v>23</v>
      </c>
      <c r="BE36" s="51">
        <v>23</v>
      </c>
      <c r="BF36" s="43" t="s">
        <v>24</v>
      </c>
      <c r="BG36" s="12" t="s">
        <v>28</v>
      </c>
      <c r="BH36" s="6" t="s">
        <v>28</v>
      </c>
      <c r="BI36" s="64" t="s">
        <v>26</v>
      </c>
      <c r="BJ36" s="64" t="s">
        <v>26</v>
      </c>
      <c r="BK36" s="65" t="s">
        <v>26</v>
      </c>
      <c r="BL36" s="63" t="s">
        <v>26</v>
      </c>
      <c r="BM36" s="100"/>
      <c r="BN36" s="5"/>
      <c r="BO36" s="4"/>
      <c r="BP36" s="9"/>
      <c r="BQ36" s="5"/>
      <c r="BR36" s="5"/>
      <c r="BS36" s="4"/>
      <c r="BT36" s="9"/>
      <c r="BU36" s="5"/>
      <c r="BV36" s="5"/>
      <c r="BW36" s="4"/>
      <c r="BX36" s="9"/>
      <c r="BY36" s="5"/>
      <c r="BZ36" s="5"/>
      <c r="CA36" s="4"/>
      <c r="CB36" s="9"/>
      <c r="CC36" s="5"/>
      <c r="CD36" s="5"/>
      <c r="CE36" s="4"/>
      <c r="CF36" s="9"/>
      <c r="CG36" s="5"/>
      <c r="CH36" s="5"/>
      <c r="CI36" s="4"/>
      <c r="CJ36" s="254"/>
      <c r="CK36" s="255"/>
      <c r="CL36" s="255"/>
      <c r="CM36" s="256"/>
      <c r="CN36" s="265"/>
      <c r="CO36" s="266"/>
      <c r="CP36" s="266"/>
      <c r="CQ36" s="267"/>
      <c r="CR36" s="289">
        <f t="shared" si="0"/>
        <v>0</v>
      </c>
      <c r="CS36" s="290"/>
      <c r="CT36" s="290"/>
      <c r="CU36" s="290"/>
      <c r="CV36" s="290"/>
      <c r="CW36" s="291"/>
    </row>
    <row r="37" spans="1:101" customFormat="1" x14ac:dyDescent="0.2">
      <c r="A37" s="151">
        <v>1.1111111111111112E-2</v>
      </c>
      <c r="B37" s="82">
        <f t="shared" si="1"/>
        <v>0.29166666666925367</v>
      </c>
      <c r="C37" s="161" t="str">
        <f>IF(ISNA(VLOOKUP(D37,[1]listing!$A$1:$E$80,4,FALSE)),"NN",VLOOKUP(D37,[1]listing!$A$1:$E$80,4,FALSE))</f>
        <v>NN</v>
      </c>
      <c r="D37" s="159"/>
      <c r="E37" s="120">
        <v>36526.5625</v>
      </c>
      <c r="F37" s="121">
        <v>36526.884722222225</v>
      </c>
      <c r="G37" s="71">
        <v>4.1666666666666664E-2</v>
      </c>
      <c r="H37" s="171"/>
      <c r="I37" s="21"/>
      <c r="J37" s="5"/>
      <c r="K37" s="4"/>
      <c r="L37" s="9"/>
      <c r="M37" s="21"/>
      <c r="N37" s="5"/>
      <c r="O37" s="4"/>
      <c r="P37" s="9"/>
      <c r="Q37" s="5"/>
      <c r="R37" s="5"/>
      <c r="S37" s="4"/>
      <c r="T37" s="9"/>
      <c r="U37" s="5"/>
      <c r="V37" s="5"/>
      <c r="W37" s="4"/>
      <c r="X37" s="9"/>
      <c r="Y37" s="5"/>
      <c r="Z37" s="5"/>
      <c r="AA37" s="4"/>
      <c r="AB37" s="9"/>
      <c r="AC37" s="5"/>
      <c r="AD37" s="5"/>
      <c r="AE37" s="4"/>
      <c r="AF37" s="9"/>
      <c r="AG37" s="5"/>
      <c r="AH37" s="100"/>
      <c r="AI37" s="66" t="s">
        <v>26</v>
      </c>
      <c r="AJ37" s="63" t="s">
        <v>26</v>
      </c>
      <c r="AK37" s="64" t="s">
        <v>26</v>
      </c>
      <c r="AL37" s="64" t="s">
        <v>26</v>
      </c>
      <c r="AM37" s="65" t="s">
        <v>26</v>
      </c>
      <c r="AN37" s="40">
        <v>11</v>
      </c>
      <c r="AO37" s="41">
        <v>11</v>
      </c>
      <c r="AP37" s="41">
        <v>11</v>
      </c>
      <c r="AQ37" s="42">
        <v>11</v>
      </c>
      <c r="AR37" s="40">
        <v>11</v>
      </c>
      <c r="AS37" s="41">
        <v>11</v>
      </c>
      <c r="AT37" s="41">
        <v>11</v>
      </c>
      <c r="AU37" s="42">
        <v>11</v>
      </c>
      <c r="AV37" s="44" t="s">
        <v>25</v>
      </c>
      <c r="AW37" s="45" t="s">
        <v>25</v>
      </c>
      <c r="AX37" s="45" t="s">
        <v>25</v>
      </c>
      <c r="AY37" s="46" t="s">
        <v>26</v>
      </c>
      <c r="AZ37" s="50">
        <v>24</v>
      </c>
      <c r="BA37" s="51">
        <v>24</v>
      </c>
      <c r="BB37" s="51">
        <v>24</v>
      </c>
      <c r="BC37" s="52">
        <v>24</v>
      </c>
      <c r="BD37" s="50">
        <v>24</v>
      </c>
      <c r="BE37" s="51">
        <v>24</v>
      </c>
      <c r="BF37" s="43" t="s">
        <v>24</v>
      </c>
      <c r="BG37" s="12" t="s">
        <v>28</v>
      </c>
      <c r="BH37" s="6" t="s">
        <v>28</v>
      </c>
      <c r="BI37" s="64" t="s">
        <v>26</v>
      </c>
      <c r="BJ37" s="64" t="s">
        <v>26</v>
      </c>
      <c r="BK37" s="65" t="s">
        <v>26</v>
      </c>
      <c r="BL37" s="63" t="s">
        <v>26</v>
      </c>
      <c r="BM37" s="100"/>
      <c r="BN37" s="5"/>
      <c r="BO37" s="4"/>
      <c r="BP37" s="9"/>
      <c r="BQ37" s="5"/>
      <c r="BR37" s="5"/>
      <c r="BS37" s="4"/>
      <c r="BT37" s="9"/>
      <c r="BU37" s="5"/>
      <c r="BV37" s="5"/>
      <c r="BW37" s="4"/>
      <c r="BX37" s="9"/>
      <c r="BY37" s="5"/>
      <c r="BZ37" s="5"/>
      <c r="CA37" s="4"/>
      <c r="CB37" s="9"/>
      <c r="CC37" s="5"/>
      <c r="CD37" s="5"/>
      <c r="CE37" s="4"/>
      <c r="CF37" s="9"/>
      <c r="CG37" s="5"/>
      <c r="CH37" s="5"/>
      <c r="CI37" s="4"/>
      <c r="CJ37" s="254"/>
      <c r="CK37" s="255"/>
      <c r="CL37" s="255"/>
      <c r="CM37" s="256"/>
      <c r="CN37" s="265"/>
      <c r="CO37" s="266"/>
      <c r="CP37" s="266"/>
      <c r="CQ37" s="267"/>
      <c r="CR37" s="289">
        <f t="shared" si="0"/>
        <v>0</v>
      </c>
      <c r="CS37" s="290"/>
      <c r="CT37" s="290"/>
      <c r="CU37" s="290"/>
      <c r="CV37" s="290"/>
      <c r="CW37" s="291"/>
    </row>
    <row r="38" spans="1:101" customFormat="1" ht="16" thickBot="1" x14ac:dyDescent="0.25">
      <c r="A38" s="151">
        <v>1.1111111111111112E-2</v>
      </c>
      <c r="B38" s="86">
        <f t="shared" si="1"/>
        <v>0.29166666666925367</v>
      </c>
      <c r="C38" s="162" t="str">
        <f>IF(ISNA(VLOOKUP(D38,[1]listing!$A$1:$E$80,4,FALSE)),"NN",VLOOKUP(D38,[1]listing!$A$1:$E$80,4,FALSE))</f>
        <v>NN</v>
      </c>
      <c r="D38" s="143"/>
      <c r="E38" s="142">
        <v>36526.5625</v>
      </c>
      <c r="F38" s="137">
        <v>36526.884722222225</v>
      </c>
      <c r="G38" s="138">
        <v>4.1666666666666664E-2</v>
      </c>
      <c r="H38" s="172"/>
      <c r="I38" s="167"/>
      <c r="J38" s="18"/>
      <c r="K38" s="19"/>
      <c r="L38" s="17"/>
      <c r="M38" s="167"/>
      <c r="N38" s="18"/>
      <c r="O38" s="19"/>
      <c r="P38" s="17"/>
      <c r="Q38" s="18"/>
      <c r="R38" s="18"/>
      <c r="S38" s="19"/>
      <c r="T38" s="17"/>
      <c r="U38" s="18"/>
      <c r="V38" s="18"/>
      <c r="W38" s="19"/>
      <c r="X38" s="17"/>
      <c r="Y38" s="18"/>
      <c r="Z38" s="18"/>
      <c r="AA38" s="19"/>
      <c r="AB38" s="17"/>
      <c r="AC38" s="18"/>
      <c r="AD38" s="18"/>
      <c r="AE38" s="19"/>
      <c r="AF38" s="17"/>
      <c r="AG38" s="18"/>
      <c r="AH38" s="124"/>
      <c r="AI38" s="84" t="s">
        <v>26</v>
      </c>
      <c r="AJ38" s="85" t="s">
        <v>26</v>
      </c>
      <c r="AK38" s="87" t="s">
        <v>26</v>
      </c>
      <c r="AL38" s="87" t="s">
        <v>26</v>
      </c>
      <c r="AM38" s="90" t="s">
        <v>26</v>
      </c>
      <c r="AN38" s="123">
        <v>30</v>
      </c>
      <c r="AO38" s="124">
        <v>30</v>
      </c>
      <c r="AP38" s="124">
        <v>30</v>
      </c>
      <c r="AQ38" s="113">
        <v>30</v>
      </c>
      <c r="AR38" s="123">
        <v>30</v>
      </c>
      <c r="AS38" s="124">
        <v>30</v>
      </c>
      <c r="AT38" s="124">
        <v>30</v>
      </c>
      <c r="AU38" s="113">
        <v>30</v>
      </c>
      <c r="AV38" s="88" t="s">
        <v>25</v>
      </c>
      <c r="AW38" s="89" t="s">
        <v>25</v>
      </c>
      <c r="AX38" s="89" t="s">
        <v>25</v>
      </c>
      <c r="AY38" s="90" t="s">
        <v>26</v>
      </c>
      <c r="AZ38" s="123">
        <v>10</v>
      </c>
      <c r="BA38" s="124">
        <v>10</v>
      </c>
      <c r="BB38" s="124">
        <v>10</v>
      </c>
      <c r="BC38" s="113">
        <v>10</v>
      </c>
      <c r="BD38" s="123">
        <v>10</v>
      </c>
      <c r="BE38" s="124">
        <v>10</v>
      </c>
      <c r="BF38" s="129" t="s">
        <v>24</v>
      </c>
      <c r="BG38" s="157" t="s">
        <v>28</v>
      </c>
      <c r="BH38" s="144" t="s">
        <v>28</v>
      </c>
      <c r="BI38" s="87" t="s">
        <v>26</v>
      </c>
      <c r="BJ38" s="87" t="s">
        <v>26</v>
      </c>
      <c r="BK38" s="90" t="s">
        <v>26</v>
      </c>
      <c r="BL38" s="85" t="s">
        <v>26</v>
      </c>
      <c r="BM38" s="124"/>
      <c r="BN38" s="18"/>
      <c r="BO38" s="19"/>
      <c r="BP38" s="17"/>
      <c r="BQ38" s="18"/>
      <c r="BR38" s="18"/>
      <c r="BS38" s="19"/>
      <c r="BT38" s="17"/>
      <c r="BU38" s="18"/>
      <c r="BV38" s="18"/>
      <c r="BW38" s="19"/>
      <c r="BX38" s="17"/>
      <c r="BY38" s="18"/>
      <c r="BZ38" s="18"/>
      <c r="CA38" s="19"/>
      <c r="CB38" s="17"/>
      <c r="CC38" s="18"/>
      <c r="CD38" s="18"/>
      <c r="CE38" s="19"/>
      <c r="CF38" s="17"/>
      <c r="CG38" s="18"/>
      <c r="CH38" s="18"/>
      <c r="CI38" s="19"/>
      <c r="CJ38" s="286"/>
      <c r="CK38" s="287"/>
      <c r="CL38" s="287"/>
      <c r="CM38" s="288"/>
      <c r="CN38" s="248"/>
      <c r="CO38" s="249"/>
      <c r="CP38" s="249"/>
      <c r="CQ38" s="250"/>
      <c r="CR38" s="293">
        <f t="shared" si="0"/>
        <v>0</v>
      </c>
      <c r="CS38" s="294"/>
      <c r="CT38" s="294"/>
      <c r="CU38" s="294"/>
      <c r="CV38" s="294"/>
      <c r="CW38" s="295"/>
    </row>
    <row r="39" spans="1:101" customFormat="1" ht="15.75" customHeight="1" thickBot="1" x14ac:dyDescent="0.25">
      <c r="A39" s="151"/>
      <c r="B39" s="79"/>
      <c r="C39" s="145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</row>
    <row r="40" spans="1:101" customFormat="1" ht="15.75" customHeight="1" thickBot="1" x14ac:dyDescent="0.25">
      <c r="A40" s="151"/>
      <c r="B40" s="79"/>
      <c r="C40" s="145"/>
      <c r="D40" s="175" t="s">
        <v>2</v>
      </c>
      <c r="E40" s="257" t="s">
        <v>37</v>
      </c>
      <c r="F40" s="258"/>
      <c r="G40" s="176" t="s">
        <v>36</v>
      </c>
      <c r="H40" s="212" t="s">
        <v>3</v>
      </c>
      <c r="I40" s="213"/>
      <c r="J40" s="213"/>
      <c r="K40" s="214"/>
      <c r="L40" s="212" t="s">
        <v>3</v>
      </c>
      <c r="M40" s="213"/>
      <c r="N40" s="213"/>
      <c r="O40" s="214"/>
      <c r="P40" s="212" t="s">
        <v>4</v>
      </c>
      <c r="Q40" s="213"/>
      <c r="R40" s="213"/>
      <c r="S40" s="214"/>
      <c r="T40" s="212" t="s">
        <v>5</v>
      </c>
      <c r="U40" s="213"/>
      <c r="V40" s="213"/>
      <c r="W40" s="214"/>
      <c r="X40" s="212" t="s">
        <v>6</v>
      </c>
      <c r="Y40" s="213"/>
      <c r="Z40" s="213"/>
      <c r="AA40" s="214"/>
      <c r="AB40" s="212" t="s">
        <v>7</v>
      </c>
      <c r="AC40" s="213"/>
      <c r="AD40" s="213"/>
      <c r="AE40" s="214"/>
      <c r="AF40" s="212" t="s">
        <v>8</v>
      </c>
      <c r="AG40" s="213"/>
      <c r="AH40" s="213"/>
      <c r="AI40" s="214"/>
      <c r="AJ40" s="212" t="s">
        <v>9</v>
      </c>
      <c r="AK40" s="213"/>
      <c r="AL40" s="213"/>
      <c r="AM40" s="214"/>
      <c r="AN40" s="212" t="s">
        <v>10</v>
      </c>
      <c r="AO40" s="213"/>
      <c r="AP40" s="213"/>
      <c r="AQ40" s="214"/>
      <c r="AR40" s="212" t="s">
        <v>11</v>
      </c>
      <c r="AS40" s="213"/>
      <c r="AT40" s="213"/>
      <c r="AU40" s="214"/>
      <c r="AV40" s="212" t="s">
        <v>12</v>
      </c>
      <c r="AW40" s="213"/>
      <c r="AX40" s="213"/>
      <c r="AY40" s="214"/>
      <c r="AZ40" s="212" t="s">
        <v>13</v>
      </c>
      <c r="BA40" s="213"/>
      <c r="BB40" s="213"/>
      <c r="BC40" s="214"/>
      <c r="BD40" s="212" t="s">
        <v>14</v>
      </c>
      <c r="BE40" s="213"/>
      <c r="BF40" s="213"/>
      <c r="BG40" s="214"/>
      <c r="BH40" s="212" t="s">
        <v>15</v>
      </c>
      <c r="BI40" s="213"/>
      <c r="BJ40" s="213"/>
      <c r="BK40" s="214"/>
      <c r="BL40" s="212" t="s">
        <v>16</v>
      </c>
      <c r="BM40" s="213"/>
      <c r="BN40" s="213"/>
      <c r="BO40" s="214"/>
      <c r="BP40" s="212" t="s">
        <v>17</v>
      </c>
      <c r="BQ40" s="213"/>
      <c r="BR40" s="213"/>
      <c r="BS40" s="214"/>
      <c r="BT40" s="212" t="s">
        <v>18</v>
      </c>
      <c r="BU40" s="213"/>
      <c r="BV40" s="213"/>
      <c r="BW40" s="214"/>
      <c r="BX40" s="212" t="s">
        <v>19</v>
      </c>
      <c r="BY40" s="213"/>
      <c r="BZ40" s="213"/>
      <c r="CA40" s="214"/>
      <c r="CB40" s="212" t="s">
        <v>20</v>
      </c>
      <c r="CC40" s="213"/>
      <c r="CD40" s="213"/>
      <c r="CE40" s="214"/>
      <c r="CF40" s="212" t="s">
        <v>21</v>
      </c>
      <c r="CG40" s="213"/>
      <c r="CH40" s="213"/>
      <c r="CI40" s="214"/>
      <c r="CJ40" s="197" t="s">
        <v>22</v>
      </c>
      <c r="CK40" s="198"/>
      <c r="CL40" s="198"/>
      <c r="CM40" s="199"/>
      <c r="CN40" s="197" t="s">
        <v>23</v>
      </c>
      <c r="CO40" s="198"/>
      <c r="CP40" s="198"/>
      <c r="CQ40" s="199"/>
    </row>
    <row r="41" spans="1:101" customFormat="1" ht="15.75" customHeight="1" x14ac:dyDescent="0.2">
      <c r="A41" s="151">
        <v>1.1111111111111112E-2</v>
      </c>
      <c r="B41" s="146">
        <f>SUM(F41-E41)-G41+A41</f>
        <v>0.29166666666925367</v>
      </c>
      <c r="C41" s="147"/>
      <c r="D41" s="91"/>
      <c r="E41" s="114">
        <v>36526.322916666664</v>
      </c>
      <c r="F41" s="80">
        <v>36526.645138888889</v>
      </c>
      <c r="G41" s="67">
        <v>4.1666666666666664E-2</v>
      </c>
      <c r="H41" s="106" t="s">
        <v>29</v>
      </c>
      <c r="I41" s="107" t="s">
        <v>29</v>
      </c>
      <c r="J41" s="107" t="s">
        <v>29</v>
      </c>
      <c r="K41" s="108" t="s">
        <v>29</v>
      </c>
      <c r="L41" s="106" t="s">
        <v>29</v>
      </c>
      <c r="M41" s="107" t="s">
        <v>29</v>
      </c>
      <c r="N41" s="107" t="s">
        <v>29</v>
      </c>
      <c r="O41" s="108" t="s">
        <v>29</v>
      </c>
      <c r="P41" s="106" t="s">
        <v>29</v>
      </c>
      <c r="Q41" s="107" t="s">
        <v>29</v>
      </c>
      <c r="R41" s="107" t="s">
        <v>29</v>
      </c>
      <c r="S41" s="108" t="s">
        <v>29</v>
      </c>
      <c r="T41" s="102" t="s">
        <v>24</v>
      </c>
      <c r="U41" s="107" t="s">
        <v>29</v>
      </c>
      <c r="V41" s="107" t="s">
        <v>29</v>
      </c>
      <c r="W41" s="108" t="s">
        <v>29</v>
      </c>
      <c r="X41" s="106" t="s">
        <v>29</v>
      </c>
      <c r="Y41" s="107" t="s">
        <v>29</v>
      </c>
      <c r="Z41" s="107" t="s">
        <v>29</v>
      </c>
      <c r="AA41" s="152" t="s">
        <v>29</v>
      </c>
      <c r="AB41" s="103" t="s">
        <v>25</v>
      </c>
      <c r="AC41" s="104" t="s">
        <v>25</v>
      </c>
      <c r="AD41" s="104" t="s">
        <v>25</v>
      </c>
      <c r="AE41" s="105" t="s">
        <v>26</v>
      </c>
      <c r="AF41" s="106" t="s">
        <v>30</v>
      </c>
      <c r="AG41" s="107" t="s">
        <v>30</v>
      </c>
      <c r="AH41" s="107" t="s">
        <v>30</v>
      </c>
      <c r="AI41" s="108" t="s">
        <v>30</v>
      </c>
      <c r="AJ41" s="106" t="s">
        <v>30</v>
      </c>
      <c r="AK41" s="107" t="s">
        <v>30</v>
      </c>
      <c r="AL41" s="107" t="s">
        <v>30</v>
      </c>
      <c r="AM41" s="108" t="s">
        <v>30</v>
      </c>
      <c r="AN41" s="106" t="s">
        <v>30</v>
      </c>
      <c r="AO41" s="107" t="s">
        <v>30</v>
      </c>
      <c r="AP41" s="109"/>
      <c r="AQ41" s="110"/>
      <c r="AR41" s="106"/>
      <c r="AS41" s="107"/>
      <c r="AT41" s="107"/>
      <c r="AU41" s="108"/>
      <c r="AV41" s="106"/>
      <c r="AW41" s="107"/>
      <c r="AX41" s="107"/>
      <c r="AY41" s="108"/>
      <c r="AZ41" s="111"/>
      <c r="BA41" s="107"/>
      <c r="BB41" s="107"/>
      <c r="BC41" s="108"/>
      <c r="BD41" s="106"/>
      <c r="BE41" s="107"/>
      <c r="BF41" s="107"/>
      <c r="BG41" s="108"/>
      <c r="BH41" s="111"/>
      <c r="BI41" s="107"/>
      <c r="BJ41" s="107"/>
      <c r="BK41" s="110"/>
      <c r="BL41" s="106"/>
      <c r="BM41" s="107"/>
      <c r="BN41" s="107"/>
      <c r="BO41" s="108"/>
      <c r="BP41" s="106"/>
      <c r="BQ41" s="107"/>
      <c r="BR41" s="107"/>
      <c r="BS41" s="108"/>
      <c r="BT41" s="106"/>
      <c r="BU41" s="107"/>
      <c r="BV41" s="107"/>
      <c r="BW41" s="108"/>
      <c r="BX41" s="106"/>
      <c r="BY41" s="107"/>
      <c r="BZ41" s="107"/>
      <c r="CA41" s="108"/>
      <c r="CB41" s="106"/>
      <c r="CC41" s="107"/>
      <c r="CD41" s="107"/>
      <c r="CE41" s="108"/>
      <c r="CF41" s="106"/>
      <c r="CG41" s="107"/>
      <c r="CH41" s="107"/>
      <c r="CI41" s="108"/>
      <c r="CJ41" s="215"/>
      <c r="CK41" s="216"/>
      <c r="CL41" s="216"/>
      <c r="CM41" s="217"/>
      <c r="CN41" s="215"/>
      <c r="CO41" s="216"/>
      <c r="CP41" s="216"/>
      <c r="CQ41" s="217"/>
      <c r="CR41" s="306">
        <f>D41</f>
        <v>0</v>
      </c>
      <c r="CS41" s="307"/>
      <c r="CT41" s="307"/>
      <c r="CU41" s="307"/>
      <c r="CV41" s="307"/>
      <c r="CW41" s="308"/>
    </row>
    <row r="42" spans="1:101" customFormat="1" ht="15.75" customHeight="1" x14ac:dyDescent="0.2">
      <c r="A42" s="151">
        <v>1.1111111111111112E-2</v>
      </c>
      <c r="B42" s="83">
        <f>SUM(F42-E42)-G42+A42</f>
        <v>0.29166666666925367</v>
      </c>
      <c r="C42" s="148"/>
      <c r="D42" s="160"/>
      <c r="E42" s="98">
        <v>36526.490277777775</v>
      </c>
      <c r="F42" s="118">
        <v>36526.8125</v>
      </c>
      <c r="G42" s="122">
        <v>4.1666666666666664E-2</v>
      </c>
      <c r="H42" s="31"/>
      <c r="I42" s="29"/>
      <c r="J42" s="29"/>
      <c r="K42" s="30"/>
      <c r="L42" s="31"/>
      <c r="M42" s="29"/>
      <c r="N42" s="29"/>
      <c r="O42" s="30"/>
      <c r="P42" s="31"/>
      <c r="Q42" s="29"/>
      <c r="R42" s="29"/>
      <c r="S42" s="30"/>
      <c r="T42" s="31"/>
      <c r="U42" s="29"/>
      <c r="V42" s="29"/>
      <c r="W42" s="30"/>
      <c r="X42" s="31"/>
      <c r="Y42" s="29"/>
      <c r="Z42" s="28"/>
      <c r="AA42" s="33" t="s">
        <v>26</v>
      </c>
      <c r="AB42" s="130" t="s">
        <v>29</v>
      </c>
      <c r="AC42" s="29" t="s">
        <v>29</v>
      </c>
      <c r="AD42" s="29" t="s">
        <v>29</v>
      </c>
      <c r="AE42" s="30" t="s">
        <v>29</v>
      </c>
      <c r="AF42" s="31" t="s">
        <v>29</v>
      </c>
      <c r="AG42" s="29" t="s">
        <v>29</v>
      </c>
      <c r="AH42" s="29" t="s">
        <v>29</v>
      </c>
      <c r="AI42" s="30" t="s">
        <v>29</v>
      </c>
      <c r="AJ42" s="26" t="s">
        <v>30</v>
      </c>
      <c r="AK42" s="27" t="s">
        <v>30</v>
      </c>
      <c r="AL42" s="27" t="s">
        <v>30</v>
      </c>
      <c r="AM42" s="112" t="s">
        <v>30</v>
      </c>
      <c r="AN42" s="34" t="s">
        <v>25</v>
      </c>
      <c r="AO42" s="35" t="s">
        <v>25</v>
      </c>
      <c r="AP42" s="35" t="s">
        <v>25</v>
      </c>
      <c r="AQ42" s="36" t="s">
        <v>26</v>
      </c>
      <c r="AR42" s="31" t="s">
        <v>29</v>
      </c>
      <c r="AS42" s="29" t="s">
        <v>29</v>
      </c>
      <c r="AT42" s="29" t="s">
        <v>29</v>
      </c>
      <c r="AU42" s="30" t="s">
        <v>29</v>
      </c>
      <c r="AV42" s="31" t="s">
        <v>29</v>
      </c>
      <c r="AW42" s="29" t="s">
        <v>29</v>
      </c>
      <c r="AX42" s="29" t="s">
        <v>29</v>
      </c>
      <c r="AY42" s="30" t="s">
        <v>29</v>
      </c>
      <c r="AZ42" s="31" t="s">
        <v>29</v>
      </c>
      <c r="BA42" s="29" t="s">
        <v>29</v>
      </c>
      <c r="BB42" s="29" t="s">
        <v>29</v>
      </c>
      <c r="BC42" s="30" t="s">
        <v>29</v>
      </c>
      <c r="BD42" s="31" t="s">
        <v>30</v>
      </c>
      <c r="BE42" s="25" t="s">
        <v>24</v>
      </c>
      <c r="BF42" s="28"/>
      <c r="BG42" s="30"/>
      <c r="BH42" s="31"/>
      <c r="BI42" s="29"/>
      <c r="BJ42" s="29"/>
      <c r="BK42" s="30"/>
      <c r="BL42" s="31"/>
      <c r="BM42" s="29"/>
      <c r="BN42" s="29"/>
      <c r="BO42" s="30"/>
      <c r="BP42" s="31"/>
      <c r="BQ42" s="29"/>
      <c r="BR42" s="29"/>
      <c r="BS42" s="30"/>
      <c r="BT42" s="31"/>
      <c r="BU42" s="29"/>
      <c r="BV42" s="29"/>
      <c r="BW42" s="30"/>
      <c r="BX42" s="31"/>
      <c r="BY42" s="29"/>
      <c r="BZ42" s="29"/>
      <c r="CA42" s="30"/>
      <c r="CB42" s="31"/>
      <c r="CC42" s="29"/>
      <c r="CD42" s="29"/>
      <c r="CE42" s="30"/>
      <c r="CF42" s="31"/>
      <c r="CG42" s="29"/>
      <c r="CH42" s="29"/>
      <c r="CI42" s="30"/>
      <c r="CJ42" s="283"/>
      <c r="CK42" s="284"/>
      <c r="CL42" s="284"/>
      <c r="CM42" s="285"/>
      <c r="CN42" s="283"/>
      <c r="CO42" s="284"/>
      <c r="CP42" s="284"/>
      <c r="CQ42" s="285"/>
      <c r="CR42" s="289">
        <f>D42</f>
        <v>0</v>
      </c>
      <c r="CS42" s="290"/>
      <c r="CT42" s="290"/>
      <c r="CU42" s="290"/>
      <c r="CV42" s="290"/>
      <c r="CW42" s="291"/>
    </row>
    <row r="43" spans="1:101" customFormat="1" ht="15.75" customHeight="1" thickBot="1" x14ac:dyDescent="0.25">
      <c r="A43" s="151">
        <v>1.1111111111111112E-2</v>
      </c>
      <c r="B43" s="86">
        <f>SUM(F43-E43)-G43+A43</f>
        <v>0.29166666666925367</v>
      </c>
      <c r="C43" s="150"/>
      <c r="D43" s="139"/>
      <c r="E43" s="136">
        <v>36526.5625</v>
      </c>
      <c r="F43" s="137">
        <v>36526.884722222225</v>
      </c>
      <c r="G43" s="140">
        <v>4.1666666666666664E-2</v>
      </c>
      <c r="H43" s="37"/>
      <c r="I43" s="38"/>
      <c r="J43" s="38"/>
      <c r="K43" s="39"/>
      <c r="L43" s="37"/>
      <c r="M43" s="38"/>
      <c r="N43" s="38"/>
      <c r="O43" s="39"/>
      <c r="P43" s="37"/>
      <c r="Q43" s="38"/>
      <c r="R43" s="38"/>
      <c r="S43" s="39"/>
      <c r="T43" s="37"/>
      <c r="U43" s="38"/>
      <c r="V43" s="38"/>
      <c r="W43" s="39"/>
      <c r="X43" s="37"/>
      <c r="Y43" s="38"/>
      <c r="Z43" s="38"/>
      <c r="AA43" s="39"/>
      <c r="AB43" s="37"/>
      <c r="AC43" s="38"/>
      <c r="AD43" s="38"/>
      <c r="AE43" s="39"/>
      <c r="AF43" s="37"/>
      <c r="AG43" s="38"/>
      <c r="AH43" s="133"/>
      <c r="AI43" s="39" t="s">
        <v>30</v>
      </c>
      <c r="AJ43" s="37" t="s">
        <v>29</v>
      </c>
      <c r="AK43" s="38" t="s">
        <v>29</v>
      </c>
      <c r="AL43" s="38" t="s">
        <v>29</v>
      </c>
      <c r="AM43" s="39" t="s">
        <v>29</v>
      </c>
      <c r="AN43" s="125" t="s">
        <v>29</v>
      </c>
      <c r="AO43" s="126" t="s">
        <v>29</v>
      </c>
      <c r="AP43" s="126" t="s">
        <v>29</v>
      </c>
      <c r="AQ43" s="127" t="s">
        <v>29</v>
      </c>
      <c r="AR43" s="131" t="s">
        <v>25</v>
      </c>
      <c r="AS43" s="132" t="s">
        <v>25</v>
      </c>
      <c r="AT43" s="132" t="s">
        <v>25</v>
      </c>
      <c r="AU43" s="141" t="s">
        <v>26</v>
      </c>
      <c r="AV43" s="125" t="s">
        <v>30</v>
      </c>
      <c r="AW43" s="126" t="s">
        <v>30</v>
      </c>
      <c r="AX43" s="126" t="s">
        <v>30</v>
      </c>
      <c r="AY43" s="127" t="s">
        <v>30</v>
      </c>
      <c r="AZ43" s="125" t="s">
        <v>30</v>
      </c>
      <c r="BA43" s="126" t="s">
        <v>30</v>
      </c>
      <c r="BB43" s="126" t="s">
        <v>30</v>
      </c>
      <c r="BC43" s="127" t="s">
        <v>30</v>
      </c>
      <c r="BD43" s="125" t="s">
        <v>29</v>
      </c>
      <c r="BE43" s="126" t="s">
        <v>29</v>
      </c>
      <c r="BF43" s="126" t="s">
        <v>29</v>
      </c>
      <c r="BG43" s="127" t="s">
        <v>29</v>
      </c>
      <c r="BH43" s="125" t="s">
        <v>29</v>
      </c>
      <c r="BI43" s="126" t="s">
        <v>29</v>
      </c>
      <c r="BJ43" s="126" t="s">
        <v>29</v>
      </c>
      <c r="BK43" s="127" t="s">
        <v>29</v>
      </c>
      <c r="BL43" s="125" t="s">
        <v>29</v>
      </c>
      <c r="BM43" s="156"/>
      <c r="BN43" s="18"/>
      <c r="BO43" s="19"/>
      <c r="BP43" s="37"/>
      <c r="BQ43" s="38"/>
      <c r="BR43" s="38"/>
      <c r="BS43" s="39"/>
      <c r="BT43" s="37"/>
      <c r="BU43" s="38"/>
      <c r="BV43" s="38"/>
      <c r="BW43" s="39"/>
      <c r="BX43" s="37"/>
      <c r="BY43" s="38"/>
      <c r="BZ43" s="38"/>
      <c r="CA43" s="39"/>
      <c r="CB43" s="37"/>
      <c r="CC43" s="38"/>
      <c r="CD43" s="38"/>
      <c r="CE43" s="39"/>
      <c r="CF43" s="37"/>
      <c r="CG43" s="38"/>
      <c r="CH43" s="38"/>
      <c r="CI43" s="39"/>
      <c r="CJ43" s="286"/>
      <c r="CK43" s="287"/>
      <c r="CL43" s="287"/>
      <c r="CM43" s="288"/>
      <c r="CN43" s="248"/>
      <c r="CO43" s="249"/>
      <c r="CP43" s="249"/>
      <c r="CQ43" s="250"/>
      <c r="CR43" s="293">
        <f>D43</f>
        <v>0</v>
      </c>
      <c r="CS43" s="294"/>
      <c r="CT43" s="294"/>
      <c r="CU43" s="294"/>
      <c r="CV43" s="294"/>
      <c r="CW43" s="295"/>
    </row>
    <row r="44" spans="1:101" ht="16" thickBot="1" x14ac:dyDescent="0.25"/>
    <row r="45" spans="1:101" ht="16" thickBot="1" x14ac:dyDescent="0.25">
      <c r="B45" s="81"/>
      <c r="D45" s="237" t="s">
        <v>32</v>
      </c>
      <c r="E45" s="238"/>
      <c r="F45" s="238"/>
      <c r="G45" s="239"/>
      <c r="I45" s="316"/>
      <c r="J45" s="316"/>
      <c r="K45" s="316"/>
      <c r="M45" s="237" t="s">
        <v>31</v>
      </c>
      <c r="N45" s="238"/>
      <c r="O45" s="238"/>
      <c r="P45" s="238"/>
      <c r="Q45" s="238"/>
      <c r="R45" s="238"/>
      <c r="S45" s="238"/>
      <c r="T45" s="238"/>
      <c r="U45" s="238"/>
      <c r="V45" s="238"/>
      <c r="W45" s="238"/>
      <c r="X45" s="238"/>
      <c r="Y45" s="238"/>
      <c r="Z45" s="238"/>
      <c r="AA45" s="238"/>
      <c r="AB45" s="238"/>
      <c r="AC45" s="238"/>
      <c r="AD45" s="238"/>
      <c r="AE45" s="238"/>
      <c r="AF45" s="238"/>
      <c r="AG45" s="238"/>
      <c r="AH45" s="238"/>
      <c r="AI45" s="239"/>
      <c r="AK45" s="297" t="s">
        <v>41</v>
      </c>
      <c r="AL45" s="298"/>
      <c r="AM45" s="298"/>
      <c r="AN45" s="298"/>
      <c r="AO45" s="298"/>
      <c r="AP45" s="298"/>
      <c r="AQ45" s="298"/>
      <c r="AR45" s="298"/>
      <c r="AS45" s="298"/>
      <c r="AT45" s="298"/>
      <c r="AU45" s="298"/>
      <c r="AV45" s="298"/>
      <c r="AW45" s="298"/>
      <c r="AX45" s="298"/>
      <c r="AY45" s="298"/>
      <c r="AZ45" s="298"/>
      <c r="BA45" s="298"/>
      <c r="BB45" s="298"/>
      <c r="BC45" s="298"/>
      <c r="BD45" s="298"/>
      <c r="BE45" s="298"/>
      <c r="BF45" s="298"/>
      <c r="BG45" s="298"/>
      <c r="BH45" s="298"/>
      <c r="BI45" s="298"/>
      <c r="BJ45" s="298"/>
      <c r="BK45" s="298"/>
      <c r="BL45" s="298"/>
      <c r="BM45" s="298"/>
      <c r="BN45" s="298"/>
      <c r="BO45" s="298"/>
      <c r="BP45" s="299"/>
    </row>
    <row r="46" spans="1:101" ht="15.75" customHeight="1" thickBot="1" x14ac:dyDescent="0.25">
      <c r="B46" s="81"/>
      <c r="D46" s="76"/>
      <c r="E46" s="72">
        <v>36526</v>
      </c>
      <c r="F46" s="73">
        <v>36527</v>
      </c>
      <c r="G46" s="74">
        <v>4.1666666666666664E-2</v>
      </c>
      <c r="I46" s="317"/>
      <c r="J46" s="317"/>
      <c r="K46" s="317"/>
      <c r="M46" s="240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241"/>
      <c r="Y46" s="241"/>
      <c r="Z46" s="241"/>
      <c r="AA46" s="241"/>
      <c r="AB46" s="241"/>
      <c r="AC46" s="241"/>
      <c r="AD46" s="241"/>
      <c r="AE46" s="241"/>
      <c r="AF46" s="241"/>
      <c r="AG46" s="241"/>
      <c r="AH46" s="241"/>
      <c r="AI46" s="242"/>
      <c r="AK46" s="247" t="s">
        <v>42</v>
      </c>
      <c r="AL46" s="247"/>
      <c r="AM46" s="247"/>
      <c r="AN46" s="247"/>
      <c r="AO46" s="247"/>
      <c r="AP46" s="247"/>
      <c r="AQ46" s="247" t="s">
        <v>43</v>
      </c>
      <c r="AR46" s="247"/>
      <c r="AS46" s="247"/>
      <c r="AT46" s="247"/>
      <c r="AU46" s="247"/>
      <c r="AV46" s="247"/>
      <c r="AW46" s="247"/>
      <c r="AX46" s="247"/>
      <c r="AY46" s="247"/>
      <c r="AZ46" s="247"/>
      <c r="BA46" s="247"/>
      <c r="BB46" s="246" t="s">
        <v>44</v>
      </c>
      <c r="BC46" s="246"/>
      <c r="BD46" s="246"/>
      <c r="BE46" s="246"/>
      <c r="BF46" s="246"/>
      <c r="BG46" s="246"/>
      <c r="BH46" s="246" t="s">
        <v>45</v>
      </c>
      <c r="BI46" s="246"/>
      <c r="BJ46" s="246"/>
      <c r="BK46" s="246" t="s">
        <v>46</v>
      </c>
      <c r="BL46" s="246"/>
      <c r="BM46" s="246"/>
      <c r="BN46" s="246" t="s">
        <v>47</v>
      </c>
      <c r="BO46" s="246"/>
      <c r="BP46" s="246"/>
    </row>
    <row r="47" spans="1:101" ht="16" thickBot="1" x14ac:dyDescent="0.25">
      <c r="B47" s="81"/>
      <c r="D47" s="76"/>
      <c r="E47" s="72">
        <v>36526</v>
      </c>
      <c r="F47" s="73">
        <v>36527</v>
      </c>
      <c r="G47" s="74">
        <v>4.1666666666666664E-2</v>
      </c>
      <c r="I47" s="317"/>
      <c r="J47" s="317"/>
      <c r="K47" s="317"/>
      <c r="M47" s="240"/>
      <c r="N47" s="241"/>
      <c r="O47" s="241"/>
      <c r="P47" s="241"/>
      <c r="Q47" s="241"/>
      <c r="R47" s="241"/>
      <c r="S47" s="241"/>
      <c r="T47" s="241"/>
      <c r="U47" s="241"/>
      <c r="V47" s="241"/>
      <c r="W47" s="241"/>
      <c r="X47" s="241"/>
      <c r="Y47" s="241"/>
      <c r="Z47" s="241"/>
      <c r="AA47" s="241"/>
      <c r="AB47" s="241"/>
      <c r="AC47" s="241"/>
      <c r="AD47" s="241"/>
      <c r="AE47" s="241"/>
      <c r="AF47" s="241"/>
      <c r="AG47" s="241"/>
      <c r="AH47" s="241"/>
      <c r="AI47" s="242"/>
      <c r="AK47" s="247"/>
      <c r="AL47" s="247"/>
      <c r="AM47" s="247"/>
      <c r="AN47" s="247"/>
      <c r="AO47" s="247"/>
      <c r="AP47" s="247"/>
      <c r="AQ47" s="247"/>
      <c r="AR47" s="247"/>
      <c r="AS47" s="247"/>
      <c r="AT47" s="247"/>
      <c r="AU47" s="247"/>
      <c r="AV47" s="247"/>
      <c r="AW47" s="247"/>
      <c r="AX47" s="247"/>
      <c r="AY47" s="247"/>
      <c r="AZ47" s="247"/>
      <c r="BA47" s="247"/>
      <c r="BB47" s="246"/>
      <c r="BC47" s="246"/>
      <c r="BD47" s="246"/>
      <c r="BE47" s="246"/>
      <c r="BF47" s="246"/>
      <c r="BG47" s="246"/>
      <c r="BH47" s="246">
        <v>36526.75</v>
      </c>
      <c r="BI47" s="246"/>
      <c r="BJ47" s="246"/>
      <c r="BK47" s="246">
        <v>36526.75</v>
      </c>
      <c r="BL47" s="246"/>
      <c r="BM47" s="246"/>
      <c r="BN47" s="246">
        <f t="shared" ref="BN47:BN54" si="2">BK47-BH47</f>
        <v>0</v>
      </c>
      <c r="BO47" s="246"/>
      <c r="BP47" s="246"/>
    </row>
    <row r="48" spans="1:101" ht="16" thickBot="1" x14ac:dyDescent="0.25">
      <c r="B48" s="81"/>
      <c r="D48" s="76"/>
      <c r="E48" s="72">
        <v>36526</v>
      </c>
      <c r="F48" s="73">
        <v>36527</v>
      </c>
      <c r="G48" s="74">
        <v>4.1666666666666664E-2</v>
      </c>
      <c r="I48" s="317"/>
      <c r="J48" s="317"/>
      <c r="K48" s="317"/>
      <c r="M48" s="240"/>
      <c r="N48" s="241"/>
      <c r="O48" s="241"/>
      <c r="P48" s="241"/>
      <c r="Q48" s="241"/>
      <c r="R48" s="241"/>
      <c r="S48" s="241"/>
      <c r="T48" s="241"/>
      <c r="U48" s="241"/>
      <c r="V48" s="241"/>
      <c r="W48" s="241"/>
      <c r="X48" s="241"/>
      <c r="Y48" s="241"/>
      <c r="Z48" s="241"/>
      <c r="AA48" s="241"/>
      <c r="AB48" s="241"/>
      <c r="AC48" s="241"/>
      <c r="AD48" s="241"/>
      <c r="AE48" s="241"/>
      <c r="AF48" s="241"/>
      <c r="AG48" s="241"/>
      <c r="AH48" s="241"/>
      <c r="AI48" s="242"/>
      <c r="AK48" s="247"/>
      <c r="AL48" s="247"/>
      <c r="AM48" s="247"/>
      <c r="AN48" s="247"/>
      <c r="AO48" s="247"/>
      <c r="AP48" s="247"/>
      <c r="AQ48" s="247"/>
      <c r="AR48" s="247"/>
      <c r="AS48" s="247"/>
      <c r="AT48" s="247"/>
      <c r="AU48" s="247"/>
      <c r="AV48" s="247"/>
      <c r="AW48" s="247"/>
      <c r="AX48" s="247"/>
      <c r="AY48" s="247"/>
      <c r="AZ48" s="247"/>
      <c r="BA48" s="247"/>
      <c r="BB48" s="246"/>
      <c r="BC48" s="246"/>
      <c r="BD48" s="246"/>
      <c r="BE48" s="246"/>
      <c r="BF48" s="246"/>
      <c r="BG48" s="246"/>
      <c r="BH48" s="246">
        <v>36526.75</v>
      </c>
      <c r="BI48" s="246"/>
      <c r="BJ48" s="246"/>
      <c r="BK48" s="246">
        <v>36526.75</v>
      </c>
      <c r="BL48" s="246"/>
      <c r="BM48" s="246"/>
      <c r="BN48" s="246">
        <f t="shared" si="2"/>
        <v>0</v>
      </c>
      <c r="BO48" s="246"/>
      <c r="BP48" s="246"/>
    </row>
    <row r="49" spans="2:83" ht="16" thickBot="1" x14ac:dyDescent="0.25">
      <c r="B49" s="81"/>
      <c r="D49" s="76"/>
      <c r="E49" s="72">
        <v>36526</v>
      </c>
      <c r="F49" s="73">
        <v>36527</v>
      </c>
      <c r="G49" s="74">
        <v>4.1666666666666664E-2</v>
      </c>
      <c r="I49" s="317"/>
      <c r="J49" s="317"/>
      <c r="K49" s="317"/>
      <c r="M49" s="240"/>
      <c r="N49" s="241"/>
      <c r="O49" s="241"/>
      <c r="P49" s="241"/>
      <c r="Q49" s="241"/>
      <c r="R49" s="241"/>
      <c r="S49" s="241"/>
      <c r="T49" s="241"/>
      <c r="U49" s="241"/>
      <c r="V49" s="241"/>
      <c r="W49" s="241"/>
      <c r="X49" s="241"/>
      <c r="Y49" s="241"/>
      <c r="Z49" s="241"/>
      <c r="AA49" s="241"/>
      <c r="AB49" s="241"/>
      <c r="AC49" s="241"/>
      <c r="AD49" s="241"/>
      <c r="AE49" s="241"/>
      <c r="AF49" s="241"/>
      <c r="AG49" s="241"/>
      <c r="AH49" s="241"/>
      <c r="AI49" s="242"/>
      <c r="AK49" s="247"/>
      <c r="AL49" s="247"/>
      <c r="AM49" s="247"/>
      <c r="AN49" s="247"/>
      <c r="AO49" s="247"/>
      <c r="AP49" s="247"/>
      <c r="AQ49" s="247"/>
      <c r="AR49" s="247"/>
      <c r="AS49" s="247"/>
      <c r="AT49" s="247"/>
      <c r="AU49" s="247"/>
      <c r="AV49" s="247"/>
      <c r="AW49" s="247"/>
      <c r="AX49" s="247"/>
      <c r="AY49" s="247"/>
      <c r="AZ49" s="247"/>
      <c r="BA49" s="247"/>
      <c r="BB49" s="246"/>
      <c r="BC49" s="246"/>
      <c r="BD49" s="246"/>
      <c r="BE49" s="246"/>
      <c r="BF49" s="246"/>
      <c r="BG49" s="246"/>
      <c r="BH49" s="246">
        <v>36526.75</v>
      </c>
      <c r="BI49" s="246"/>
      <c r="BJ49" s="246"/>
      <c r="BK49" s="246">
        <v>36526.75</v>
      </c>
      <c r="BL49" s="246"/>
      <c r="BM49" s="246"/>
      <c r="BN49" s="246">
        <f t="shared" si="2"/>
        <v>0</v>
      </c>
      <c r="BO49" s="246"/>
      <c r="BP49" s="246"/>
    </row>
    <row r="50" spans="2:83" ht="16" thickBot="1" x14ac:dyDescent="0.25">
      <c r="B50" s="81"/>
      <c r="D50" s="76"/>
      <c r="E50" s="72">
        <v>36526</v>
      </c>
      <c r="F50" s="73">
        <v>36527</v>
      </c>
      <c r="G50" s="74">
        <v>4.1666666666666664E-2</v>
      </c>
      <c r="I50" s="317"/>
      <c r="J50" s="317"/>
      <c r="K50" s="317"/>
      <c r="M50" s="240"/>
      <c r="N50" s="241"/>
      <c r="O50" s="241"/>
      <c r="P50" s="241"/>
      <c r="Q50" s="241"/>
      <c r="R50" s="241"/>
      <c r="S50" s="241"/>
      <c r="T50" s="241"/>
      <c r="U50" s="241"/>
      <c r="V50" s="241"/>
      <c r="W50" s="241"/>
      <c r="X50" s="241"/>
      <c r="Y50" s="241"/>
      <c r="Z50" s="241"/>
      <c r="AA50" s="241"/>
      <c r="AB50" s="241"/>
      <c r="AC50" s="241"/>
      <c r="AD50" s="241"/>
      <c r="AE50" s="241"/>
      <c r="AF50" s="241"/>
      <c r="AG50" s="241"/>
      <c r="AH50" s="241"/>
      <c r="AI50" s="242"/>
      <c r="AK50" s="247"/>
      <c r="AL50" s="247"/>
      <c r="AM50" s="247"/>
      <c r="AN50" s="247"/>
      <c r="AO50" s="247"/>
      <c r="AP50" s="247"/>
      <c r="AQ50" s="247"/>
      <c r="AR50" s="247"/>
      <c r="AS50" s="247"/>
      <c r="AT50" s="247"/>
      <c r="AU50" s="247"/>
      <c r="AV50" s="247"/>
      <c r="AW50" s="247"/>
      <c r="AX50" s="247"/>
      <c r="AY50" s="247"/>
      <c r="AZ50" s="247"/>
      <c r="BA50" s="247"/>
      <c r="BB50" s="246"/>
      <c r="BC50" s="246"/>
      <c r="BD50" s="246"/>
      <c r="BE50" s="246"/>
      <c r="BF50" s="246"/>
      <c r="BG50" s="246"/>
      <c r="BH50" s="246">
        <v>36526.75</v>
      </c>
      <c r="BI50" s="246"/>
      <c r="BJ50" s="246"/>
      <c r="BK50" s="246">
        <v>36526.75</v>
      </c>
      <c r="BL50" s="246"/>
      <c r="BM50" s="246"/>
      <c r="BN50" s="246">
        <f t="shared" si="2"/>
        <v>0</v>
      </c>
      <c r="BO50" s="246"/>
      <c r="BP50" s="246"/>
    </row>
    <row r="51" spans="2:83" ht="16" thickBot="1" x14ac:dyDescent="0.25">
      <c r="B51" s="81"/>
      <c r="D51" s="76"/>
      <c r="E51" s="72">
        <v>36526</v>
      </c>
      <c r="F51" s="73">
        <v>36527</v>
      </c>
      <c r="G51" s="74">
        <v>4.1666666666666664E-2</v>
      </c>
      <c r="I51" s="317"/>
      <c r="J51" s="317"/>
      <c r="K51" s="317"/>
      <c r="M51" s="240"/>
      <c r="N51" s="241"/>
      <c r="O51" s="241"/>
      <c r="P51" s="241"/>
      <c r="Q51" s="241"/>
      <c r="R51" s="241"/>
      <c r="S51" s="241"/>
      <c r="T51" s="241"/>
      <c r="U51" s="241"/>
      <c r="V51" s="241"/>
      <c r="W51" s="241"/>
      <c r="X51" s="241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2"/>
      <c r="AK51" s="247"/>
      <c r="AL51" s="247"/>
      <c r="AM51" s="247"/>
      <c r="AN51" s="247"/>
      <c r="AO51" s="247"/>
      <c r="AP51" s="247"/>
      <c r="AQ51" s="247"/>
      <c r="AR51" s="247"/>
      <c r="AS51" s="247"/>
      <c r="AT51" s="247"/>
      <c r="AU51" s="247"/>
      <c r="AV51" s="247"/>
      <c r="AW51" s="247"/>
      <c r="AX51" s="247"/>
      <c r="AY51" s="247"/>
      <c r="AZ51" s="247"/>
      <c r="BA51" s="247"/>
      <c r="BB51" s="246"/>
      <c r="BC51" s="246"/>
      <c r="BD51" s="246"/>
      <c r="BE51" s="246"/>
      <c r="BF51" s="246"/>
      <c r="BG51" s="246"/>
      <c r="BH51" s="246">
        <v>36526.75</v>
      </c>
      <c r="BI51" s="246"/>
      <c r="BJ51" s="246"/>
      <c r="BK51" s="246">
        <v>36526.75</v>
      </c>
      <c r="BL51" s="246"/>
      <c r="BM51" s="246"/>
      <c r="BN51" s="246">
        <f t="shared" si="2"/>
        <v>0</v>
      </c>
      <c r="BO51" s="246"/>
      <c r="BP51" s="246"/>
    </row>
    <row r="52" spans="2:83" ht="16" thickBot="1" x14ac:dyDescent="0.25">
      <c r="B52" s="81"/>
      <c r="D52" s="76"/>
      <c r="E52" s="72">
        <v>36526</v>
      </c>
      <c r="F52" s="73">
        <v>36527</v>
      </c>
      <c r="G52" s="74">
        <v>4.1666666666666664E-2</v>
      </c>
      <c r="I52" s="317"/>
      <c r="J52" s="317"/>
      <c r="K52" s="317"/>
      <c r="M52" s="243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  <c r="AB52" s="244"/>
      <c r="AC52" s="244"/>
      <c r="AD52" s="244"/>
      <c r="AE52" s="244"/>
      <c r="AF52" s="244"/>
      <c r="AG52" s="244"/>
      <c r="AH52" s="244"/>
      <c r="AI52" s="245"/>
      <c r="AK52" s="247"/>
      <c r="AL52" s="247"/>
      <c r="AM52" s="247"/>
      <c r="AN52" s="247"/>
      <c r="AO52" s="247"/>
      <c r="AP52" s="247"/>
      <c r="AQ52" s="247"/>
      <c r="AR52" s="247"/>
      <c r="AS52" s="247"/>
      <c r="AT52" s="247"/>
      <c r="AU52" s="247"/>
      <c r="AV52" s="247"/>
      <c r="AW52" s="247"/>
      <c r="AX52" s="247"/>
      <c r="AY52" s="247"/>
      <c r="AZ52" s="247"/>
      <c r="BA52" s="247"/>
      <c r="BB52" s="246"/>
      <c r="BC52" s="246"/>
      <c r="BD52" s="246"/>
      <c r="BE52" s="246"/>
      <c r="BF52" s="246"/>
      <c r="BG52" s="246"/>
      <c r="BH52" s="246">
        <v>36526.75</v>
      </c>
      <c r="BI52" s="246"/>
      <c r="BJ52" s="246"/>
      <c r="BK52" s="246">
        <v>36526.75</v>
      </c>
      <c r="BL52" s="246"/>
      <c r="BM52" s="246"/>
      <c r="BN52" s="246">
        <f t="shared" si="2"/>
        <v>0</v>
      </c>
      <c r="BO52" s="246"/>
      <c r="BP52" s="246"/>
    </row>
    <row r="53" spans="2:83" ht="16" thickBot="1" x14ac:dyDescent="0.25">
      <c r="B53" s="81"/>
      <c r="D53" s="76"/>
      <c r="E53" s="72">
        <v>36526</v>
      </c>
      <c r="F53" s="73">
        <v>36527</v>
      </c>
      <c r="G53" s="74">
        <v>4.1666666666666664E-2</v>
      </c>
      <c r="I53" s="317"/>
      <c r="J53" s="317"/>
      <c r="K53" s="317"/>
      <c r="M53" s="243"/>
      <c r="N53" s="244"/>
      <c r="O53" s="244"/>
      <c r="P53" s="244"/>
      <c r="Q53" s="244"/>
      <c r="R53" s="244"/>
      <c r="S53" s="244"/>
      <c r="T53" s="244"/>
      <c r="U53" s="244"/>
      <c r="V53" s="244"/>
      <c r="W53" s="244"/>
      <c r="X53" s="244"/>
      <c r="Y53" s="244"/>
      <c r="Z53" s="244"/>
      <c r="AA53" s="244"/>
      <c r="AB53" s="244"/>
      <c r="AC53" s="244"/>
      <c r="AD53" s="244"/>
      <c r="AE53" s="244"/>
      <c r="AF53" s="244"/>
      <c r="AG53" s="244"/>
      <c r="AH53" s="244"/>
      <c r="AI53" s="245"/>
      <c r="AK53" s="247"/>
      <c r="AL53" s="247"/>
      <c r="AM53" s="247"/>
      <c r="AN53" s="247"/>
      <c r="AO53" s="247"/>
      <c r="AP53" s="247"/>
      <c r="AQ53" s="247"/>
      <c r="AR53" s="247"/>
      <c r="AS53" s="247"/>
      <c r="AT53" s="247"/>
      <c r="AU53" s="247"/>
      <c r="AV53" s="247"/>
      <c r="AW53" s="247"/>
      <c r="AX53" s="247"/>
      <c r="AY53" s="247"/>
      <c r="AZ53" s="247"/>
      <c r="BA53" s="247"/>
      <c r="BB53" s="246"/>
      <c r="BC53" s="246"/>
      <c r="BD53" s="246"/>
      <c r="BE53" s="246"/>
      <c r="BF53" s="246"/>
      <c r="BG53" s="246"/>
      <c r="BH53" s="246">
        <v>36526.75</v>
      </c>
      <c r="BI53" s="246"/>
      <c r="BJ53" s="246"/>
      <c r="BK53" s="246">
        <v>36526.75</v>
      </c>
      <c r="BL53" s="246"/>
      <c r="BM53" s="246"/>
      <c r="BN53" s="246">
        <f t="shared" si="2"/>
        <v>0</v>
      </c>
      <c r="BO53" s="246"/>
      <c r="BP53" s="246"/>
    </row>
    <row r="54" spans="2:83" ht="16" thickBot="1" x14ac:dyDescent="0.25">
      <c r="B54" s="81"/>
      <c r="D54" s="77"/>
      <c r="E54" s="134">
        <v>36526</v>
      </c>
      <c r="F54" s="135">
        <v>36527</v>
      </c>
      <c r="G54" s="75">
        <v>4.1666666666666664E-2</v>
      </c>
      <c r="I54" s="317"/>
      <c r="J54" s="317"/>
      <c r="K54" s="317"/>
      <c r="M54" s="243"/>
      <c r="N54" s="244"/>
      <c r="O54" s="244"/>
      <c r="P54" s="244"/>
      <c r="Q54" s="244"/>
      <c r="R54" s="244"/>
      <c r="S54" s="244"/>
      <c r="T54" s="244"/>
      <c r="U54" s="244"/>
      <c r="V54" s="244"/>
      <c r="W54" s="244"/>
      <c r="X54" s="244"/>
      <c r="Y54" s="244"/>
      <c r="Z54" s="244"/>
      <c r="AA54" s="244"/>
      <c r="AB54" s="244"/>
      <c r="AC54" s="244"/>
      <c r="AD54" s="244"/>
      <c r="AE54" s="244"/>
      <c r="AF54" s="244"/>
      <c r="AG54" s="244"/>
      <c r="AH54" s="244"/>
      <c r="AI54" s="245"/>
      <c r="AK54" s="247"/>
      <c r="AL54" s="247"/>
      <c r="AM54" s="247"/>
      <c r="AN54" s="247"/>
      <c r="AO54" s="247"/>
      <c r="AP54" s="247"/>
      <c r="AQ54" s="247"/>
      <c r="AR54" s="247"/>
      <c r="AS54" s="247"/>
      <c r="AT54" s="247"/>
      <c r="AU54" s="247"/>
      <c r="AV54" s="247"/>
      <c r="AW54" s="247"/>
      <c r="AX54" s="247"/>
      <c r="AY54" s="247"/>
      <c r="AZ54" s="247"/>
      <c r="BA54" s="247"/>
      <c r="BB54" s="246"/>
      <c r="BC54" s="246"/>
      <c r="BD54" s="246"/>
      <c r="BE54" s="246"/>
      <c r="BF54" s="246"/>
      <c r="BG54" s="246"/>
      <c r="BH54" s="246">
        <v>36526.75</v>
      </c>
      <c r="BI54" s="246"/>
      <c r="BJ54" s="246"/>
      <c r="BK54" s="246">
        <v>36526.75</v>
      </c>
      <c r="BL54" s="246"/>
      <c r="BM54" s="246"/>
      <c r="BN54" s="246">
        <f t="shared" si="2"/>
        <v>0</v>
      </c>
      <c r="BO54" s="246"/>
      <c r="BP54" s="246"/>
      <c r="BR54" s="296">
        <f>SUM(BN47:BP54)</f>
        <v>0</v>
      </c>
      <c r="BS54" s="241"/>
      <c r="BT54" s="242"/>
    </row>
    <row r="55" spans="2:83" ht="16" thickBot="1" x14ac:dyDescent="0.25">
      <c r="B55" s="81"/>
    </row>
    <row r="56" spans="2:83" ht="16" thickBot="1" x14ac:dyDescent="0.25">
      <c r="H56" s="212" t="s">
        <v>3</v>
      </c>
      <c r="I56" s="213"/>
      <c r="J56" s="213"/>
      <c r="K56" s="214"/>
      <c r="L56" s="212" t="s">
        <v>3</v>
      </c>
      <c r="M56" s="213"/>
      <c r="N56" s="213"/>
      <c r="O56" s="214"/>
      <c r="P56" s="212" t="s">
        <v>4</v>
      </c>
      <c r="Q56" s="213"/>
      <c r="R56" s="213"/>
      <c r="S56" s="214"/>
      <c r="T56" s="212" t="s">
        <v>5</v>
      </c>
      <c r="U56" s="213"/>
      <c r="V56" s="213"/>
      <c r="W56" s="214"/>
      <c r="X56" s="212" t="s">
        <v>6</v>
      </c>
      <c r="Y56" s="213"/>
      <c r="Z56" s="213"/>
      <c r="AA56" s="214"/>
      <c r="AB56" s="212" t="s">
        <v>7</v>
      </c>
      <c r="AC56" s="213"/>
      <c r="AD56" s="213"/>
      <c r="AE56" s="214"/>
      <c r="AF56" s="212" t="s">
        <v>8</v>
      </c>
      <c r="AG56" s="213"/>
      <c r="AH56" s="213"/>
      <c r="AI56" s="214"/>
      <c r="AJ56" s="212" t="s">
        <v>9</v>
      </c>
      <c r="AK56" s="213"/>
      <c r="AL56" s="213"/>
      <c r="AM56" s="214"/>
      <c r="AN56" s="212" t="s">
        <v>10</v>
      </c>
      <c r="AO56" s="213"/>
      <c r="AP56" s="213"/>
      <c r="AQ56" s="214"/>
      <c r="AR56" s="212" t="s">
        <v>11</v>
      </c>
      <c r="AS56" s="213"/>
      <c r="AT56" s="213"/>
      <c r="AU56" s="214"/>
      <c r="AV56" s="212" t="s">
        <v>12</v>
      </c>
      <c r="AW56" s="213"/>
      <c r="AX56" s="213"/>
      <c r="AY56" s="214"/>
      <c r="AZ56" s="212" t="s">
        <v>13</v>
      </c>
      <c r="BA56" s="213"/>
      <c r="BB56" s="213"/>
      <c r="BC56" s="214"/>
      <c r="BD56" s="212" t="s">
        <v>14</v>
      </c>
      <c r="BE56" s="213"/>
      <c r="BF56" s="213"/>
      <c r="BG56" s="214"/>
      <c r="BH56" s="212" t="s">
        <v>15</v>
      </c>
      <c r="BI56" s="213"/>
      <c r="BJ56" s="213"/>
      <c r="BK56" s="214"/>
      <c r="BL56" s="212" t="s">
        <v>16</v>
      </c>
      <c r="BM56" s="213"/>
      <c r="BN56" s="213"/>
      <c r="BO56" s="214"/>
      <c r="BP56" s="212" t="s">
        <v>17</v>
      </c>
      <c r="BQ56" s="213"/>
      <c r="BR56" s="213"/>
      <c r="BS56" s="214"/>
      <c r="BT56" s="212" t="s">
        <v>18</v>
      </c>
      <c r="BU56" s="213"/>
      <c r="BV56" s="213"/>
      <c r="BW56" s="214"/>
      <c r="BX56" s="212" t="s">
        <v>19</v>
      </c>
      <c r="BY56" s="213"/>
      <c r="BZ56" s="213"/>
      <c r="CA56" s="214"/>
      <c r="CB56" s="212" t="s">
        <v>20</v>
      </c>
      <c r="CC56" s="213"/>
      <c r="CD56" s="213"/>
      <c r="CE56" s="214"/>
    </row>
    <row r="57" spans="2:83" x14ac:dyDescent="0.2">
      <c r="B57" s="251">
        <v>10</v>
      </c>
      <c r="C57" s="252"/>
      <c r="D57" s="252"/>
      <c r="E57" s="252"/>
      <c r="F57" s="252"/>
      <c r="G57" s="253"/>
      <c r="H57" s="62">
        <f t="shared" ref="H57:K72" si="3">COUNTIF(H$6:H$43,$B57)</f>
        <v>0</v>
      </c>
      <c r="I57" s="62">
        <f t="shared" si="3"/>
        <v>0</v>
      </c>
      <c r="J57" s="62">
        <f t="shared" si="3"/>
        <v>0</v>
      </c>
      <c r="K57" s="62">
        <f t="shared" si="3"/>
        <v>0</v>
      </c>
      <c r="L57" s="62">
        <f t="shared" ref="L57:U66" si="4">COUNTIF(L$6:L$43,$B57)</f>
        <v>0</v>
      </c>
      <c r="M57" s="62">
        <f t="shared" si="4"/>
        <v>0</v>
      </c>
      <c r="N57" s="62">
        <f t="shared" si="4"/>
        <v>0</v>
      </c>
      <c r="O57" s="62">
        <f t="shared" si="4"/>
        <v>0</v>
      </c>
      <c r="P57" s="62">
        <f t="shared" si="4"/>
        <v>0</v>
      </c>
      <c r="Q57" s="62">
        <f t="shared" si="4"/>
        <v>0</v>
      </c>
      <c r="R57" s="62">
        <f t="shared" si="4"/>
        <v>0</v>
      </c>
      <c r="S57" s="62">
        <f t="shared" si="4"/>
        <v>0</v>
      </c>
      <c r="T57" s="62">
        <f t="shared" si="4"/>
        <v>0</v>
      </c>
      <c r="U57" s="62">
        <f t="shared" si="4"/>
        <v>0</v>
      </c>
      <c r="V57" s="62">
        <f t="shared" ref="V57:AE66" si="5">COUNTIF(V$6:V$43,$B57)</f>
        <v>0</v>
      </c>
      <c r="W57" s="62">
        <f t="shared" si="5"/>
        <v>0</v>
      </c>
      <c r="X57" s="62">
        <f t="shared" si="5"/>
        <v>0</v>
      </c>
      <c r="Y57" s="62">
        <f t="shared" si="5"/>
        <v>1</v>
      </c>
      <c r="Z57" s="62">
        <f t="shared" si="5"/>
        <v>1</v>
      </c>
      <c r="AA57" s="62">
        <f t="shared" si="5"/>
        <v>1</v>
      </c>
      <c r="AB57" s="62">
        <f t="shared" si="5"/>
        <v>1</v>
      </c>
      <c r="AC57" s="62">
        <f t="shared" si="5"/>
        <v>1</v>
      </c>
      <c r="AD57" s="62">
        <f t="shared" si="5"/>
        <v>1</v>
      </c>
      <c r="AE57" s="62">
        <f t="shared" si="5"/>
        <v>1</v>
      </c>
      <c r="AF57" s="62">
        <f t="shared" ref="AF57:AO66" si="6">COUNTIF(AF$6:AF$43,$B57)</f>
        <v>1</v>
      </c>
      <c r="AG57" s="62">
        <f t="shared" si="6"/>
        <v>1</v>
      </c>
      <c r="AH57" s="62">
        <f t="shared" si="6"/>
        <v>1</v>
      </c>
      <c r="AI57" s="62">
        <f t="shared" si="6"/>
        <v>1</v>
      </c>
      <c r="AJ57" s="62">
        <f t="shared" si="6"/>
        <v>1</v>
      </c>
      <c r="AK57" s="62">
        <f t="shared" si="6"/>
        <v>1</v>
      </c>
      <c r="AL57" s="62">
        <f t="shared" si="6"/>
        <v>1</v>
      </c>
      <c r="AM57" s="62">
        <f t="shared" si="6"/>
        <v>1</v>
      </c>
      <c r="AN57" s="62">
        <f t="shared" si="6"/>
        <v>1</v>
      </c>
      <c r="AO57" s="62">
        <f t="shared" si="6"/>
        <v>1</v>
      </c>
      <c r="AP57" s="62">
        <f t="shared" ref="AP57:AY66" si="7">COUNTIF(AP$6:AP$43,$B57)</f>
        <v>1</v>
      </c>
      <c r="AQ57" s="62">
        <f t="shared" si="7"/>
        <v>1</v>
      </c>
      <c r="AR57" s="62">
        <f t="shared" si="7"/>
        <v>1</v>
      </c>
      <c r="AS57" s="62">
        <f t="shared" si="7"/>
        <v>1</v>
      </c>
      <c r="AT57" s="62">
        <f t="shared" si="7"/>
        <v>1</v>
      </c>
      <c r="AU57" s="62">
        <f t="shared" si="7"/>
        <v>1</v>
      </c>
      <c r="AV57" s="62">
        <f t="shared" si="7"/>
        <v>1</v>
      </c>
      <c r="AW57" s="62">
        <f t="shared" si="7"/>
        <v>1</v>
      </c>
      <c r="AX57" s="62">
        <f t="shared" si="7"/>
        <v>1</v>
      </c>
      <c r="AY57" s="62">
        <f t="shared" si="7"/>
        <v>1</v>
      </c>
      <c r="AZ57" s="62">
        <f t="shared" ref="AZ57:BI66" si="8">COUNTIF(AZ$6:AZ$43,$B57)</f>
        <v>1</v>
      </c>
      <c r="BA57" s="62">
        <f t="shared" si="8"/>
        <v>1</v>
      </c>
      <c r="BB57" s="62">
        <f t="shared" si="8"/>
        <v>1</v>
      </c>
      <c r="BC57" s="62">
        <f t="shared" si="8"/>
        <v>1</v>
      </c>
      <c r="BD57" s="62">
        <f t="shared" si="8"/>
        <v>1</v>
      </c>
      <c r="BE57" s="62">
        <f t="shared" si="8"/>
        <v>1</v>
      </c>
      <c r="BF57" s="62">
        <f t="shared" si="8"/>
        <v>0</v>
      </c>
      <c r="BG57" s="62">
        <f t="shared" si="8"/>
        <v>0</v>
      </c>
      <c r="BH57" s="62">
        <f t="shared" si="8"/>
        <v>0</v>
      </c>
      <c r="BI57" s="62">
        <f t="shared" si="8"/>
        <v>0</v>
      </c>
      <c r="BJ57" s="62">
        <f t="shared" ref="BJ57:BS66" si="9">COUNTIF(BJ$6:BJ$43,$B57)</f>
        <v>0</v>
      </c>
      <c r="BK57" s="62">
        <f t="shared" si="9"/>
        <v>0</v>
      </c>
      <c r="BL57" s="62">
        <f t="shared" si="9"/>
        <v>0</v>
      </c>
      <c r="BM57" s="62">
        <f t="shared" si="9"/>
        <v>0</v>
      </c>
      <c r="BN57" s="62">
        <f t="shared" si="9"/>
        <v>0</v>
      </c>
      <c r="BO57" s="62">
        <f t="shared" si="9"/>
        <v>0</v>
      </c>
      <c r="BP57" s="62">
        <f t="shared" si="9"/>
        <v>0</v>
      </c>
      <c r="BQ57" s="62">
        <f t="shared" si="9"/>
        <v>0</v>
      </c>
      <c r="BR57" s="62">
        <f t="shared" si="9"/>
        <v>0</v>
      </c>
      <c r="BS57" s="62">
        <f t="shared" si="9"/>
        <v>0</v>
      </c>
      <c r="BT57" s="62">
        <f t="shared" ref="BT57:CE66" si="10">COUNTIF(BT$6:BT$43,$B57)</f>
        <v>0</v>
      </c>
      <c r="BU57" s="62">
        <f t="shared" si="10"/>
        <v>0</v>
      </c>
      <c r="BV57" s="62">
        <f t="shared" si="10"/>
        <v>0</v>
      </c>
      <c r="BW57" s="62">
        <f t="shared" si="10"/>
        <v>0</v>
      </c>
      <c r="BX57" s="62">
        <f t="shared" si="10"/>
        <v>0</v>
      </c>
      <c r="BY57" s="62">
        <f t="shared" si="10"/>
        <v>0</v>
      </c>
      <c r="BZ57" s="62">
        <f t="shared" si="10"/>
        <v>0</v>
      </c>
      <c r="CA57" s="62">
        <f t="shared" si="10"/>
        <v>0</v>
      </c>
      <c r="CB57" s="62">
        <f t="shared" si="10"/>
        <v>0</v>
      </c>
      <c r="CC57" s="62">
        <f t="shared" si="10"/>
        <v>0</v>
      </c>
      <c r="CD57" s="62">
        <f t="shared" si="10"/>
        <v>0</v>
      </c>
      <c r="CE57" s="62">
        <f t="shared" si="10"/>
        <v>0</v>
      </c>
    </row>
    <row r="58" spans="2:83" x14ac:dyDescent="0.2">
      <c r="B58" s="251">
        <v>11</v>
      </c>
      <c r="C58" s="252"/>
      <c r="D58" s="252"/>
      <c r="E58" s="252"/>
      <c r="F58" s="252"/>
      <c r="G58" s="253"/>
      <c r="H58" s="62">
        <f t="shared" si="3"/>
        <v>0</v>
      </c>
      <c r="I58" s="62">
        <f t="shared" si="3"/>
        <v>0</v>
      </c>
      <c r="J58" s="62">
        <f t="shared" si="3"/>
        <v>0</v>
      </c>
      <c r="K58" s="62">
        <f t="shared" si="3"/>
        <v>1</v>
      </c>
      <c r="L58" s="62">
        <f t="shared" si="4"/>
        <v>1</v>
      </c>
      <c r="M58" s="62">
        <f t="shared" si="4"/>
        <v>1</v>
      </c>
      <c r="N58" s="62">
        <f t="shared" si="4"/>
        <v>1</v>
      </c>
      <c r="O58" s="62">
        <f t="shared" si="4"/>
        <v>1</v>
      </c>
      <c r="P58" s="62">
        <f t="shared" si="4"/>
        <v>1</v>
      </c>
      <c r="Q58" s="62">
        <f t="shared" si="4"/>
        <v>1</v>
      </c>
      <c r="R58" s="62">
        <f t="shared" si="4"/>
        <v>1</v>
      </c>
      <c r="S58" s="62">
        <f t="shared" si="4"/>
        <v>0</v>
      </c>
      <c r="T58" s="62">
        <f t="shared" si="4"/>
        <v>1</v>
      </c>
      <c r="U58" s="62">
        <f t="shared" si="4"/>
        <v>1</v>
      </c>
      <c r="V58" s="62">
        <f t="shared" si="5"/>
        <v>1</v>
      </c>
      <c r="W58" s="62">
        <f t="shared" si="5"/>
        <v>1</v>
      </c>
      <c r="X58" s="62">
        <f t="shared" si="5"/>
        <v>1</v>
      </c>
      <c r="Y58" s="62">
        <f t="shared" si="5"/>
        <v>1</v>
      </c>
      <c r="Z58" s="62">
        <f t="shared" si="5"/>
        <v>1</v>
      </c>
      <c r="AA58" s="62">
        <f t="shared" si="5"/>
        <v>1</v>
      </c>
      <c r="AB58" s="62">
        <f t="shared" si="5"/>
        <v>1</v>
      </c>
      <c r="AC58" s="62">
        <f t="shared" si="5"/>
        <v>1</v>
      </c>
      <c r="AD58" s="62">
        <f t="shared" si="5"/>
        <v>1</v>
      </c>
      <c r="AE58" s="62">
        <f t="shared" si="5"/>
        <v>1</v>
      </c>
      <c r="AF58" s="62">
        <f t="shared" si="6"/>
        <v>1</v>
      </c>
      <c r="AG58" s="62">
        <f t="shared" si="6"/>
        <v>1</v>
      </c>
      <c r="AH58" s="62">
        <f t="shared" si="6"/>
        <v>1</v>
      </c>
      <c r="AI58" s="62">
        <f t="shared" si="6"/>
        <v>1</v>
      </c>
      <c r="AJ58" s="62">
        <f t="shared" si="6"/>
        <v>1</v>
      </c>
      <c r="AK58" s="62">
        <f t="shared" si="6"/>
        <v>1</v>
      </c>
      <c r="AL58" s="62">
        <f t="shared" si="6"/>
        <v>1</v>
      </c>
      <c r="AM58" s="62">
        <f t="shared" si="6"/>
        <v>1</v>
      </c>
      <c r="AN58" s="62">
        <f t="shared" si="6"/>
        <v>1</v>
      </c>
      <c r="AO58" s="62">
        <f t="shared" si="6"/>
        <v>1</v>
      </c>
      <c r="AP58" s="62">
        <f t="shared" si="7"/>
        <v>1</v>
      </c>
      <c r="AQ58" s="62">
        <f t="shared" si="7"/>
        <v>1</v>
      </c>
      <c r="AR58" s="62">
        <f t="shared" si="7"/>
        <v>1</v>
      </c>
      <c r="AS58" s="62">
        <f t="shared" si="7"/>
        <v>1</v>
      </c>
      <c r="AT58" s="62">
        <f t="shared" si="7"/>
        <v>1</v>
      </c>
      <c r="AU58" s="62">
        <f t="shared" si="7"/>
        <v>1</v>
      </c>
      <c r="AV58" s="62">
        <f t="shared" si="7"/>
        <v>1</v>
      </c>
      <c r="AW58" s="62">
        <f t="shared" si="7"/>
        <v>1</v>
      </c>
      <c r="AX58" s="62">
        <f t="shared" si="7"/>
        <v>1</v>
      </c>
      <c r="AY58" s="62">
        <f t="shared" si="7"/>
        <v>1</v>
      </c>
      <c r="AZ58" s="62">
        <f t="shared" si="8"/>
        <v>1</v>
      </c>
      <c r="BA58" s="62">
        <f t="shared" si="8"/>
        <v>1</v>
      </c>
      <c r="BB58" s="62">
        <f t="shared" si="8"/>
        <v>1</v>
      </c>
      <c r="BC58" s="62">
        <f t="shared" si="8"/>
        <v>1</v>
      </c>
      <c r="BD58" s="62">
        <f t="shared" si="8"/>
        <v>1</v>
      </c>
      <c r="BE58" s="62">
        <f t="shared" si="8"/>
        <v>1</v>
      </c>
      <c r="BF58" s="62">
        <f t="shared" si="8"/>
        <v>0</v>
      </c>
      <c r="BG58" s="62">
        <f t="shared" si="8"/>
        <v>0</v>
      </c>
      <c r="BH58" s="62">
        <f t="shared" si="8"/>
        <v>0</v>
      </c>
      <c r="BI58" s="62">
        <f t="shared" si="8"/>
        <v>0</v>
      </c>
      <c r="BJ58" s="62">
        <f t="shared" si="9"/>
        <v>0</v>
      </c>
      <c r="BK58" s="62">
        <f t="shared" si="9"/>
        <v>0</v>
      </c>
      <c r="BL58" s="62">
        <f t="shared" si="9"/>
        <v>0</v>
      </c>
      <c r="BM58" s="62">
        <f t="shared" si="9"/>
        <v>0</v>
      </c>
      <c r="BN58" s="62">
        <f t="shared" si="9"/>
        <v>0</v>
      </c>
      <c r="BO58" s="62">
        <f t="shared" si="9"/>
        <v>0</v>
      </c>
      <c r="BP58" s="62">
        <f t="shared" si="9"/>
        <v>0</v>
      </c>
      <c r="BQ58" s="62">
        <f t="shared" si="9"/>
        <v>0</v>
      </c>
      <c r="BR58" s="62">
        <f t="shared" si="9"/>
        <v>0</v>
      </c>
      <c r="BS58" s="62">
        <f t="shared" si="9"/>
        <v>0</v>
      </c>
      <c r="BT58" s="62">
        <f t="shared" si="10"/>
        <v>0</v>
      </c>
      <c r="BU58" s="62">
        <f t="shared" si="10"/>
        <v>0</v>
      </c>
      <c r="BV58" s="62">
        <f t="shared" si="10"/>
        <v>0</v>
      </c>
      <c r="BW58" s="62">
        <f t="shared" si="10"/>
        <v>0</v>
      </c>
      <c r="BX58" s="62">
        <f t="shared" si="10"/>
        <v>0</v>
      </c>
      <c r="BY58" s="62">
        <f t="shared" si="10"/>
        <v>0</v>
      </c>
      <c r="BZ58" s="62">
        <f t="shared" si="10"/>
        <v>0</v>
      </c>
      <c r="CA58" s="62">
        <f t="shared" si="10"/>
        <v>0</v>
      </c>
      <c r="CB58" s="62">
        <f t="shared" si="10"/>
        <v>0</v>
      </c>
      <c r="CC58" s="62">
        <f t="shared" si="10"/>
        <v>0</v>
      </c>
      <c r="CD58" s="62">
        <f t="shared" si="10"/>
        <v>0</v>
      </c>
      <c r="CE58" s="62">
        <f t="shared" si="10"/>
        <v>0</v>
      </c>
    </row>
    <row r="59" spans="2:83" x14ac:dyDescent="0.2">
      <c r="B59" s="251">
        <v>12</v>
      </c>
      <c r="C59" s="252"/>
      <c r="D59" s="252"/>
      <c r="E59" s="252"/>
      <c r="F59" s="252"/>
      <c r="G59" s="253"/>
      <c r="H59" s="62">
        <f t="shared" si="3"/>
        <v>0</v>
      </c>
      <c r="I59" s="62">
        <f t="shared" si="3"/>
        <v>0</v>
      </c>
      <c r="J59" s="62">
        <f t="shared" si="3"/>
        <v>0</v>
      </c>
      <c r="K59" s="62">
        <f t="shared" si="3"/>
        <v>1</v>
      </c>
      <c r="L59" s="62">
        <f t="shared" si="4"/>
        <v>1</v>
      </c>
      <c r="M59" s="62">
        <f t="shared" si="4"/>
        <v>1</v>
      </c>
      <c r="N59" s="62">
        <f t="shared" si="4"/>
        <v>1</v>
      </c>
      <c r="O59" s="62">
        <f t="shared" si="4"/>
        <v>1</v>
      </c>
      <c r="P59" s="62">
        <f t="shared" si="4"/>
        <v>1</v>
      </c>
      <c r="Q59" s="62">
        <f t="shared" si="4"/>
        <v>1</v>
      </c>
      <c r="R59" s="62">
        <f t="shared" si="4"/>
        <v>1</v>
      </c>
      <c r="S59" s="62">
        <f t="shared" si="4"/>
        <v>1</v>
      </c>
      <c r="T59" s="62">
        <f t="shared" si="4"/>
        <v>0</v>
      </c>
      <c r="U59" s="62">
        <f t="shared" si="4"/>
        <v>1</v>
      </c>
      <c r="V59" s="62">
        <f t="shared" si="5"/>
        <v>1</v>
      </c>
      <c r="W59" s="62">
        <f t="shared" si="5"/>
        <v>1</v>
      </c>
      <c r="X59" s="62">
        <f t="shared" si="5"/>
        <v>1</v>
      </c>
      <c r="Y59" s="62">
        <f t="shared" si="5"/>
        <v>1</v>
      </c>
      <c r="Z59" s="62">
        <f t="shared" si="5"/>
        <v>1</v>
      </c>
      <c r="AA59" s="62">
        <f t="shared" si="5"/>
        <v>1</v>
      </c>
      <c r="AB59" s="62">
        <f t="shared" si="5"/>
        <v>1</v>
      </c>
      <c r="AC59" s="62">
        <f t="shared" si="5"/>
        <v>1</v>
      </c>
      <c r="AD59" s="62">
        <f t="shared" si="5"/>
        <v>1</v>
      </c>
      <c r="AE59" s="62">
        <f t="shared" si="5"/>
        <v>1</v>
      </c>
      <c r="AF59" s="62">
        <f t="shared" si="6"/>
        <v>1</v>
      </c>
      <c r="AG59" s="62">
        <f t="shared" si="6"/>
        <v>1</v>
      </c>
      <c r="AH59" s="62">
        <f t="shared" si="6"/>
        <v>1</v>
      </c>
      <c r="AI59" s="62">
        <f t="shared" si="6"/>
        <v>1</v>
      </c>
      <c r="AJ59" s="62">
        <f t="shared" si="6"/>
        <v>1</v>
      </c>
      <c r="AK59" s="62">
        <f t="shared" si="6"/>
        <v>1</v>
      </c>
      <c r="AL59" s="62">
        <f t="shared" si="6"/>
        <v>1</v>
      </c>
      <c r="AM59" s="62">
        <f t="shared" si="6"/>
        <v>1</v>
      </c>
      <c r="AN59" s="62">
        <f t="shared" si="6"/>
        <v>1</v>
      </c>
      <c r="AO59" s="62">
        <f t="shared" si="6"/>
        <v>1</v>
      </c>
      <c r="AP59" s="62">
        <f t="shared" si="7"/>
        <v>1</v>
      </c>
      <c r="AQ59" s="62">
        <f t="shared" si="7"/>
        <v>1</v>
      </c>
      <c r="AR59" s="62">
        <f t="shared" si="7"/>
        <v>1</v>
      </c>
      <c r="AS59" s="62">
        <f t="shared" si="7"/>
        <v>1</v>
      </c>
      <c r="AT59" s="62">
        <f t="shared" si="7"/>
        <v>1</v>
      </c>
      <c r="AU59" s="62">
        <f t="shared" si="7"/>
        <v>1</v>
      </c>
      <c r="AV59" s="62">
        <f t="shared" si="7"/>
        <v>1</v>
      </c>
      <c r="AW59" s="62">
        <f t="shared" si="7"/>
        <v>1</v>
      </c>
      <c r="AX59" s="62">
        <f t="shared" si="7"/>
        <v>1</v>
      </c>
      <c r="AY59" s="62">
        <f t="shared" si="7"/>
        <v>1</v>
      </c>
      <c r="AZ59" s="62">
        <f t="shared" si="8"/>
        <v>1</v>
      </c>
      <c r="BA59" s="62">
        <f t="shared" si="8"/>
        <v>1</v>
      </c>
      <c r="BB59" s="62">
        <f t="shared" si="8"/>
        <v>1</v>
      </c>
      <c r="BC59" s="62">
        <f t="shared" si="8"/>
        <v>1</v>
      </c>
      <c r="BD59" s="62">
        <f t="shared" si="8"/>
        <v>1</v>
      </c>
      <c r="BE59" s="62">
        <f t="shared" si="8"/>
        <v>1</v>
      </c>
      <c r="BF59" s="62">
        <f t="shared" si="8"/>
        <v>0</v>
      </c>
      <c r="BG59" s="62">
        <f t="shared" si="8"/>
        <v>0</v>
      </c>
      <c r="BH59" s="62">
        <f t="shared" si="8"/>
        <v>0</v>
      </c>
      <c r="BI59" s="62">
        <f t="shared" si="8"/>
        <v>0</v>
      </c>
      <c r="BJ59" s="62">
        <f t="shared" si="9"/>
        <v>0</v>
      </c>
      <c r="BK59" s="62">
        <f t="shared" si="9"/>
        <v>0</v>
      </c>
      <c r="BL59" s="62">
        <f t="shared" si="9"/>
        <v>0</v>
      </c>
      <c r="BM59" s="62">
        <f t="shared" si="9"/>
        <v>0</v>
      </c>
      <c r="BN59" s="62">
        <f t="shared" si="9"/>
        <v>0</v>
      </c>
      <c r="BO59" s="62">
        <f t="shared" si="9"/>
        <v>0</v>
      </c>
      <c r="BP59" s="62">
        <f t="shared" si="9"/>
        <v>0</v>
      </c>
      <c r="BQ59" s="62">
        <f t="shared" si="9"/>
        <v>0</v>
      </c>
      <c r="BR59" s="62">
        <f t="shared" si="9"/>
        <v>0</v>
      </c>
      <c r="BS59" s="62">
        <f t="shared" si="9"/>
        <v>0</v>
      </c>
      <c r="BT59" s="62">
        <f t="shared" si="10"/>
        <v>0</v>
      </c>
      <c r="BU59" s="62">
        <f t="shared" si="10"/>
        <v>0</v>
      </c>
      <c r="BV59" s="62">
        <f t="shared" si="10"/>
        <v>0</v>
      </c>
      <c r="BW59" s="62">
        <f t="shared" si="10"/>
        <v>0</v>
      </c>
      <c r="BX59" s="62">
        <f t="shared" si="10"/>
        <v>0</v>
      </c>
      <c r="BY59" s="62">
        <f t="shared" si="10"/>
        <v>0</v>
      </c>
      <c r="BZ59" s="62">
        <f t="shared" si="10"/>
        <v>0</v>
      </c>
      <c r="CA59" s="62">
        <f t="shared" si="10"/>
        <v>0</v>
      </c>
      <c r="CB59" s="62">
        <f t="shared" si="10"/>
        <v>0</v>
      </c>
      <c r="CC59" s="62">
        <f t="shared" si="10"/>
        <v>0</v>
      </c>
      <c r="CD59" s="62">
        <f t="shared" si="10"/>
        <v>0</v>
      </c>
      <c r="CE59" s="62">
        <f t="shared" si="10"/>
        <v>0</v>
      </c>
    </row>
    <row r="60" spans="2:83" x14ac:dyDescent="0.2">
      <c r="B60" s="251">
        <v>13</v>
      </c>
      <c r="C60" s="252"/>
      <c r="D60" s="252"/>
      <c r="E60" s="252"/>
      <c r="F60" s="252"/>
      <c r="G60" s="253"/>
      <c r="H60" s="62">
        <f t="shared" si="3"/>
        <v>0</v>
      </c>
      <c r="I60" s="62">
        <f t="shared" si="3"/>
        <v>0</v>
      </c>
      <c r="J60" s="62">
        <f t="shared" si="3"/>
        <v>0</v>
      </c>
      <c r="K60" s="62">
        <f t="shared" si="3"/>
        <v>0</v>
      </c>
      <c r="L60" s="62">
        <f t="shared" si="4"/>
        <v>0</v>
      </c>
      <c r="M60" s="62">
        <f t="shared" si="4"/>
        <v>0</v>
      </c>
      <c r="N60" s="62">
        <f t="shared" si="4"/>
        <v>0</v>
      </c>
      <c r="O60" s="62">
        <f t="shared" si="4"/>
        <v>0</v>
      </c>
      <c r="P60" s="62">
        <f t="shared" si="4"/>
        <v>0</v>
      </c>
      <c r="Q60" s="62">
        <f t="shared" si="4"/>
        <v>0</v>
      </c>
      <c r="R60" s="62">
        <f t="shared" si="4"/>
        <v>0</v>
      </c>
      <c r="S60" s="62">
        <f t="shared" si="4"/>
        <v>0</v>
      </c>
      <c r="T60" s="62">
        <f t="shared" si="4"/>
        <v>0</v>
      </c>
      <c r="U60" s="62">
        <f t="shared" si="4"/>
        <v>0</v>
      </c>
      <c r="V60" s="62">
        <f t="shared" si="5"/>
        <v>0</v>
      </c>
      <c r="W60" s="62">
        <f t="shared" si="5"/>
        <v>0</v>
      </c>
      <c r="X60" s="62">
        <f t="shared" si="5"/>
        <v>0</v>
      </c>
      <c r="Y60" s="62">
        <f t="shared" si="5"/>
        <v>0</v>
      </c>
      <c r="Z60" s="62">
        <f t="shared" si="5"/>
        <v>0</v>
      </c>
      <c r="AA60" s="62">
        <f t="shared" si="5"/>
        <v>0</v>
      </c>
      <c r="AB60" s="62">
        <f t="shared" si="5"/>
        <v>0</v>
      </c>
      <c r="AC60" s="62">
        <f t="shared" si="5"/>
        <v>0</v>
      </c>
      <c r="AD60" s="62">
        <f t="shared" si="5"/>
        <v>0</v>
      </c>
      <c r="AE60" s="62">
        <f t="shared" si="5"/>
        <v>0</v>
      </c>
      <c r="AF60" s="62">
        <f t="shared" si="6"/>
        <v>0</v>
      </c>
      <c r="AG60" s="62">
        <f t="shared" si="6"/>
        <v>0</v>
      </c>
      <c r="AH60" s="62">
        <f t="shared" si="6"/>
        <v>0</v>
      </c>
      <c r="AI60" s="62">
        <f t="shared" si="6"/>
        <v>0</v>
      </c>
      <c r="AJ60" s="62">
        <f t="shared" si="6"/>
        <v>0</v>
      </c>
      <c r="AK60" s="62">
        <f t="shared" si="6"/>
        <v>0</v>
      </c>
      <c r="AL60" s="62">
        <f t="shared" si="6"/>
        <v>0</v>
      </c>
      <c r="AM60" s="62">
        <f t="shared" si="6"/>
        <v>0</v>
      </c>
      <c r="AN60" s="62">
        <f t="shared" si="6"/>
        <v>0</v>
      </c>
      <c r="AO60" s="62">
        <f t="shared" si="6"/>
        <v>0</v>
      </c>
      <c r="AP60" s="62">
        <f t="shared" si="7"/>
        <v>0</v>
      </c>
      <c r="AQ60" s="62">
        <f t="shared" si="7"/>
        <v>0</v>
      </c>
      <c r="AR60" s="62">
        <f t="shared" si="7"/>
        <v>0</v>
      </c>
      <c r="AS60" s="62">
        <f t="shared" si="7"/>
        <v>0</v>
      </c>
      <c r="AT60" s="62">
        <f t="shared" si="7"/>
        <v>0</v>
      </c>
      <c r="AU60" s="62">
        <f t="shared" si="7"/>
        <v>0</v>
      </c>
      <c r="AV60" s="62">
        <f t="shared" si="7"/>
        <v>0</v>
      </c>
      <c r="AW60" s="62">
        <f t="shared" si="7"/>
        <v>0</v>
      </c>
      <c r="AX60" s="62">
        <f t="shared" si="7"/>
        <v>0</v>
      </c>
      <c r="AY60" s="62">
        <f t="shared" si="7"/>
        <v>0</v>
      </c>
      <c r="AZ60" s="62">
        <f t="shared" si="8"/>
        <v>0</v>
      </c>
      <c r="BA60" s="62">
        <f t="shared" si="8"/>
        <v>0</v>
      </c>
      <c r="BB60" s="62">
        <f t="shared" si="8"/>
        <v>0</v>
      </c>
      <c r="BC60" s="62">
        <f t="shared" si="8"/>
        <v>0</v>
      </c>
      <c r="BD60" s="62">
        <f t="shared" si="8"/>
        <v>0</v>
      </c>
      <c r="BE60" s="62">
        <f t="shared" si="8"/>
        <v>0</v>
      </c>
      <c r="BF60" s="62">
        <f t="shared" si="8"/>
        <v>0</v>
      </c>
      <c r="BG60" s="62">
        <f t="shared" si="8"/>
        <v>0</v>
      </c>
      <c r="BH60" s="62">
        <f t="shared" si="8"/>
        <v>0</v>
      </c>
      <c r="BI60" s="62">
        <f t="shared" si="8"/>
        <v>0</v>
      </c>
      <c r="BJ60" s="62">
        <f t="shared" si="9"/>
        <v>0</v>
      </c>
      <c r="BK60" s="62">
        <f t="shared" si="9"/>
        <v>0</v>
      </c>
      <c r="BL60" s="62">
        <f t="shared" si="9"/>
        <v>0</v>
      </c>
      <c r="BM60" s="62">
        <f t="shared" si="9"/>
        <v>0</v>
      </c>
      <c r="BN60" s="62">
        <f t="shared" si="9"/>
        <v>0</v>
      </c>
      <c r="BO60" s="62">
        <f t="shared" si="9"/>
        <v>0</v>
      </c>
      <c r="BP60" s="62">
        <f t="shared" si="9"/>
        <v>0</v>
      </c>
      <c r="BQ60" s="62">
        <f t="shared" si="9"/>
        <v>0</v>
      </c>
      <c r="BR60" s="62">
        <f t="shared" si="9"/>
        <v>0</v>
      </c>
      <c r="BS60" s="62">
        <f t="shared" si="9"/>
        <v>0</v>
      </c>
      <c r="BT60" s="62">
        <f t="shared" si="10"/>
        <v>0</v>
      </c>
      <c r="BU60" s="62">
        <f t="shared" si="10"/>
        <v>0</v>
      </c>
      <c r="BV60" s="62">
        <f t="shared" si="10"/>
        <v>0</v>
      </c>
      <c r="BW60" s="62">
        <f t="shared" si="10"/>
        <v>0</v>
      </c>
      <c r="BX60" s="62">
        <f t="shared" si="10"/>
        <v>0</v>
      </c>
      <c r="BY60" s="62">
        <f t="shared" si="10"/>
        <v>0</v>
      </c>
      <c r="BZ60" s="62">
        <f t="shared" si="10"/>
        <v>0</v>
      </c>
      <c r="CA60" s="62">
        <f t="shared" si="10"/>
        <v>0</v>
      </c>
      <c r="CB60" s="62">
        <f t="shared" si="10"/>
        <v>0</v>
      </c>
      <c r="CC60" s="62">
        <f t="shared" si="10"/>
        <v>0</v>
      </c>
      <c r="CD60" s="62">
        <f t="shared" si="10"/>
        <v>0</v>
      </c>
      <c r="CE60" s="62">
        <f t="shared" si="10"/>
        <v>0</v>
      </c>
    </row>
    <row r="61" spans="2:83" x14ac:dyDescent="0.2">
      <c r="B61" s="222">
        <v>20</v>
      </c>
      <c r="C61" s="223"/>
      <c r="D61" s="223"/>
      <c r="E61" s="223"/>
      <c r="F61" s="223"/>
      <c r="G61" s="224"/>
      <c r="H61" s="62">
        <f t="shared" si="3"/>
        <v>0</v>
      </c>
      <c r="I61" s="62">
        <f t="shared" si="3"/>
        <v>0</v>
      </c>
      <c r="J61" s="62">
        <f t="shared" si="3"/>
        <v>0</v>
      </c>
      <c r="K61" s="62">
        <f t="shared" si="3"/>
        <v>0</v>
      </c>
      <c r="L61" s="62">
        <f t="shared" si="4"/>
        <v>0</v>
      </c>
      <c r="M61" s="62">
        <f t="shared" si="4"/>
        <v>0</v>
      </c>
      <c r="N61" s="62">
        <f t="shared" si="4"/>
        <v>0</v>
      </c>
      <c r="O61" s="62">
        <f t="shared" si="4"/>
        <v>0</v>
      </c>
      <c r="P61" s="62">
        <f t="shared" si="4"/>
        <v>0</v>
      </c>
      <c r="Q61" s="62">
        <f t="shared" si="4"/>
        <v>0</v>
      </c>
      <c r="R61" s="62">
        <f t="shared" si="4"/>
        <v>0</v>
      </c>
      <c r="S61" s="62">
        <f t="shared" si="4"/>
        <v>0</v>
      </c>
      <c r="T61" s="62">
        <f t="shared" si="4"/>
        <v>1</v>
      </c>
      <c r="U61" s="62">
        <f t="shared" si="4"/>
        <v>1</v>
      </c>
      <c r="V61" s="62">
        <f t="shared" si="5"/>
        <v>1</v>
      </c>
      <c r="W61" s="62">
        <f t="shared" si="5"/>
        <v>1</v>
      </c>
      <c r="X61" s="62">
        <f t="shared" si="5"/>
        <v>1</v>
      </c>
      <c r="Y61" s="62">
        <f t="shared" si="5"/>
        <v>1</v>
      </c>
      <c r="Z61" s="62">
        <f t="shared" si="5"/>
        <v>1</v>
      </c>
      <c r="AA61" s="62">
        <f t="shared" si="5"/>
        <v>1</v>
      </c>
      <c r="AB61" s="62">
        <f t="shared" si="5"/>
        <v>1</v>
      </c>
      <c r="AC61" s="62">
        <f t="shared" si="5"/>
        <v>1</v>
      </c>
      <c r="AD61" s="62">
        <f t="shared" si="5"/>
        <v>1</v>
      </c>
      <c r="AE61" s="62">
        <f t="shared" si="5"/>
        <v>1</v>
      </c>
      <c r="AF61" s="62">
        <f t="shared" si="6"/>
        <v>1</v>
      </c>
      <c r="AG61" s="62">
        <f t="shared" si="6"/>
        <v>1</v>
      </c>
      <c r="AH61" s="62">
        <f t="shared" si="6"/>
        <v>1</v>
      </c>
      <c r="AI61" s="62">
        <f t="shared" si="6"/>
        <v>1</v>
      </c>
      <c r="AJ61" s="62">
        <f t="shared" si="6"/>
        <v>1</v>
      </c>
      <c r="AK61" s="62">
        <f t="shared" si="6"/>
        <v>1</v>
      </c>
      <c r="AL61" s="62">
        <f t="shared" si="6"/>
        <v>1</v>
      </c>
      <c r="AM61" s="62">
        <f t="shared" si="6"/>
        <v>1</v>
      </c>
      <c r="AN61" s="62">
        <f t="shared" si="6"/>
        <v>1</v>
      </c>
      <c r="AO61" s="62">
        <f t="shared" si="6"/>
        <v>1</v>
      </c>
      <c r="AP61" s="62">
        <f t="shared" si="7"/>
        <v>1</v>
      </c>
      <c r="AQ61" s="62">
        <f t="shared" si="7"/>
        <v>1</v>
      </c>
      <c r="AR61" s="62">
        <f t="shared" si="7"/>
        <v>1</v>
      </c>
      <c r="AS61" s="62">
        <f t="shared" si="7"/>
        <v>1</v>
      </c>
      <c r="AT61" s="62">
        <f t="shared" si="7"/>
        <v>1</v>
      </c>
      <c r="AU61" s="62">
        <f t="shared" si="7"/>
        <v>1</v>
      </c>
      <c r="AV61" s="62">
        <f t="shared" si="7"/>
        <v>1</v>
      </c>
      <c r="AW61" s="62">
        <f t="shared" si="7"/>
        <v>1</v>
      </c>
      <c r="AX61" s="62">
        <f t="shared" si="7"/>
        <v>1</v>
      </c>
      <c r="AY61" s="62">
        <f t="shared" si="7"/>
        <v>1</v>
      </c>
      <c r="AZ61" s="62">
        <f t="shared" si="8"/>
        <v>1</v>
      </c>
      <c r="BA61" s="62">
        <f t="shared" si="8"/>
        <v>1</v>
      </c>
      <c r="BB61" s="62">
        <f t="shared" si="8"/>
        <v>1</v>
      </c>
      <c r="BC61" s="62">
        <f t="shared" si="8"/>
        <v>1</v>
      </c>
      <c r="BD61" s="62">
        <f t="shared" si="8"/>
        <v>1</v>
      </c>
      <c r="BE61" s="62">
        <f t="shared" si="8"/>
        <v>1</v>
      </c>
      <c r="BF61" s="62">
        <f t="shared" si="8"/>
        <v>0</v>
      </c>
      <c r="BG61" s="62">
        <f t="shared" si="8"/>
        <v>0</v>
      </c>
      <c r="BH61" s="62">
        <f t="shared" si="8"/>
        <v>0</v>
      </c>
      <c r="BI61" s="62">
        <f t="shared" si="8"/>
        <v>0</v>
      </c>
      <c r="BJ61" s="62">
        <f t="shared" si="9"/>
        <v>0</v>
      </c>
      <c r="BK61" s="62">
        <f t="shared" si="9"/>
        <v>0</v>
      </c>
      <c r="BL61" s="62">
        <f t="shared" si="9"/>
        <v>0</v>
      </c>
      <c r="BM61" s="62">
        <f t="shared" si="9"/>
        <v>0</v>
      </c>
      <c r="BN61" s="62">
        <f t="shared" si="9"/>
        <v>0</v>
      </c>
      <c r="BO61" s="62">
        <f t="shared" si="9"/>
        <v>0</v>
      </c>
      <c r="BP61" s="62">
        <f t="shared" si="9"/>
        <v>0</v>
      </c>
      <c r="BQ61" s="62">
        <f t="shared" si="9"/>
        <v>0</v>
      </c>
      <c r="BR61" s="62">
        <f t="shared" si="9"/>
        <v>0</v>
      </c>
      <c r="BS61" s="62">
        <f t="shared" si="9"/>
        <v>0</v>
      </c>
      <c r="BT61" s="62">
        <f t="shared" si="10"/>
        <v>0</v>
      </c>
      <c r="BU61" s="62">
        <f t="shared" si="10"/>
        <v>0</v>
      </c>
      <c r="BV61" s="62">
        <f t="shared" si="10"/>
        <v>0</v>
      </c>
      <c r="BW61" s="62">
        <f t="shared" si="10"/>
        <v>0</v>
      </c>
      <c r="BX61" s="62">
        <f t="shared" si="10"/>
        <v>0</v>
      </c>
      <c r="BY61" s="62">
        <f t="shared" si="10"/>
        <v>0</v>
      </c>
      <c r="BZ61" s="62">
        <f t="shared" si="10"/>
        <v>0</v>
      </c>
      <c r="CA61" s="62">
        <f t="shared" si="10"/>
        <v>0</v>
      </c>
      <c r="CB61" s="62">
        <f t="shared" si="10"/>
        <v>0</v>
      </c>
      <c r="CC61" s="62">
        <f t="shared" si="10"/>
        <v>0</v>
      </c>
      <c r="CD61" s="62">
        <f t="shared" si="10"/>
        <v>0</v>
      </c>
      <c r="CE61" s="62">
        <f t="shared" si="10"/>
        <v>0</v>
      </c>
    </row>
    <row r="62" spans="2:83" x14ac:dyDescent="0.2">
      <c r="B62" s="222">
        <v>21</v>
      </c>
      <c r="C62" s="223"/>
      <c r="D62" s="223"/>
      <c r="E62" s="223"/>
      <c r="F62" s="223"/>
      <c r="G62" s="224"/>
      <c r="H62" s="62">
        <f t="shared" si="3"/>
        <v>0</v>
      </c>
      <c r="I62" s="62">
        <f t="shared" si="3"/>
        <v>0</v>
      </c>
      <c r="J62" s="62">
        <f t="shared" si="3"/>
        <v>0</v>
      </c>
      <c r="K62" s="62">
        <f t="shared" si="3"/>
        <v>0</v>
      </c>
      <c r="L62" s="62">
        <f t="shared" si="4"/>
        <v>0</v>
      </c>
      <c r="M62" s="62">
        <f t="shared" si="4"/>
        <v>0</v>
      </c>
      <c r="N62" s="62">
        <f t="shared" si="4"/>
        <v>0</v>
      </c>
      <c r="O62" s="62">
        <f t="shared" si="4"/>
        <v>0</v>
      </c>
      <c r="P62" s="62">
        <f t="shared" si="4"/>
        <v>0</v>
      </c>
      <c r="Q62" s="62">
        <f t="shared" si="4"/>
        <v>0</v>
      </c>
      <c r="R62" s="62">
        <f t="shared" si="4"/>
        <v>0</v>
      </c>
      <c r="S62" s="62">
        <f t="shared" si="4"/>
        <v>0</v>
      </c>
      <c r="T62" s="62">
        <f t="shared" si="4"/>
        <v>0</v>
      </c>
      <c r="U62" s="62">
        <f t="shared" si="4"/>
        <v>0</v>
      </c>
      <c r="V62" s="62">
        <f t="shared" si="5"/>
        <v>0</v>
      </c>
      <c r="W62" s="62">
        <f t="shared" si="5"/>
        <v>0</v>
      </c>
      <c r="X62" s="62">
        <f t="shared" si="5"/>
        <v>0</v>
      </c>
      <c r="Y62" s="62">
        <f t="shared" si="5"/>
        <v>0</v>
      </c>
      <c r="Z62" s="62">
        <f t="shared" si="5"/>
        <v>0</v>
      </c>
      <c r="AA62" s="62">
        <f t="shared" si="5"/>
        <v>0</v>
      </c>
      <c r="AB62" s="62">
        <f t="shared" si="5"/>
        <v>0</v>
      </c>
      <c r="AC62" s="62">
        <f t="shared" si="5"/>
        <v>0</v>
      </c>
      <c r="AD62" s="62">
        <f t="shared" si="5"/>
        <v>0</v>
      </c>
      <c r="AE62" s="62">
        <f t="shared" si="5"/>
        <v>0</v>
      </c>
      <c r="AF62" s="62">
        <f t="shared" si="6"/>
        <v>0</v>
      </c>
      <c r="AG62" s="62">
        <f t="shared" si="6"/>
        <v>0</v>
      </c>
      <c r="AH62" s="62">
        <f t="shared" si="6"/>
        <v>0</v>
      </c>
      <c r="AI62" s="62">
        <f t="shared" si="6"/>
        <v>0</v>
      </c>
      <c r="AJ62" s="62">
        <f t="shared" si="6"/>
        <v>0</v>
      </c>
      <c r="AK62" s="62">
        <f t="shared" si="6"/>
        <v>0</v>
      </c>
      <c r="AL62" s="62">
        <f t="shared" si="6"/>
        <v>0</v>
      </c>
      <c r="AM62" s="62">
        <f t="shared" si="6"/>
        <v>0</v>
      </c>
      <c r="AN62" s="62">
        <f t="shared" si="6"/>
        <v>0</v>
      </c>
      <c r="AO62" s="62">
        <f t="shared" si="6"/>
        <v>0</v>
      </c>
      <c r="AP62" s="62">
        <f t="shared" si="7"/>
        <v>0</v>
      </c>
      <c r="AQ62" s="62">
        <f t="shared" si="7"/>
        <v>0</v>
      </c>
      <c r="AR62" s="62">
        <f t="shared" si="7"/>
        <v>0</v>
      </c>
      <c r="AS62" s="62">
        <f t="shared" si="7"/>
        <v>0</v>
      </c>
      <c r="AT62" s="62">
        <f t="shared" si="7"/>
        <v>0</v>
      </c>
      <c r="AU62" s="62">
        <f t="shared" si="7"/>
        <v>0</v>
      </c>
      <c r="AV62" s="62">
        <f t="shared" si="7"/>
        <v>0</v>
      </c>
      <c r="AW62" s="62">
        <f t="shared" si="7"/>
        <v>0</v>
      </c>
      <c r="AX62" s="62">
        <f t="shared" si="7"/>
        <v>0</v>
      </c>
      <c r="AY62" s="62">
        <f t="shared" si="7"/>
        <v>0</v>
      </c>
      <c r="AZ62" s="62">
        <f t="shared" si="8"/>
        <v>0</v>
      </c>
      <c r="BA62" s="62">
        <f t="shared" si="8"/>
        <v>0</v>
      </c>
      <c r="BB62" s="62">
        <f t="shared" si="8"/>
        <v>0</v>
      </c>
      <c r="BC62" s="62">
        <f t="shared" si="8"/>
        <v>0</v>
      </c>
      <c r="BD62" s="62">
        <f t="shared" si="8"/>
        <v>0</v>
      </c>
      <c r="BE62" s="62">
        <f t="shared" si="8"/>
        <v>0</v>
      </c>
      <c r="BF62" s="62">
        <f t="shared" si="8"/>
        <v>0</v>
      </c>
      <c r="BG62" s="62">
        <f t="shared" si="8"/>
        <v>0</v>
      </c>
      <c r="BH62" s="62">
        <f t="shared" si="8"/>
        <v>0</v>
      </c>
      <c r="BI62" s="62">
        <f t="shared" si="8"/>
        <v>0</v>
      </c>
      <c r="BJ62" s="62">
        <f t="shared" si="9"/>
        <v>0</v>
      </c>
      <c r="BK62" s="62">
        <f t="shared" si="9"/>
        <v>0</v>
      </c>
      <c r="BL62" s="62">
        <f t="shared" si="9"/>
        <v>0</v>
      </c>
      <c r="BM62" s="62">
        <f t="shared" si="9"/>
        <v>0</v>
      </c>
      <c r="BN62" s="62">
        <f t="shared" si="9"/>
        <v>0</v>
      </c>
      <c r="BO62" s="62">
        <f t="shared" si="9"/>
        <v>0</v>
      </c>
      <c r="BP62" s="62">
        <f t="shared" si="9"/>
        <v>0</v>
      </c>
      <c r="BQ62" s="62">
        <f t="shared" si="9"/>
        <v>0</v>
      </c>
      <c r="BR62" s="62">
        <f t="shared" si="9"/>
        <v>0</v>
      </c>
      <c r="BS62" s="62">
        <f t="shared" si="9"/>
        <v>0</v>
      </c>
      <c r="BT62" s="62">
        <f t="shared" si="10"/>
        <v>0</v>
      </c>
      <c r="BU62" s="62">
        <f t="shared" si="10"/>
        <v>0</v>
      </c>
      <c r="BV62" s="62">
        <f t="shared" si="10"/>
        <v>0</v>
      </c>
      <c r="BW62" s="62">
        <f t="shared" si="10"/>
        <v>0</v>
      </c>
      <c r="BX62" s="62">
        <f t="shared" si="10"/>
        <v>0</v>
      </c>
      <c r="BY62" s="62">
        <f t="shared" si="10"/>
        <v>0</v>
      </c>
      <c r="BZ62" s="62">
        <f t="shared" si="10"/>
        <v>0</v>
      </c>
      <c r="CA62" s="62">
        <f t="shared" si="10"/>
        <v>0</v>
      </c>
      <c r="CB62" s="62">
        <f t="shared" si="10"/>
        <v>0</v>
      </c>
      <c r="CC62" s="62">
        <f t="shared" si="10"/>
        <v>0</v>
      </c>
      <c r="CD62" s="62">
        <f t="shared" si="10"/>
        <v>0</v>
      </c>
      <c r="CE62" s="62">
        <f t="shared" si="10"/>
        <v>0</v>
      </c>
    </row>
    <row r="63" spans="2:83" x14ac:dyDescent="0.2">
      <c r="B63" s="222">
        <v>22</v>
      </c>
      <c r="C63" s="223"/>
      <c r="D63" s="223"/>
      <c r="E63" s="223"/>
      <c r="F63" s="223"/>
      <c r="G63" s="224"/>
      <c r="H63" s="62">
        <f t="shared" si="3"/>
        <v>0</v>
      </c>
      <c r="I63" s="62">
        <f t="shared" si="3"/>
        <v>0</v>
      </c>
      <c r="J63" s="62">
        <f t="shared" si="3"/>
        <v>0</v>
      </c>
      <c r="K63" s="62">
        <f t="shared" si="3"/>
        <v>0</v>
      </c>
      <c r="L63" s="62">
        <f t="shared" si="4"/>
        <v>0</v>
      </c>
      <c r="M63" s="62">
        <f t="shared" si="4"/>
        <v>0</v>
      </c>
      <c r="N63" s="62">
        <f t="shared" si="4"/>
        <v>0</v>
      </c>
      <c r="O63" s="62">
        <f t="shared" si="4"/>
        <v>0</v>
      </c>
      <c r="P63" s="62">
        <f t="shared" si="4"/>
        <v>0</v>
      </c>
      <c r="Q63" s="62">
        <f t="shared" si="4"/>
        <v>0</v>
      </c>
      <c r="R63" s="62">
        <f t="shared" si="4"/>
        <v>0</v>
      </c>
      <c r="S63" s="62">
        <f t="shared" si="4"/>
        <v>0</v>
      </c>
      <c r="T63" s="62">
        <f t="shared" si="4"/>
        <v>0</v>
      </c>
      <c r="U63" s="62">
        <f t="shared" si="4"/>
        <v>0</v>
      </c>
      <c r="V63" s="62">
        <f t="shared" si="5"/>
        <v>0</v>
      </c>
      <c r="W63" s="62">
        <f t="shared" si="5"/>
        <v>0</v>
      </c>
      <c r="X63" s="62">
        <f t="shared" si="5"/>
        <v>0</v>
      </c>
      <c r="Y63" s="62">
        <f t="shared" si="5"/>
        <v>0</v>
      </c>
      <c r="Z63" s="62">
        <f t="shared" si="5"/>
        <v>0</v>
      </c>
      <c r="AA63" s="62">
        <f t="shared" si="5"/>
        <v>0</v>
      </c>
      <c r="AB63" s="62">
        <f t="shared" si="5"/>
        <v>0</v>
      </c>
      <c r="AC63" s="62">
        <f t="shared" si="5"/>
        <v>0</v>
      </c>
      <c r="AD63" s="62">
        <f t="shared" si="5"/>
        <v>0</v>
      </c>
      <c r="AE63" s="62">
        <f t="shared" si="5"/>
        <v>0</v>
      </c>
      <c r="AF63" s="62">
        <f t="shared" si="6"/>
        <v>0</v>
      </c>
      <c r="AG63" s="62">
        <f t="shared" si="6"/>
        <v>0</v>
      </c>
      <c r="AH63" s="62">
        <f t="shared" si="6"/>
        <v>0</v>
      </c>
      <c r="AI63" s="62">
        <f t="shared" si="6"/>
        <v>0</v>
      </c>
      <c r="AJ63" s="62">
        <f t="shared" si="6"/>
        <v>0</v>
      </c>
      <c r="AK63" s="62">
        <f t="shared" si="6"/>
        <v>0</v>
      </c>
      <c r="AL63" s="62">
        <f t="shared" si="6"/>
        <v>0</v>
      </c>
      <c r="AM63" s="62">
        <f t="shared" si="6"/>
        <v>0</v>
      </c>
      <c r="AN63" s="62">
        <f t="shared" si="6"/>
        <v>0</v>
      </c>
      <c r="AO63" s="62">
        <f t="shared" si="6"/>
        <v>0</v>
      </c>
      <c r="AP63" s="62">
        <f t="shared" si="7"/>
        <v>0</v>
      </c>
      <c r="AQ63" s="62">
        <f t="shared" si="7"/>
        <v>0</v>
      </c>
      <c r="AR63" s="62">
        <f t="shared" si="7"/>
        <v>0</v>
      </c>
      <c r="AS63" s="62">
        <f t="shared" si="7"/>
        <v>0</v>
      </c>
      <c r="AT63" s="62">
        <f t="shared" si="7"/>
        <v>0</v>
      </c>
      <c r="AU63" s="62">
        <f t="shared" si="7"/>
        <v>0</v>
      </c>
      <c r="AV63" s="62">
        <f t="shared" si="7"/>
        <v>0</v>
      </c>
      <c r="AW63" s="62">
        <f t="shared" si="7"/>
        <v>0</v>
      </c>
      <c r="AX63" s="62">
        <f t="shared" si="7"/>
        <v>0</v>
      </c>
      <c r="AY63" s="62">
        <f t="shared" si="7"/>
        <v>0</v>
      </c>
      <c r="AZ63" s="62">
        <f t="shared" si="8"/>
        <v>0</v>
      </c>
      <c r="BA63" s="62">
        <f t="shared" si="8"/>
        <v>0</v>
      </c>
      <c r="BB63" s="62">
        <f t="shared" si="8"/>
        <v>0</v>
      </c>
      <c r="BC63" s="62">
        <f t="shared" si="8"/>
        <v>0</v>
      </c>
      <c r="BD63" s="62">
        <f t="shared" si="8"/>
        <v>0</v>
      </c>
      <c r="BE63" s="62">
        <f t="shared" si="8"/>
        <v>0</v>
      </c>
      <c r="BF63" s="62">
        <f t="shared" si="8"/>
        <v>0</v>
      </c>
      <c r="BG63" s="62">
        <f t="shared" si="8"/>
        <v>0</v>
      </c>
      <c r="BH63" s="62">
        <f t="shared" si="8"/>
        <v>0</v>
      </c>
      <c r="BI63" s="62">
        <f t="shared" si="8"/>
        <v>0</v>
      </c>
      <c r="BJ63" s="62">
        <f t="shared" si="9"/>
        <v>0</v>
      </c>
      <c r="BK63" s="62">
        <f t="shared" si="9"/>
        <v>0</v>
      </c>
      <c r="BL63" s="62">
        <f t="shared" si="9"/>
        <v>0</v>
      </c>
      <c r="BM63" s="62">
        <f t="shared" si="9"/>
        <v>0</v>
      </c>
      <c r="BN63" s="62">
        <f t="shared" si="9"/>
        <v>0</v>
      </c>
      <c r="BO63" s="62">
        <f t="shared" si="9"/>
        <v>0</v>
      </c>
      <c r="BP63" s="62">
        <f t="shared" si="9"/>
        <v>0</v>
      </c>
      <c r="BQ63" s="62">
        <f t="shared" si="9"/>
        <v>0</v>
      </c>
      <c r="BR63" s="62">
        <f t="shared" si="9"/>
        <v>0</v>
      </c>
      <c r="BS63" s="62">
        <f t="shared" si="9"/>
        <v>0</v>
      </c>
      <c r="BT63" s="62">
        <f t="shared" si="10"/>
        <v>0</v>
      </c>
      <c r="BU63" s="62">
        <f t="shared" si="10"/>
        <v>0</v>
      </c>
      <c r="BV63" s="62">
        <f t="shared" si="10"/>
        <v>0</v>
      </c>
      <c r="BW63" s="62">
        <f t="shared" si="10"/>
        <v>0</v>
      </c>
      <c r="BX63" s="62">
        <f t="shared" si="10"/>
        <v>0</v>
      </c>
      <c r="BY63" s="62">
        <f t="shared" si="10"/>
        <v>0</v>
      </c>
      <c r="BZ63" s="62">
        <f t="shared" si="10"/>
        <v>0</v>
      </c>
      <c r="CA63" s="62">
        <f t="shared" si="10"/>
        <v>0</v>
      </c>
      <c r="CB63" s="62">
        <f t="shared" si="10"/>
        <v>0</v>
      </c>
      <c r="CC63" s="62">
        <f t="shared" si="10"/>
        <v>0</v>
      </c>
      <c r="CD63" s="62">
        <f t="shared" si="10"/>
        <v>0</v>
      </c>
      <c r="CE63" s="62">
        <f t="shared" si="10"/>
        <v>0</v>
      </c>
    </row>
    <row r="64" spans="2:83" x14ac:dyDescent="0.2">
      <c r="B64" s="222">
        <v>23</v>
      </c>
      <c r="C64" s="223"/>
      <c r="D64" s="223"/>
      <c r="E64" s="223"/>
      <c r="F64" s="223"/>
      <c r="G64" s="224"/>
      <c r="H64" s="62">
        <f t="shared" si="3"/>
        <v>0</v>
      </c>
      <c r="I64" s="62">
        <f t="shared" si="3"/>
        <v>0</v>
      </c>
      <c r="J64" s="62">
        <f t="shared" si="3"/>
        <v>0</v>
      </c>
      <c r="K64" s="62">
        <f t="shared" si="3"/>
        <v>1</v>
      </c>
      <c r="L64" s="62">
        <f t="shared" si="4"/>
        <v>1</v>
      </c>
      <c r="M64" s="62">
        <f t="shared" si="4"/>
        <v>1</v>
      </c>
      <c r="N64" s="62">
        <f t="shared" si="4"/>
        <v>1</v>
      </c>
      <c r="O64" s="62">
        <f t="shared" si="4"/>
        <v>1</v>
      </c>
      <c r="P64" s="62">
        <f t="shared" si="4"/>
        <v>1</v>
      </c>
      <c r="Q64" s="62">
        <f t="shared" si="4"/>
        <v>1</v>
      </c>
      <c r="R64" s="62">
        <f t="shared" si="4"/>
        <v>1</v>
      </c>
      <c r="S64" s="62">
        <f t="shared" si="4"/>
        <v>1</v>
      </c>
      <c r="T64" s="62">
        <f t="shared" si="4"/>
        <v>0</v>
      </c>
      <c r="U64" s="62">
        <f t="shared" si="4"/>
        <v>1</v>
      </c>
      <c r="V64" s="62">
        <f t="shared" si="5"/>
        <v>1</v>
      </c>
      <c r="W64" s="62">
        <f t="shared" si="5"/>
        <v>1</v>
      </c>
      <c r="X64" s="62">
        <f t="shared" si="5"/>
        <v>1</v>
      </c>
      <c r="Y64" s="62">
        <f t="shared" si="5"/>
        <v>1</v>
      </c>
      <c r="Z64" s="62">
        <f t="shared" si="5"/>
        <v>1</v>
      </c>
      <c r="AA64" s="62">
        <f t="shared" si="5"/>
        <v>1</v>
      </c>
      <c r="AB64" s="62">
        <f t="shared" si="5"/>
        <v>1</v>
      </c>
      <c r="AC64" s="62">
        <f t="shared" si="5"/>
        <v>1</v>
      </c>
      <c r="AD64" s="62">
        <f t="shared" si="5"/>
        <v>1</v>
      </c>
      <c r="AE64" s="62">
        <f t="shared" si="5"/>
        <v>1</v>
      </c>
      <c r="AF64" s="62">
        <f t="shared" si="6"/>
        <v>1</v>
      </c>
      <c r="AG64" s="62">
        <f t="shared" si="6"/>
        <v>1</v>
      </c>
      <c r="AH64" s="62">
        <f t="shared" si="6"/>
        <v>1</v>
      </c>
      <c r="AI64" s="62">
        <f t="shared" si="6"/>
        <v>1</v>
      </c>
      <c r="AJ64" s="62">
        <f t="shared" si="6"/>
        <v>1</v>
      </c>
      <c r="AK64" s="62">
        <f t="shared" si="6"/>
        <v>1</v>
      </c>
      <c r="AL64" s="62">
        <f t="shared" si="6"/>
        <v>1</v>
      </c>
      <c r="AM64" s="62">
        <f t="shared" si="6"/>
        <v>1</v>
      </c>
      <c r="AN64" s="62">
        <f t="shared" si="6"/>
        <v>1</v>
      </c>
      <c r="AO64" s="62">
        <f t="shared" si="6"/>
        <v>1</v>
      </c>
      <c r="AP64" s="62">
        <f t="shared" si="7"/>
        <v>1</v>
      </c>
      <c r="AQ64" s="62">
        <f t="shared" si="7"/>
        <v>1</v>
      </c>
      <c r="AR64" s="62">
        <f t="shared" si="7"/>
        <v>1</v>
      </c>
      <c r="AS64" s="62">
        <f t="shared" si="7"/>
        <v>1</v>
      </c>
      <c r="AT64" s="62">
        <f t="shared" si="7"/>
        <v>1</v>
      </c>
      <c r="AU64" s="62">
        <f t="shared" si="7"/>
        <v>1</v>
      </c>
      <c r="AV64" s="62">
        <f t="shared" si="7"/>
        <v>1</v>
      </c>
      <c r="AW64" s="62">
        <f t="shared" si="7"/>
        <v>1</v>
      </c>
      <c r="AX64" s="62">
        <f t="shared" si="7"/>
        <v>1</v>
      </c>
      <c r="AY64" s="62">
        <f t="shared" si="7"/>
        <v>1</v>
      </c>
      <c r="AZ64" s="62">
        <f t="shared" si="8"/>
        <v>1</v>
      </c>
      <c r="BA64" s="62">
        <f t="shared" si="8"/>
        <v>1</v>
      </c>
      <c r="BB64" s="62">
        <f t="shared" si="8"/>
        <v>1</v>
      </c>
      <c r="BC64" s="62">
        <f t="shared" si="8"/>
        <v>1</v>
      </c>
      <c r="BD64" s="62">
        <f t="shared" si="8"/>
        <v>1</v>
      </c>
      <c r="BE64" s="62">
        <f t="shared" si="8"/>
        <v>1</v>
      </c>
      <c r="BF64" s="62">
        <f t="shared" si="8"/>
        <v>0</v>
      </c>
      <c r="BG64" s="62">
        <f t="shared" si="8"/>
        <v>0</v>
      </c>
      <c r="BH64" s="62">
        <f t="shared" si="8"/>
        <v>0</v>
      </c>
      <c r="BI64" s="62">
        <f t="shared" si="8"/>
        <v>0</v>
      </c>
      <c r="BJ64" s="62">
        <f t="shared" si="9"/>
        <v>0</v>
      </c>
      <c r="BK64" s="62">
        <f t="shared" si="9"/>
        <v>0</v>
      </c>
      <c r="BL64" s="62">
        <f t="shared" si="9"/>
        <v>0</v>
      </c>
      <c r="BM64" s="62">
        <f t="shared" si="9"/>
        <v>0</v>
      </c>
      <c r="BN64" s="62">
        <f t="shared" si="9"/>
        <v>0</v>
      </c>
      <c r="BO64" s="62">
        <f t="shared" si="9"/>
        <v>0</v>
      </c>
      <c r="BP64" s="62">
        <f t="shared" si="9"/>
        <v>0</v>
      </c>
      <c r="BQ64" s="62">
        <f t="shared" si="9"/>
        <v>0</v>
      </c>
      <c r="BR64" s="62">
        <f t="shared" si="9"/>
        <v>0</v>
      </c>
      <c r="BS64" s="62">
        <f t="shared" si="9"/>
        <v>0</v>
      </c>
      <c r="BT64" s="62">
        <f t="shared" si="10"/>
        <v>0</v>
      </c>
      <c r="BU64" s="62">
        <f t="shared" si="10"/>
        <v>0</v>
      </c>
      <c r="BV64" s="62">
        <f t="shared" si="10"/>
        <v>0</v>
      </c>
      <c r="BW64" s="62">
        <f t="shared" si="10"/>
        <v>0</v>
      </c>
      <c r="BX64" s="62">
        <f t="shared" si="10"/>
        <v>0</v>
      </c>
      <c r="BY64" s="62">
        <f t="shared" si="10"/>
        <v>0</v>
      </c>
      <c r="BZ64" s="62">
        <f t="shared" si="10"/>
        <v>0</v>
      </c>
      <c r="CA64" s="62">
        <f t="shared" si="10"/>
        <v>0</v>
      </c>
      <c r="CB64" s="62">
        <f t="shared" si="10"/>
        <v>0</v>
      </c>
      <c r="CC64" s="62">
        <f t="shared" si="10"/>
        <v>0</v>
      </c>
      <c r="CD64" s="62">
        <f t="shared" si="10"/>
        <v>0</v>
      </c>
      <c r="CE64" s="62">
        <f t="shared" si="10"/>
        <v>0</v>
      </c>
    </row>
    <row r="65" spans="2:83" x14ac:dyDescent="0.2">
      <c r="B65" s="225">
        <v>24</v>
      </c>
      <c r="C65" s="226"/>
      <c r="D65" s="226"/>
      <c r="E65" s="226"/>
      <c r="F65" s="226"/>
      <c r="G65" s="227"/>
      <c r="H65" s="62">
        <f t="shared" si="3"/>
        <v>0</v>
      </c>
      <c r="I65" s="62">
        <f t="shared" si="3"/>
        <v>0</v>
      </c>
      <c r="J65" s="62">
        <f t="shared" si="3"/>
        <v>0</v>
      </c>
      <c r="K65" s="62">
        <f t="shared" si="3"/>
        <v>1</v>
      </c>
      <c r="L65" s="62">
        <f t="shared" si="4"/>
        <v>1</v>
      </c>
      <c r="M65" s="62">
        <f t="shared" si="4"/>
        <v>1</v>
      </c>
      <c r="N65" s="62">
        <f t="shared" si="4"/>
        <v>1</v>
      </c>
      <c r="O65" s="62">
        <f t="shared" si="4"/>
        <v>1</v>
      </c>
      <c r="P65" s="62">
        <f t="shared" si="4"/>
        <v>1</v>
      </c>
      <c r="Q65" s="62">
        <f t="shared" si="4"/>
        <v>1</v>
      </c>
      <c r="R65" s="62">
        <f t="shared" si="4"/>
        <v>1</v>
      </c>
      <c r="S65" s="62">
        <f t="shared" si="4"/>
        <v>0</v>
      </c>
      <c r="T65" s="62">
        <f t="shared" si="4"/>
        <v>1</v>
      </c>
      <c r="U65" s="62">
        <f t="shared" si="4"/>
        <v>1</v>
      </c>
      <c r="V65" s="62">
        <f t="shared" si="5"/>
        <v>1</v>
      </c>
      <c r="W65" s="62">
        <f t="shared" si="5"/>
        <v>1</v>
      </c>
      <c r="X65" s="62">
        <f t="shared" si="5"/>
        <v>1</v>
      </c>
      <c r="Y65" s="62">
        <f t="shared" si="5"/>
        <v>1</v>
      </c>
      <c r="Z65" s="62">
        <f t="shared" si="5"/>
        <v>1</v>
      </c>
      <c r="AA65" s="62">
        <f t="shared" si="5"/>
        <v>1</v>
      </c>
      <c r="AB65" s="62">
        <f t="shared" si="5"/>
        <v>1</v>
      </c>
      <c r="AC65" s="62">
        <f t="shared" si="5"/>
        <v>1</v>
      </c>
      <c r="AD65" s="62">
        <f t="shared" si="5"/>
        <v>1</v>
      </c>
      <c r="AE65" s="62">
        <f t="shared" si="5"/>
        <v>1</v>
      </c>
      <c r="AF65" s="62">
        <f t="shared" si="6"/>
        <v>1</v>
      </c>
      <c r="AG65" s="62">
        <f t="shared" si="6"/>
        <v>1</v>
      </c>
      <c r="AH65" s="62">
        <f t="shared" si="6"/>
        <v>1</v>
      </c>
      <c r="AI65" s="62">
        <f t="shared" si="6"/>
        <v>1</v>
      </c>
      <c r="AJ65" s="62">
        <f t="shared" si="6"/>
        <v>1</v>
      </c>
      <c r="AK65" s="62">
        <f t="shared" si="6"/>
        <v>1</v>
      </c>
      <c r="AL65" s="62">
        <f t="shared" si="6"/>
        <v>1</v>
      </c>
      <c r="AM65" s="62">
        <f t="shared" si="6"/>
        <v>1</v>
      </c>
      <c r="AN65" s="62">
        <f t="shared" si="6"/>
        <v>1</v>
      </c>
      <c r="AO65" s="62">
        <f t="shared" si="6"/>
        <v>1</v>
      </c>
      <c r="AP65" s="62">
        <f t="shared" si="7"/>
        <v>1</v>
      </c>
      <c r="AQ65" s="62">
        <f t="shared" si="7"/>
        <v>1</v>
      </c>
      <c r="AR65" s="62">
        <f t="shared" si="7"/>
        <v>1</v>
      </c>
      <c r="AS65" s="62">
        <f t="shared" si="7"/>
        <v>1</v>
      </c>
      <c r="AT65" s="62">
        <f t="shared" si="7"/>
        <v>1</v>
      </c>
      <c r="AU65" s="62">
        <f t="shared" si="7"/>
        <v>1</v>
      </c>
      <c r="AV65" s="62">
        <f t="shared" si="7"/>
        <v>1</v>
      </c>
      <c r="AW65" s="62">
        <f t="shared" si="7"/>
        <v>1</v>
      </c>
      <c r="AX65" s="62">
        <f t="shared" si="7"/>
        <v>1</v>
      </c>
      <c r="AY65" s="62">
        <f t="shared" si="7"/>
        <v>1</v>
      </c>
      <c r="AZ65" s="62">
        <f t="shared" si="8"/>
        <v>1</v>
      </c>
      <c r="BA65" s="62">
        <f t="shared" si="8"/>
        <v>1</v>
      </c>
      <c r="BB65" s="62">
        <f t="shared" si="8"/>
        <v>1</v>
      </c>
      <c r="BC65" s="62">
        <f t="shared" si="8"/>
        <v>1</v>
      </c>
      <c r="BD65" s="62">
        <f t="shared" si="8"/>
        <v>1</v>
      </c>
      <c r="BE65" s="62">
        <f t="shared" si="8"/>
        <v>1</v>
      </c>
      <c r="BF65" s="62">
        <f t="shared" si="8"/>
        <v>0</v>
      </c>
      <c r="BG65" s="62">
        <f t="shared" si="8"/>
        <v>0</v>
      </c>
      <c r="BH65" s="62">
        <f t="shared" si="8"/>
        <v>0</v>
      </c>
      <c r="BI65" s="62">
        <f t="shared" si="8"/>
        <v>0</v>
      </c>
      <c r="BJ65" s="62">
        <f t="shared" si="9"/>
        <v>0</v>
      </c>
      <c r="BK65" s="62">
        <f t="shared" si="9"/>
        <v>0</v>
      </c>
      <c r="BL65" s="62">
        <f t="shared" si="9"/>
        <v>0</v>
      </c>
      <c r="BM65" s="62">
        <f t="shared" si="9"/>
        <v>0</v>
      </c>
      <c r="BN65" s="62">
        <f t="shared" si="9"/>
        <v>0</v>
      </c>
      <c r="BO65" s="62">
        <f t="shared" si="9"/>
        <v>0</v>
      </c>
      <c r="BP65" s="62">
        <f t="shared" si="9"/>
        <v>0</v>
      </c>
      <c r="BQ65" s="62">
        <f t="shared" si="9"/>
        <v>0</v>
      </c>
      <c r="BR65" s="62">
        <f t="shared" si="9"/>
        <v>0</v>
      </c>
      <c r="BS65" s="62">
        <f t="shared" si="9"/>
        <v>0</v>
      </c>
      <c r="BT65" s="62">
        <f t="shared" si="10"/>
        <v>0</v>
      </c>
      <c r="BU65" s="62">
        <f t="shared" si="10"/>
        <v>0</v>
      </c>
      <c r="BV65" s="62">
        <f t="shared" si="10"/>
        <v>0</v>
      </c>
      <c r="BW65" s="62">
        <f t="shared" si="10"/>
        <v>0</v>
      </c>
      <c r="BX65" s="62">
        <f t="shared" si="10"/>
        <v>0</v>
      </c>
      <c r="BY65" s="62">
        <f t="shared" si="10"/>
        <v>0</v>
      </c>
      <c r="BZ65" s="62">
        <f t="shared" si="10"/>
        <v>0</v>
      </c>
      <c r="CA65" s="62">
        <f t="shared" si="10"/>
        <v>0</v>
      </c>
      <c r="CB65" s="62">
        <f t="shared" si="10"/>
        <v>0</v>
      </c>
      <c r="CC65" s="62">
        <f t="shared" si="10"/>
        <v>0</v>
      </c>
      <c r="CD65" s="62">
        <f t="shared" si="10"/>
        <v>0</v>
      </c>
      <c r="CE65" s="62">
        <f t="shared" si="10"/>
        <v>0</v>
      </c>
    </row>
    <row r="66" spans="2:83" x14ac:dyDescent="0.2">
      <c r="B66" s="228">
        <v>26</v>
      </c>
      <c r="C66" s="229"/>
      <c r="D66" s="229"/>
      <c r="E66" s="229"/>
      <c r="F66" s="229"/>
      <c r="G66" s="230"/>
      <c r="H66" s="62">
        <f t="shared" si="3"/>
        <v>0</v>
      </c>
      <c r="I66" s="62">
        <f t="shared" si="3"/>
        <v>0</v>
      </c>
      <c r="J66" s="62">
        <f t="shared" si="3"/>
        <v>0</v>
      </c>
      <c r="K66" s="62">
        <f t="shared" si="3"/>
        <v>0</v>
      </c>
      <c r="L66" s="62">
        <f t="shared" si="4"/>
        <v>0</v>
      </c>
      <c r="M66" s="62">
        <f t="shared" si="4"/>
        <v>0</v>
      </c>
      <c r="N66" s="62">
        <f t="shared" si="4"/>
        <v>0</v>
      </c>
      <c r="O66" s="62">
        <f t="shared" si="4"/>
        <v>0</v>
      </c>
      <c r="P66" s="62">
        <f t="shared" si="4"/>
        <v>0</v>
      </c>
      <c r="Q66" s="62">
        <f t="shared" si="4"/>
        <v>0</v>
      </c>
      <c r="R66" s="62">
        <f t="shared" si="4"/>
        <v>0</v>
      </c>
      <c r="S66" s="62">
        <f t="shared" si="4"/>
        <v>0</v>
      </c>
      <c r="T66" s="62">
        <f t="shared" si="4"/>
        <v>1</v>
      </c>
      <c r="U66" s="62">
        <f t="shared" si="4"/>
        <v>1</v>
      </c>
      <c r="V66" s="62">
        <f t="shared" si="5"/>
        <v>1</v>
      </c>
      <c r="W66" s="62">
        <f t="shared" si="5"/>
        <v>1</v>
      </c>
      <c r="X66" s="62">
        <f t="shared" si="5"/>
        <v>1</v>
      </c>
      <c r="Y66" s="62">
        <f t="shared" si="5"/>
        <v>1</v>
      </c>
      <c r="Z66" s="62">
        <f t="shared" si="5"/>
        <v>1</v>
      </c>
      <c r="AA66" s="62">
        <f t="shared" si="5"/>
        <v>1</v>
      </c>
      <c r="AB66" s="62">
        <f t="shared" si="5"/>
        <v>1</v>
      </c>
      <c r="AC66" s="62">
        <f t="shared" si="5"/>
        <v>1</v>
      </c>
      <c r="AD66" s="62">
        <f t="shared" si="5"/>
        <v>1</v>
      </c>
      <c r="AE66" s="62">
        <f t="shared" si="5"/>
        <v>1</v>
      </c>
      <c r="AF66" s="62">
        <f t="shared" si="6"/>
        <v>1</v>
      </c>
      <c r="AG66" s="62">
        <f t="shared" si="6"/>
        <v>1</v>
      </c>
      <c r="AH66" s="62">
        <f t="shared" si="6"/>
        <v>1</v>
      </c>
      <c r="AI66" s="62">
        <f t="shared" si="6"/>
        <v>1</v>
      </c>
      <c r="AJ66" s="62">
        <f t="shared" si="6"/>
        <v>1</v>
      </c>
      <c r="AK66" s="62">
        <f t="shared" si="6"/>
        <v>1</v>
      </c>
      <c r="AL66" s="62">
        <f t="shared" si="6"/>
        <v>1</v>
      </c>
      <c r="AM66" s="62">
        <f t="shared" si="6"/>
        <v>1</v>
      </c>
      <c r="AN66" s="62">
        <f t="shared" si="6"/>
        <v>1</v>
      </c>
      <c r="AO66" s="62">
        <f t="shared" si="6"/>
        <v>1</v>
      </c>
      <c r="AP66" s="62">
        <f t="shared" si="7"/>
        <v>1</v>
      </c>
      <c r="AQ66" s="62">
        <f t="shared" si="7"/>
        <v>1</v>
      </c>
      <c r="AR66" s="62">
        <f t="shared" si="7"/>
        <v>1</v>
      </c>
      <c r="AS66" s="62">
        <f t="shared" si="7"/>
        <v>1</v>
      </c>
      <c r="AT66" s="62">
        <f t="shared" si="7"/>
        <v>1</v>
      </c>
      <c r="AU66" s="62">
        <f t="shared" si="7"/>
        <v>1</v>
      </c>
      <c r="AV66" s="62">
        <f t="shared" si="7"/>
        <v>1</v>
      </c>
      <c r="AW66" s="62">
        <f t="shared" si="7"/>
        <v>1</v>
      </c>
      <c r="AX66" s="62">
        <f t="shared" si="7"/>
        <v>1</v>
      </c>
      <c r="AY66" s="62">
        <f t="shared" si="7"/>
        <v>1</v>
      </c>
      <c r="AZ66" s="62">
        <f t="shared" si="8"/>
        <v>1</v>
      </c>
      <c r="BA66" s="62">
        <f t="shared" si="8"/>
        <v>1</v>
      </c>
      <c r="BB66" s="62">
        <f t="shared" si="8"/>
        <v>1</v>
      </c>
      <c r="BC66" s="62">
        <f t="shared" si="8"/>
        <v>1</v>
      </c>
      <c r="BD66" s="62">
        <f t="shared" si="8"/>
        <v>1</v>
      </c>
      <c r="BE66" s="62">
        <f t="shared" si="8"/>
        <v>1</v>
      </c>
      <c r="BF66" s="62">
        <f t="shared" si="8"/>
        <v>0</v>
      </c>
      <c r="BG66" s="62">
        <f t="shared" si="8"/>
        <v>0</v>
      </c>
      <c r="BH66" s="62">
        <f t="shared" si="8"/>
        <v>0</v>
      </c>
      <c r="BI66" s="62">
        <f t="shared" si="8"/>
        <v>0</v>
      </c>
      <c r="BJ66" s="62">
        <f t="shared" si="9"/>
        <v>0</v>
      </c>
      <c r="BK66" s="62">
        <f t="shared" si="9"/>
        <v>0</v>
      </c>
      <c r="BL66" s="62">
        <f t="shared" si="9"/>
        <v>0</v>
      </c>
      <c r="BM66" s="62">
        <f t="shared" si="9"/>
        <v>0</v>
      </c>
      <c r="BN66" s="62">
        <f t="shared" si="9"/>
        <v>0</v>
      </c>
      <c r="BO66" s="62">
        <f t="shared" si="9"/>
        <v>0</v>
      </c>
      <c r="BP66" s="62">
        <f t="shared" si="9"/>
        <v>0</v>
      </c>
      <c r="BQ66" s="62">
        <f t="shared" si="9"/>
        <v>0</v>
      </c>
      <c r="BR66" s="62">
        <f t="shared" si="9"/>
        <v>0</v>
      </c>
      <c r="BS66" s="62">
        <f t="shared" si="9"/>
        <v>0</v>
      </c>
      <c r="BT66" s="62">
        <f t="shared" si="10"/>
        <v>0</v>
      </c>
      <c r="BU66" s="62">
        <f t="shared" si="10"/>
        <v>0</v>
      </c>
      <c r="BV66" s="62">
        <f t="shared" si="10"/>
        <v>0</v>
      </c>
      <c r="BW66" s="62">
        <f t="shared" si="10"/>
        <v>0</v>
      </c>
      <c r="BX66" s="62">
        <f t="shared" si="10"/>
        <v>0</v>
      </c>
      <c r="BY66" s="62">
        <f t="shared" si="10"/>
        <v>0</v>
      </c>
      <c r="BZ66" s="62">
        <f t="shared" si="10"/>
        <v>0</v>
      </c>
      <c r="CA66" s="62">
        <f t="shared" si="10"/>
        <v>0</v>
      </c>
      <c r="CB66" s="62">
        <f t="shared" si="10"/>
        <v>0</v>
      </c>
      <c r="CC66" s="62">
        <f t="shared" si="10"/>
        <v>0</v>
      </c>
      <c r="CD66" s="62">
        <f t="shared" si="10"/>
        <v>0</v>
      </c>
      <c r="CE66" s="62">
        <f t="shared" si="10"/>
        <v>0</v>
      </c>
    </row>
    <row r="67" spans="2:83" x14ac:dyDescent="0.2">
      <c r="B67" s="228">
        <v>27</v>
      </c>
      <c r="C67" s="229"/>
      <c r="D67" s="229"/>
      <c r="E67" s="229"/>
      <c r="F67" s="229"/>
      <c r="G67" s="230"/>
      <c r="H67" s="62">
        <f t="shared" si="3"/>
        <v>0</v>
      </c>
      <c r="I67" s="62">
        <f t="shared" si="3"/>
        <v>0</v>
      </c>
      <c r="J67" s="62">
        <f t="shared" si="3"/>
        <v>0</v>
      </c>
      <c r="K67" s="62">
        <f t="shared" si="3"/>
        <v>0</v>
      </c>
      <c r="L67" s="62">
        <f t="shared" ref="L67:U75" si="11">COUNTIF(L$6:L$43,$B67)</f>
        <v>0</v>
      </c>
      <c r="M67" s="62">
        <f t="shared" si="11"/>
        <v>0</v>
      </c>
      <c r="N67" s="62">
        <f t="shared" si="11"/>
        <v>0</v>
      </c>
      <c r="O67" s="62">
        <f t="shared" si="11"/>
        <v>0</v>
      </c>
      <c r="P67" s="62">
        <f t="shared" si="11"/>
        <v>0</v>
      </c>
      <c r="Q67" s="62">
        <f t="shared" si="11"/>
        <v>0</v>
      </c>
      <c r="R67" s="62">
        <f t="shared" si="11"/>
        <v>0</v>
      </c>
      <c r="S67" s="62">
        <f t="shared" si="11"/>
        <v>0</v>
      </c>
      <c r="T67" s="62">
        <f t="shared" si="11"/>
        <v>0</v>
      </c>
      <c r="U67" s="62">
        <f t="shared" si="11"/>
        <v>0</v>
      </c>
      <c r="V67" s="62">
        <f t="shared" ref="V67:AE75" si="12">COUNTIF(V$6:V$43,$B67)</f>
        <v>0</v>
      </c>
      <c r="W67" s="62">
        <f t="shared" si="12"/>
        <v>0</v>
      </c>
      <c r="X67" s="62">
        <f t="shared" si="12"/>
        <v>0</v>
      </c>
      <c r="Y67" s="62">
        <f t="shared" si="12"/>
        <v>0</v>
      </c>
      <c r="Z67" s="62">
        <f t="shared" si="12"/>
        <v>0</v>
      </c>
      <c r="AA67" s="62">
        <f t="shared" si="12"/>
        <v>0</v>
      </c>
      <c r="AB67" s="62">
        <f t="shared" si="12"/>
        <v>0</v>
      </c>
      <c r="AC67" s="62">
        <f t="shared" si="12"/>
        <v>0</v>
      </c>
      <c r="AD67" s="62">
        <f t="shared" si="12"/>
        <v>0</v>
      </c>
      <c r="AE67" s="62">
        <f t="shared" si="12"/>
        <v>0</v>
      </c>
      <c r="AF67" s="62">
        <f t="shared" ref="AF67:AO75" si="13">COUNTIF(AF$6:AF$43,$B67)</f>
        <v>0</v>
      </c>
      <c r="AG67" s="62">
        <f t="shared" si="13"/>
        <v>0</v>
      </c>
      <c r="AH67" s="62">
        <f t="shared" si="13"/>
        <v>0</v>
      </c>
      <c r="AI67" s="62">
        <f t="shared" si="13"/>
        <v>0</v>
      </c>
      <c r="AJ67" s="62">
        <f t="shared" si="13"/>
        <v>0</v>
      </c>
      <c r="AK67" s="62">
        <f t="shared" si="13"/>
        <v>0</v>
      </c>
      <c r="AL67" s="62">
        <f t="shared" si="13"/>
        <v>0</v>
      </c>
      <c r="AM67" s="62">
        <f t="shared" si="13"/>
        <v>0</v>
      </c>
      <c r="AN67" s="62">
        <f t="shared" si="13"/>
        <v>0</v>
      </c>
      <c r="AO67" s="62">
        <f t="shared" si="13"/>
        <v>0</v>
      </c>
      <c r="AP67" s="62">
        <f t="shared" ref="AP67:AY75" si="14">COUNTIF(AP$6:AP$43,$B67)</f>
        <v>0</v>
      </c>
      <c r="AQ67" s="62">
        <f t="shared" si="14"/>
        <v>0</v>
      </c>
      <c r="AR67" s="62">
        <f t="shared" si="14"/>
        <v>0</v>
      </c>
      <c r="AS67" s="62">
        <f t="shared" si="14"/>
        <v>0</v>
      </c>
      <c r="AT67" s="62">
        <f t="shared" si="14"/>
        <v>0</v>
      </c>
      <c r="AU67" s="62">
        <f t="shared" si="14"/>
        <v>0</v>
      </c>
      <c r="AV67" s="62">
        <f t="shared" si="14"/>
        <v>0</v>
      </c>
      <c r="AW67" s="62">
        <f t="shared" si="14"/>
        <v>0</v>
      </c>
      <c r="AX67" s="62">
        <f t="shared" si="14"/>
        <v>0</v>
      </c>
      <c r="AY67" s="62">
        <f t="shared" si="14"/>
        <v>0</v>
      </c>
      <c r="AZ67" s="62">
        <f t="shared" ref="AZ67:BI75" si="15">COUNTIF(AZ$6:AZ$43,$B67)</f>
        <v>0</v>
      </c>
      <c r="BA67" s="62">
        <f t="shared" si="15"/>
        <v>0</v>
      </c>
      <c r="BB67" s="62">
        <f t="shared" si="15"/>
        <v>0</v>
      </c>
      <c r="BC67" s="62">
        <f t="shared" si="15"/>
        <v>0</v>
      </c>
      <c r="BD67" s="62">
        <f t="shared" si="15"/>
        <v>0</v>
      </c>
      <c r="BE67" s="62">
        <f t="shared" si="15"/>
        <v>0</v>
      </c>
      <c r="BF67" s="62">
        <f t="shared" si="15"/>
        <v>0</v>
      </c>
      <c r="BG67" s="62">
        <f t="shared" si="15"/>
        <v>0</v>
      </c>
      <c r="BH67" s="62">
        <f t="shared" si="15"/>
        <v>0</v>
      </c>
      <c r="BI67" s="62">
        <f t="shared" si="15"/>
        <v>0</v>
      </c>
      <c r="BJ67" s="62">
        <f t="shared" ref="BJ67:BS75" si="16">COUNTIF(BJ$6:BJ$43,$B67)</f>
        <v>0</v>
      </c>
      <c r="BK67" s="62">
        <f t="shared" si="16"/>
        <v>0</v>
      </c>
      <c r="BL67" s="62">
        <f t="shared" si="16"/>
        <v>0</v>
      </c>
      <c r="BM67" s="62">
        <f t="shared" si="16"/>
        <v>0</v>
      </c>
      <c r="BN67" s="62">
        <f t="shared" si="16"/>
        <v>0</v>
      </c>
      <c r="BO67" s="62">
        <f t="shared" si="16"/>
        <v>0</v>
      </c>
      <c r="BP67" s="62">
        <f t="shared" si="16"/>
        <v>0</v>
      </c>
      <c r="BQ67" s="62">
        <f t="shared" si="16"/>
        <v>0</v>
      </c>
      <c r="BR67" s="62">
        <f t="shared" si="16"/>
        <v>0</v>
      </c>
      <c r="BS67" s="62">
        <f t="shared" si="16"/>
        <v>0</v>
      </c>
      <c r="BT67" s="62">
        <f t="shared" ref="BT67:CE75" si="17">COUNTIF(BT$6:BT$43,$B67)</f>
        <v>0</v>
      </c>
      <c r="BU67" s="62">
        <f t="shared" si="17"/>
        <v>0</v>
      </c>
      <c r="BV67" s="62">
        <f t="shared" si="17"/>
        <v>0</v>
      </c>
      <c r="BW67" s="62">
        <f t="shared" si="17"/>
        <v>0</v>
      </c>
      <c r="BX67" s="62">
        <f t="shared" si="17"/>
        <v>0</v>
      </c>
      <c r="BY67" s="62">
        <f t="shared" si="17"/>
        <v>0</v>
      </c>
      <c r="BZ67" s="62">
        <f t="shared" si="17"/>
        <v>0</v>
      </c>
      <c r="CA67" s="62">
        <f t="shared" si="17"/>
        <v>0</v>
      </c>
      <c r="CB67" s="62">
        <f t="shared" si="17"/>
        <v>0</v>
      </c>
      <c r="CC67" s="62">
        <f t="shared" si="17"/>
        <v>0</v>
      </c>
      <c r="CD67" s="62">
        <f t="shared" si="17"/>
        <v>0</v>
      </c>
      <c r="CE67" s="62">
        <f t="shared" si="17"/>
        <v>0</v>
      </c>
    </row>
    <row r="68" spans="2:83" x14ac:dyDescent="0.2">
      <c r="B68" s="228">
        <v>28</v>
      </c>
      <c r="C68" s="229"/>
      <c r="D68" s="229"/>
      <c r="E68" s="229"/>
      <c r="F68" s="229"/>
      <c r="G68" s="230"/>
      <c r="H68" s="62">
        <f t="shared" si="3"/>
        <v>0</v>
      </c>
      <c r="I68" s="62">
        <f t="shared" si="3"/>
        <v>0</v>
      </c>
      <c r="J68" s="62">
        <f t="shared" si="3"/>
        <v>0</v>
      </c>
      <c r="K68" s="62">
        <f t="shared" si="3"/>
        <v>0</v>
      </c>
      <c r="L68" s="62">
        <f t="shared" si="11"/>
        <v>0</v>
      </c>
      <c r="M68" s="62">
        <f t="shared" si="11"/>
        <v>0</v>
      </c>
      <c r="N68" s="62">
        <f t="shared" si="11"/>
        <v>0</v>
      </c>
      <c r="O68" s="62">
        <f t="shared" si="11"/>
        <v>0</v>
      </c>
      <c r="P68" s="62">
        <f t="shared" si="11"/>
        <v>0</v>
      </c>
      <c r="Q68" s="62">
        <f t="shared" si="11"/>
        <v>0</v>
      </c>
      <c r="R68" s="62">
        <f t="shared" si="11"/>
        <v>0</v>
      </c>
      <c r="S68" s="62">
        <f t="shared" si="11"/>
        <v>0</v>
      </c>
      <c r="T68" s="62">
        <f t="shared" si="11"/>
        <v>0</v>
      </c>
      <c r="U68" s="62">
        <f t="shared" si="11"/>
        <v>0</v>
      </c>
      <c r="V68" s="62">
        <f t="shared" si="12"/>
        <v>0</v>
      </c>
      <c r="W68" s="62">
        <f t="shared" si="12"/>
        <v>0</v>
      </c>
      <c r="X68" s="62">
        <f t="shared" si="12"/>
        <v>0</v>
      </c>
      <c r="Y68" s="62">
        <f t="shared" si="12"/>
        <v>0</v>
      </c>
      <c r="Z68" s="62">
        <f t="shared" si="12"/>
        <v>0</v>
      </c>
      <c r="AA68" s="62">
        <f t="shared" si="12"/>
        <v>0</v>
      </c>
      <c r="AB68" s="62">
        <f t="shared" si="12"/>
        <v>0</v>
      </c>
      <c r="AC68" s="62">
        <f t="shared" si="12"/>
        <v>0</v>
      </c>
      <c r="AD68" s="62">
        <f t="shared" si="12"/>
        <v>0</v>
      </c>
      <c r="AE68" s="62">
        <f t="shared" si="12"/>
        <v>0</v>
      </c>
      <c r="AF68" s="62">
        <f t="shared" si="13"/>
        <v>0</v>
      </c>
      <c r="AG68" s="62">
        <f t="shared" si="13"/>
        <v>0</v>
      </c>
      <c r="AH68" s="62">
        <f t="shared" si="13"/>
        <v>0</v>
      </c>
      <c r="AI68" s="62">
        <f t="shared" si="13"/>
        <v>0</v>
      </c>
      <c r="AJ68" s="62">
        <f t="shared" si="13"/>
        <v>0</v>
      </c>
      <c r="AK68" s="62">
        <f t="shared" si="13"/>
        <v>0</v>
      </c>
      <c r="AL68" s="62">
        <f t="shared" si="13"/>
        <v>0</v>
      </c>
      <c r="AM68" s="62">
        <f t="shared" si="13"/>
        <v>0</v>
      </c>
      <c r="AN68" s="62">
        <f t="shared" si="13"/>
        <v>0</v>
      </c>
      <c r="AO68" s="62">
        <f t="shared" si="13"/>
        <v>0</v>
      </c>
      <c r="AP68" s="62">
        <f t="shared" si="14"/>
        <v>0</v>
      </c>
      <c r="AQ68" s="62">
        <f t="shared" si="14"/>
        <v>0</v>
      </c>
      <c r="AR68" s="62">
        <f t="shared" si="14"/>
        <v>0</v>
      </c>
      <c r="AS68" s="62">
        <f t="shared" si="14"/>
        <v>0</v>
      </c>
      <c r="AT68" s="62">
        <f t="shared" si="14"/>
        <v>0</v>
      </c>
      <c r="AU68" s="62">
        <f t="shared" si="14"/>
        <v>0</v>
      </c>
      <c r="AV68" s="62">
        <f t="shared" si="14"/>
        <v>0</v>
      </c>
      <c r="AW68" s="62">
        <f t="shared" si="14"/>
        <v>0</v>
      </c>
      <c r="AX68" s="62">
        <f t="shared" si="14"/>
        <v>0</v>
      </c>
      <c r="AY68" s="62">
        <f t="shared" si="14"/>
        <v>0</v>
      </c>
      <c r="AZ68" s="62">
        <f t="shared" si="15"/>
        <v>0</v>
      </c>
      <c r="BA68" s="62">
        <f t="shared" si="15"/>
        <v>0</v>
      </c>
      <c r="BB68" s="62">
        <f t="shared" si="15"/>
        <v>0</v>
      </c>
      <c r="BC68" s="62">
        <f t="shared" si="15"/>
        <v>0</v>
      </c>
      <c r="BD68" s="62">
        <f t="shared" si="15"/>
        <v>0</v>
      </c>
      <c r="BE68" s="62">
        <f t="shared" si="15"/>
        <v>0</v>
      </c>
      <c r="BF68" s="62">
        <f t="shared" si="15"/>
        <v>0</v>
      </c>
      <c r="BG68" s="62">
        <f t="shared" si="15"/>
        <v>0</v>
      </c>
      <c r="BH68" s="62">
        <f t="shared" si="15"/>
        <v>0</v>
      </c>
      <c r="BI68" s="62">
        <f t="shared" si="15"/>
        <v>0</v>
      </c>
      <c r="BJ68" s="62">
        <f t="shared" si="16"/>
        <v>0</v>
      </c>
      <c r="BK68" s="62">
        <f t="shared" si="16"/>
        <v>0</v>
      </c>
      <c r="BL68" s="62">
        <f t="shared" si="16"/>
        <v>0</v>
      </c>
      <c r="BM68" s="62">
        <f t="shared" si="16"/>
        <v>0</v>
      </c>
      <c r="BN68" s="62">
        <f t="shared" si="16"/>
        <v>0</v>
      </c>
      <c r="BO68" s="62">
        <f t="shared" si="16"/>
        <v>0</v>
      </c>
      <c r="BP68" s="62">
        <f t="shared" si="16"/>
        <v>0</v>
      </c>
      <c r="BQ68" s="62">
        <f t="shared" si="16"/>
        <v>0</v>
      </c>
      <c r="BR68" s="62">
        <f t="shared" si="16"/>
        <v>0</v>
      </c>
      <c r="BS68" s="62">
        <f t="shared" si="16"/>
        <v>0</v>
      </c>
      <c r="BT68" s="62">
        <f t="shared" si="17"/>
        <v>0</v>
      </c>
      <c r="BU68" s="62">
        <f t="shared" si="17"/>
        <v>0</v>
      </c>
      <c r="BV68" s="62">
        <f t="shared" si="17"/>
        <v>0</v>
      </c>
      <c r="BW68" s="62">
        <f t="shared" si="17"/>
        <v>0</v>
      </c>
      <c r="BX68" s="62">
        <f t="shared" si="17"/>
        <v>0</v>
      </c>
      <c r="BY68" s="62">
        <f t="shared" si="17"/>
        <v>0</v>
      </c>
      <c r="BZ68" s="62">
        <f t="shared" si="17"/>
        <v>0</v>
      </c>
      <c r="CA68" s="62">
        <f t="shared" si="17"/>
        <v>0</v>
      </c>
      <c r="CB68" s="62">
        <f t="shared" si="17"/>
        <v>0</v>
      </c>
      <c r="CC68" s="62">
        <f t="shared" si="17"/>
        <v>0</v>
      </c>
      <c r="CD68" s="62">
        <f t="shared" si="17"/>
        <v>0</v>
      </c>
      <c r="CE68" s="62">
        <f t="shared" si="17"/>
        <v>0</v>
      </c>
    </row>
    <row r="69" spans="2:83" x14ac:dyDescent="0.2">
      <c r="B69" s="228">
        <v>29</v>
      </c>
      <c r="C69" s="229"/>
      <c r="D69" s="229"/>
      <c r="E69" s="229"/>
      <c r="F69" s="229"/>
      <c r="G69" s="230"/>
      <c r="H69" s="62">
        <f t="shared" si="3"/>
        <v>0</v>
      </c>
      <c r="I69" s="62">
        <f t="shared" si="3"/>
        <v>0</v>
      </c>
      <c r="J69" s="62">
        <f t="shared" si="3"/>
        <v>0</v>
      </c>
      <c r="K69" s="62">
        <f t="shared" si="3"/>
        <v>0</v>
      </c>
      <c r="L69" s="62">
        <f t="shared" si="11"/>
        <v>0</v>
      </c>
      <c r="M69" s="62">
        <f t="shared" si="11"/>
        <v>0</v>
      </c>
      <c r="N69" s="62">
        <f t="shared" si="11"/>
        <v>0</v>
      </c>
      <c r="O69" s="62">
        <f t="shared" si="11"/>
        <v>0</v>
      </c>
      <c r="P69" s="62">
        <f t="shared" si="11"/>
        <v>0</v>
      </c>
      <c r="Q69" s="62">
        <f t="shared" si="11"/>
        <v>0</v>
      </c>
      <c r="R69" s="62">
        <f t="shared" si="11"/>
        <v>0</v>
      </c>
      <c r="S69" s="62">
        <f t="shared" si="11"/>
        <v>0</v>
      </c>
      <c r="T69" s="62">
        <f t="shared" si="11"/>
        <v>0</v>
      </c>
      <c r="U69" s="62">
        <f t="shared" si="11"/>
        <v>0</v>
      </c>
      <c r="V69" s="62">
        <f t="shared" si="12"/>
        <v>0</v>
      </c>
      <c r="W69" s="62">
        <f t="shared" si="12"/>
        <v>0</v>
      </c>
      <c r="X69" s="62">
        <f t="shared" si="12"/>
        <v>0</v>
      </c>
      <c r="Y69" s="62">
        <f t="shared" si="12"/>
        <v>1</v>
      </c>
      <c r="Z69" s="62">
        <f t="shared" si="12"/>
        <v>1</v>
      </c>
      <c r="AA69" s="62">
        <f t="shared" si="12"/>
        <v>1</v>
      </c>
      <c r="AB69" s="62">
        <f t="shared" si="12"/>
        <v>1</v>
      </c>
      <c r="AC69" s="62">
        <f t="shared" si="12"/>
        <v>1</v>
      </c>
      <c r="AD69" s="62">
        <f t="shared" si="12"/>
        <v>1</v>
      </c>
      <c r="AE69" s="62">
        <f t="shared" si="12"/>
        <v>1</v>
      </c>
      <c r="AF69" s="62">
        <f t="shared" si="13"/>
        <v>1</v>
      </c>
      <c r="AG69" s="62">
        <f t="shared" si="13"/>
        <v>1</v>
      </c>
      <c r="AH69" s="62">
        <f t="shared" si="13"/>
        <v>1</v>
      </c>
      <c r="AI69" s="62">
        <f t="shared" si="13"/>
        <v>1</v>
      </c>
      <c r="AJ69" s="62">
        <f t="shared" si="13"/>
        <v>1</v>
      </c>
      <c r="AK69" s="62">
        <f t="shared" si="13"/>
        <v>1</v>
      </c>
      <c r="AL69" s="62">
        <f t="shared" si="13"/>
        <v>1</v>
      </c>
      <c r="AM69" s="62">
        <f t="shared" si="13"/>
        <v>1</v>
      </c>
      <c r="AN69" s="62">
        <f t="shared" si="13"/>
        <v>1</v>
      </c>
      <c r="AO69" s="62">
        <f t="shared" si="13"/>
        <v>1</v>
      </c>
      <c r="AP69" s="62">
        <f t="shared" si="14"/>
        <v>1</v>
      </c>
      <c r="AQ69" s="62">
        <f t="shared" si="14"/>
        <v>1</v>
      </c>
      <c r="AR69" s="62">
        <f t="shared" si="14"/>
        <v>1</v>
      </c>
      <c r="AS69" s="62">
        <f t="shared" si="14"/>
        <v>1</v>
      </c>
      <c r="AT69" s="62">
        <f t="shared" si="14"/>
        <v>1</v>
      </c>
      <c r="AU69" s="62">
        <f t="shared" si="14"/>
        <v>1</v>
      </c>
      <c r="AV69" s="62">
        <f t="shared" si="14"/>
        <v>1</v>
      </c>
      <c r="AW69" s="62">
        <f t="shared" si="14"/>
        <v>1</v>
      </c>
      <c r="AX69" s="62">
        <f t="shared" si="14"/>
        <v>1</v>
      </c>
      <c r="AY69" s="62">
        <f t="shared" si="14"/>
        <v>1</v>
      </c>
      <c r="AZ69" s="62">
        <f t="shared" si="15"/>
        <v>1</v>
      </c>
      <c r="BA69" s="62">
        <f t="shared" si="15"/>
        <v>1</v>
      </c>
      <c r="BB69" s="62">
        <f t="shared" si="15"/>
        <v>1</v>
      </c>
      <c r="BC69" s="62">
        <f t="shared" si="15"/>
        <v>1</v>
      </c>
      <c r="BD69" s="62">
        <f t="shared" si="15"/>
        <v>1</v>
      </c>
      <c r="BE69" s="62">
        <f t="shared" si="15"/>
        <v>1</v>
      </c>
      <c r="BF69" s="62">
        <f t="shared" si="15"/>
        <v>0</v>
      </c>
      <c r="BG69" s="62">
        <f t="shared" si="15"/>
        <v>0</v>
      </c>
      <c r="BH69" s="62">
        <f t="shared" si="15"/>
        <v>0</v>
      </c>
      <c r="BI69" s="62">
        <f t="shared" si="15"/>
        <v>0</v>
      </c>
      <c r="BJ69" s="62">
        <f t="shared" si="16"/>
        <v>0</v>
      </c>
      <c r="BK69" s="62">
        <f t="shared" si="16"/>
        <v>0</v>
      </c>
      <c r="BL69" s="62">
        <f t="shared" si="16"/>
        <v>0</v>
      </c>
      <c r="BM69" s="62">
        <f t="shared" si="16"/>
        <v>0</v>
      </c>
      <c r="BN69" s="62">
        <f t="shared" si="16"/>
        <v>0</v>
      </c>
      <c r="BO69" s="62">
        <f t="shared" si="16"/>
        <v>0</v>
      </c>
      <c r="BP69" s="62">
        <f t="shared" si="16"/>
        <v>0</v>
      </c>
      <c r="BQ69" s="62">
        <f t="shared" si="16"/>
        <v>0</v>
      </c>
      <c r="BR69" s="62">
        <f t="shared" si="16"/>
        <v>0</v>
      </c>
      <c r="BS69" s="62">
        <f t="shared" si="16"/>
        <v>0</v>
      </c>
      <c r="BT69" s="62">
        <f t="shared" si="17"/>
        <v>0</v>
      </c>
      <c r="BU69" s="62">
        <f t="shared" si="17"/>
        <v>0</v>
      </c>
      <c r="BV69" s="62">
        <f t="shared" si="17"/>
        <v>0</v>
      </c>
      <c r="BW69" s="62">
        <f t="shared" si="17"/>
        <v>0</v>
      </c>
      <c r="BX69" s="62">
        <f t="shared" si="17"/>
        <v>0</v>
      </c>
      <c r="BY69" s="62">
        <f t="shared" si="17"/>
        <v>0</v>
      </c>
      <c r="BZ69" s="62">
        <f t="shared" si="17"/>
        <v>0</v>
      </c>
      <c r="CA69" s="62">
        <f t="shared" si="17"/>
        <v>0</v>
      </c>
      <c r="CB69" s="62">
        <f t="shared" si="17"/>
        <v>0</v>
      </c>
      <c r="CC69" s="62">
        <f t="shared" si="17"/>
        <v>0</v>
      </c>
      <c r="CD69" s="62">
        <f t="shared" si="17"/>
        <v>0</v>
      </c>
      <c r="CE69" s="62">
        <f t="shared" si="17"/>
        <v>0</v>
      </c>
    </row>
    <row r="70" spans="2:83" x14ac:dyDescent="0.2">
      <c r="B70" s="231">
        <v>30</v>
      </c>
      <c r="C70" s="232"/>
      <c r="D70" s="232"/>
      <c r="E70" s="232"/>
      <c r="F70" s="232"/>
      <c r="G70" s="233"/>
      <c r="H70" s="62">
        <f t="shared" si="3"/>
        <v>0</v>
      </c>
      <c r="I70" s="62">
        <f t="shared" si="3"/>
        <v>0</v>
      </c>
      <c r="J70" s="62">
        <f t="shared" si="3"/>
        <v>0</v>
      </c>
      <c r="K70" s="62">
        <f t="shared" si="3"/>
        <v>0</v>
      </c>
      <c r="L70" s="62">
        <f t="shared" si="11"/>
        <v>0</v>
      </c>
      <c r="M70" s="62">
        <f t="shared" si="11"/>
        <v>0</v>
      </c>
      <c r="N70" s="62">
        <f t="shared" si="11"/>
        <v>0</v>
      </c>
      <c r="O70" s="62">
        <f t="shared" si="11"/>
        <v>0</v>
      </c>
      <c r="P70" s="62">
        <f t="shared" si="11"/>
        <v>0</v>
      </c>
      <c r="Q70" s="62">
        <f t="shared" si="11"/>
        <v>0</v>
      </c>
      <c r="R70" s="62">
        <f t="shared" si="11"/>
        <v>0</v>
      </c>
      <c r="S70" s="62">
        <f t="shared" si="11"/>
        <v>0</v>
      </c>
      <c r="T70" s="62">
        <f t="shared" si="11"/>
        <v>1</v>
      </c>
      <c r="U70" s="62">
        <f t="shared" si="11"/>
        <v>1</v>
      </c>
      <c r="V70" s="62">
        <f t="shared" si="12"/>
        <v>1</v>
      </c>
      <c r="W70" s="62">
        <f t="shared" si="12"/>
        <v>1</v>
      </c>
      <c r="X70" s="62">
        <f t="shared" si="12"/>
        <v>1</v>
      </c>
      <c r="Y70" s="62">
        <f t="shared" si="12"/>
        <v>1</v>
      </c>
      <c r="Z70" s="62">
        <f t="shared" si="12"/>
        <v>1</v>
      </c>
      <c r="AA70" s="62">
        <f t="shared" si="12"/>
        <v>1</v>
      </c>
      <c r="AB70" s="62">
        <f t="shared" si="12"/>
        <v>1</v>
      </c>
      <c r="AC70" s="62">
        <f t="shared" si="12"/>
        <v>1</v>
      </c>
      <c r="AD70" s="62">
        <f t="shared" si="12"/>
        <v>1</v>
      </c>
      <c r="AE70" s="62">
        <f t="shared" si="12"/>
        <v>1</v>
      </c>
      <c r="AF70" s="62">
        <f t="shared" si="13"/>
        <v>1</v>
      </c>
      <c r="AG70" s="62">
        <f t="shared" si="13"/>
        <v>1</v>
      </c>
      <c r="AH70" s="62">
        <f t="shared" si="13"/>
        <v>1</v>
      </c>
      <c r="AI70" s="62">
        <f t="shared" si="13"/>
        <v>1</v>
      </c>
      <c r="AJ70" s="62">
        <f t="shared" si="13"/>
        <v>1</v>
      </c>
      <c r="AK70" s="62">
        <f t="shared" si="13"/>
        <v>1</v>
      </c>
      <c r="AL70" s="62">
        <f t="shared" si="13"/>
        <v>1</v>
      </c>
      <c r="AM70" s="62">
        <f t="shared" si="13"/>
        <v>1</v>
      </c>
      <c r="AN70" s="62">
        <f t="shared" si="13"/>
        <v>1</v>
      </c>
      <c r="AO70" s="62">
        <f t="shared" si="13"/>
        <v>1</v>
      </c>
      <c r="AP70" s="62">
        <f t="shared" si="14"/>
        <v>1</v>
      </c>
      <c r="AQ70" s="62">
        <f t="shared" si="14"/>
        <v>1</v>
      </c>
      <c r="AR70" s="62">
        <f t="shared" si="14"/>
        <v>1</v>
      </c>
      <c r="AS70" s="62">
        <f t="shared" si="14"/>
        <v>1</v>
      </c>
      <c r="AT70" s="62">
        <f t="shared" si="14"/>
        <v>1</v>
      </c>
      <c r="AU70" s="62">
        <f t="shared" si="14"/>
        <v>1</v>
      </c>
      <c r="AV70" s="62">
        <f t="shared" si="14"/>
        <v>1</v>
      </c>
      <c r="AW70" s="62">
        <f t="shared" si="14"/>
        <v>1</v>
      </c>
      <c r="AX70" s="62">
        <f t="shared" si="14"/>
        <v>1</v>
      </c>
      <c r="AY70" s="62">
        <f t="shared" si="14"/>
        <v>1</v>
      </c>
      <c r="AZ70" s="62">
        <f t="shared" si="15"/>
        <v>1</v>
      </c>
      <c r="BA70" s="62">
        <f t="shared" si="15"/>
        <v>1</v>
      </c>
      <c r="BB70" s="62">
        <f t="shared" si="15"/>
        <v>1</v>
      </c>
      <c r="BC70" s="62">
        <f t="shared" si="15"/>
        <v>1</v>
      </c>
      <c r="BD70" s="62">
        <f t="shared" si="15"/>
        <v>1</v>
      </c>
      <c r="BE70" s="62">
        <f t="shared" si="15"/>
        <v>1</v>
      </c>
      <c r="BF70" s="62">
        <f t="shared" si="15"/>
        <v>0</v>
      </c>
      <c r="BG70" s="62">
        <f t="shared" si="15"/>
        <v>0</v>
      </c>
      <c r="BH70" s="62">
        <f t="shared" si="15"/>
        <v>0</v>
      </c>
      <c r="BI70" s="62">
        <f t="shared" si="15"/>
        <v>0</v>
      </c>
      <c r="BJ70" s="62">
        <f t="shared" si="16"/>
        <v>0</v>
      </c>
      <c r="BK70" s="62">
        <f t="shared" si="16"/>
        <v>0</v>
      </c>
      <c r="BL70" s="62">
        <f t="shared" si="16"/>
        <v>0</v>
      </c>
      <c r="BM70" s="62">
        <f t="shared" si="16"/>
        <v>0</v>
      </c>
      <c r="BN70" s="62">
        <f t="shared" si="16"/>
        <v>0</v>
      </c>
      <c r="BO70" s="62">
        <f t="shared" si="16"/>
        <v>0</v>
      </c>
      <c r="BP70" s="62">
        <f t="shared" si="16"/>
        <v>0</v>
      </c>
      <c r="BQ70" s="62">
        <f t="shared" si="16"/>
        <v>0</v>
      </c>
      <c r="BR70" s="62">
        <f t="shared" si="16"/>
        <v>0</v>
      </c>
      <c r="BS70" s="62">
        <f t="shared" si="16"/>
        <v>0</v>
      </c>
      <c r="BT70" s="62">
        <f t="shared" si="17"/>
        <v>0</v>
      </c>
      <c r="BU70" s="62">
        <f t="shared" si="17"/>
        <v>0</v>
      </c>
      <c r="BV70" s="62">
        <f t="shared" si="17"/>
        <v>0</v>
      </c>
      <c r="BW70" s="62">
        <f t="shared" si="17"/>
        <v>0</v>
      </c>
      <c r="BX70" s="62">
        <f t="shared" si="17"/>
        <v>0</v>
      </c>
      <c r="BY70" s="62">
        <f t="shared" si="17"/>
        <v>0</v>
      </c>
      <c r="BZ70" s="62">
        <f t="shared" si="17"/>
        <v>0</v>
      </c>
      <c r="CA70" s="62">
        <f t="shared" si="17"/>
        <v>0</v>
      </c>
      <c r="CB70" s="62">
        <f t="shared" si="17"/>
        <v>0</v>
      </c>
      <c r="CC70" s="62">
        <f t="shared" si="17"/>
        <v>0</v>
      </c>
      <c r="CD70" s="62">
        <f t="shared" si="17"/>
        <v>0</v>
      </c>
      <c r="CE70" s="62">
        <f t="shared" si="17"/>
        <v>0</v>
      </c>
    </row>
    <row r="71" spans="2:83" x14ac:dyDescent="0.2">
      <c r="B71" s="234">
        <v>35</v>
      </c>
      <c r="C71" s="235"/>
      <c r="D71" s="235"/>
      <c r="E71" s="235"/>
      <c r="F71" s="235"/>
      <c r="G71" s="236"/>
      <c r="H71" s="62">
        <f t="shared" si="3"/>
        <v>0</v>
      </c>
      <c r="I71" s="62">
        <f t="shared" si="3"/>
        <v>0</v>
      </c>
      <c r="J71" s="62">
        <f t="shared" si="3"/>
        <v>0</v>
      </c>
      <c r="K71" s="62">
        <f t="shared" si="3"/>
        <v>0</v>
      </c>
      <c r="L71" s="62">
        <f t="shared" si="11"/>
        <v>0</v>
      </c>
      <c r="M71" s="62">
        <f t="shared" si="11"/>
        <v>0</v>
      </c>
      <c r="N71" s="62">
        <f t="shared" si="11"/>
        <v>0</v>
      </c>
      <c r="O71" s="62">
        <f t="shared" si="11"/>
        <v>0</v>
      </c>
      <c r="P71" s="62">
        <f t="shared" si="11"/>
        <v>0</v>
      </c>
      <c r="Q71" s="62">
        <f t="shared" si="11"/>
        <v>0</v>
      </c>
      <c r="R71" s="62">
        <f t="shared" si="11"/>
        <v>0</v>
      </c>
      <c r="S71" s="62">
        <f t="shared" si="11"/>
        <v>0</v>
      </c>
      <c r="T71" s="62">
        <f t="shared" si="11"/>
        <v>1</v>
      </c>
      <c r="U71" s="62">
        <f t="shared" si="11"/>
        <v>1</v>
      </c>
      <c r="V71" s="62">
        <f t="shared" si="12"/>
        <v>1</v>
      </c>
      <c r="W71" s="62">
        <f t="shared" si="12"/>
        <v>1</v>
      </c>
      <c r="X71" s="62">
        <f t="shared" si="12"/>
        <v>1</v>
      </c>
      <c r="Y71" s="62">
        <f t="shared" si="12"/>
        <v>1</v>
      </c>
      <c r="Z71" s="62">
        <f t="shared" si="12"/>
        <v>1</v>
      </c>
      <c r="AA71" s="62">
        <f t="shared" si="12"/>
        <v>1</v>
      </c>
      <c r="AB71" s="62">
        <f t="shared" si="12"/>
        <v>1</v>
      </c>
      <c r="AC71" s="62">
        <f t="shared" si="12"/>
        <v>1</v>
      </c>
      <c r="AD71" s="62">
        <f t="shared" si="12"/>
        <v>1</v>
      </c>
      <c r="AE71" s="62">
        <f t="shared" si="12"/>
        <v>1</v>
      </c>
      <c r="AF71" s="62">
        <f t="shared" si="13"/>
        <v>1</v>
      </c>
      <c r="AG71" s="62">
        <f t="shared" si="13"/>
        <v>1</v>
      </c>
      <c r="AH71" s="62">
        <f t="shared" si="13"/>
        <v>1</v>
      </c>
      <c r="AI71" s="62">
        <f t="shared" si="13"/>
        <v>1</v>
      </c>
      <c r="AJ71" s="62">
        <f t="shared" si="13"/>
        <v>1</v>
      </c>
      <c r="AK71" s="62">
        <f t="shared" si="13"/>
        <v>1</v>
      </c>
      <c r="AL71" s="62">
        <f t="shared" si="13"/>
        <v>1</v>
      </c>
      <c r="AM71" s="62">
        <f t="shared" si="13"/>
        <v>1</v>
      </c>
      <c r="AN71" s="62">
        <f t="shared" si="13"/>
        <v>1</v>
      </c>
      <c r="AO71" s="62">
        <f t="shared" si="13"/>
        <v>1</v>
      </c>
      <c r="AP71" s="62">
        <f t="shared" si="14"/>
        <v>1</v>
      </c>
      <c r="AQ71" s="62">
        <f t="shared" si="14"/>
        <v>1</v>
      </c>
      <c r="AR71" s="62">
        <f t="shared" si="14"/>
        <v>1</v>
      </c>
      <c r="AS71" s="62">
        <f t="shared" si="14"/>
        <v>1</v>
      </c>
      <c r="AT71" s="62">
        <f t="shared" si="14"/>
        <v>1</v>
      </c>
      <c r="AU71" s="62">
        <f t="shared" si="14"/>
        <v>1</v>
      </c>
      <c r="AV71" s="62">
        <f t="shared" si="14"/>
        <v>1</v>
      </c>
      <c r="AW71" s="62">
        <f t="shared" si="14"/>
        <v>1</v>
      </c>
      <c r="AX71" s="62">
        <f t="shared" si="14"/>
        <v>1</v>
      </c>
      <c r="AY71" s="62">
        <f t="shared" si="14"/>
        <v>1</v>
      </c>
      <c r="AZ71" s="62">
        <f t="shared" si="15"/>
        <v>1</v>
      </c>
      <c r="BA71" s="62">
        <f t="shared" si="15"/>
        <v>1</v>
      </c>
      <c r="BB71" s="62">
        <f t="shared" si="15"/>
        <v>1</v>
      </c>
      <c r="BC71" s="62">
        <f t="shared" si="15"/>
        <v>1</v>
      </c>
      <c r="BD71" s="62">
        <f t="shared" si="15"/>
        <v>1</v>
      </c>
      <c r="BE71" s="62">
        <f t="shared" si="15"/>
        <v>1</v>
      </c>
      <c r="BF71" s="62">
        <f t="shared" si="15"/>
        <v>0</v>
      </c>
      <c r="BG71" s="62">
        <f t="shared" si="15"/>
        <v>0</v>
      </c>
      <c r="BH71" s="62">
        <f t="shared" si="15"/>
        <v>0</v>
      </c>
      <c r="BI71" s="62">
        <f t="shared" si="15"/>
        <v>0</v>
      </c>
      <c r="BJ71" s="62">
        <f t="shared" si="16"/>
        <v>0</v>
      </c>
      <c r="BK71" s="62">
        <f t="shared" si="16"/>
        <v>0</v>
      </c>
      <c r="BL71" s="62">
        <f t="shared" si="16"/>
        <v>0</v>
      </c>
      <c r="BM71" s="62">
        <f t="shared" si="16"/>
        <v>0</v>
      </c>
      <c r="BN71" s="62">
        <f t="shared" si="16"/>
        <v>0</v>
      </c>
      <c r="BO71" s="62">
        <f t="shared" si="16"/>
        <v>0</v>
      </c>
      <c r="BP71" s="62">
        <f t="shared" si="16"/>
        <v>0</v>
      </c>
      <c r="BQ71" s="62">
        <f t="shared" si="16"/>
        <v>0</v>
      </c>
      <c r="BR71" s="62">
        <f t="shared" si="16"/>
        <v>0</v>
      </c>
      <c r="BS71" s="62">
        <f t="shared" si="16"/>
        <v>0</v>
      </c>
      <c r="BT71" s="62">
        <f t="shared" si="17"/>
        <v>0</v>
      </c>
      <c r="BU71" s="62">
        <f t="shared" si="17"/>
        <v>0</v>
      </c>
      <c r="BV71" s="62">
        <f t="shared" si="17"/>
        <v>0</v>
      </c>
      <c r="BW71" s="62">
        <f t="shared" si="17"/>
        <v>0</v>
      </c>
      <c r="BX71" s="62">
        <f t="shared" si="17"/>
        <v>0</v>
      </c>
      <c r="BY71" s="62">
        <f t="shared" si="17"/>
        <v>0</v>
      </c>
      <c r="BZ71" s="62">
        <f t="shared" si="17"/>
        <v>0</v>
      </c>
      <c r="CA71" s="62">
        <f t="shared" si="17"/>
        <v>0</v>
      </c>
      <c r="CB71" s="62">
        <f t="shared" si="17"/>
        <v>0</v>
      </c>
      <c r="CC71" s="62">
        <f t="shared" si="17"/>
        <v>0</v>
      </c>
      <c r="CD71" s="62">
        <f t="shared" si="17"/>
        <v>0</v>
      </c>
      <c r="CE71" s="62">
        <f t="shared" si="17"/>
        <v>0</v>
      </c>
    </row>
    <row r="72" spans="2:83" x14ac:dyDescent="0.2">
      <c r="B72" s="234">
        <v>37</v>
      </c>
      <c r="C72" s="235"/>
      <c r="D72" s="235"/>
      <c r="E72" s="235"/>
      <c r="F72" s="235"/>
      <c r="G72" s="236"/>
      <c r="H72" s="62">
        <f t="shared" si="3"/>
        <v>0</v>
      </c>
      <c r="I72" s="62">
        <f t="shared" si="3"/>
        <v>0</v>
      </c>
      <c r="J72" s="62">
        <f t="shared" si="3"/>
        <v>0</v>
      </c>
      <c r="K72" s="62">
        <f t="shared" si="3"/>
        <v>0</v>
      </c>
      <c r="L72" s="62">
        <f t="shared" si="11"/>
        <v>0</v>
      </c>
      <c r="M72" s="62">
        <f t="shared" si="11"/>
        <v>0</v>
      </c>
      <c r="N72" s="62">
        <f t="shared" si="11"/>
        <v>0</v>
      </c>
      <c r="O72" s="62">
        <f t="shared" si="11"/>
        <v>0</v>
      </c>
      <c r="P72" s="62">
        <f t="shared" si="11"/>
        <v>0</v>
      </c>
      <c r="Q72" s="62">
        <f t="shared" si="11"/>
        <v>0</v>
      </c>
      <c r="R72" s="62">
        <f t="shared" si="11"/>
        <v>0</v>
      </c>
      <c r="S72" s="62">
        <f t="shared" si="11"/>
        <v>0</v>
      </c>
      <c r="T72" s="62">
        <f t="shared" si="11"/>
        <v>1</v>
      </c>
      <c r="U72" s="62">
        <f t="shared" si="11"/>
        <v>1</v>
      </c>
      <c r="V72" s="62">
        <f t="shared" si="12"/>
        <v>1</v>
      </c>
      <c r="W72" s="62">
        <f t="shared" si="12"/>
        <v>1</v>
      </c>
      <c r="X72" s="62">
        <f t="shared" si="12"/>
        <v>1</v>
      </c>
      <c r="Y72" s="62">
        <f t="shared" si="12"/>
        <v>1</v>
      </c>
      <c r="Z72" s="62">
        <f t="shared" si="12"/>
        <v>1</v>
      </c>
      <c r="AA72" s="62">
        <f t="shared" si="12"/>
        <v>1</v>
      </c>
      <c r="AB72" s="62">
        <f t="shared" si="12"/>
        <v>1</v>
      </c>
      <c r="AC72" s="62">
        <f t="shared" si="12"/>
        <v>1</v>
      </c>
      <c r="AD72" s="62">
        <f t="shared" si="12"/>
        <v>1</v>
      </c>
      <c r="AE72" s="62">
        <f t="shared" si="12"/>
        <v>1</v>
      </c>
      <c r="AF72" s="62">
        <f t="shared" si="13"/>
        <v>1</v>
      </c>
      <c r="AG72" s="62">
        <f t="shared" si="13"/>
        <v>1</v>
      </c>
      <c r="AH72" s="62">
        <f t="shared" si="13"/>
        <v>1</v>
      </c>
      <c r="AI72" s="62">
        <f t="shared" si="13"/>
        <v>1</v>
      </c>
      <c r="AJ72" s="62">
        <f t="shared" si="13"/>
        <v>1</v>
      </c>
      <c r="AK72" s="62">
        <f t="shared" si="13"/>
        <v>1</v>
      </c>
      <c r="AL72" s="62">
        <f t="shared" si="13"/>
        <v>1</v>
      </c>
      <c r="AM72" s="62">
        <f t="shared" si="13"/>
        <v>1</v>
      </c>
      <c r="AN72" s="62">
        <f t="shared" si="13"/>
        <v>1</v>
      </c>
      <c r="AO72" s="62">
        <f t="shared" si="13"/>
        <v>1</v>
      </c>
      <c r="AP72" s="62">
        <f t="shared" si="14"/>
        <v>1</v>
      </c>
      <c r="AQ72" s="62">
        <f t="shared" si="14"/>
        <v>1</v>
      </c>
      <c r="AR72" s="62">
        <f t="shared" si="14"/>
        <v>1</v>
      </c>
      <c r="AS72" s="62">
        <f t="shared" si="14"/>
        <v>1</v>
      </c>
      <c r="AT72" s="62">
        <f t="shared" si="14"/>
        <v>1</v>
      </c>
      <c r="AU72" s="62">
        <f t="shared" si="14"/>
        <v>1</v>
      </c>
      <c r="AV72" s="62">
        <f t="shared" si="14"/>
        <v>1</v>
      </c>
      <c r="AW72" s="62">
        <f t="shared" si="14"/>
        <v>1</v>
      </c>
      <c r="AX72" s="62">
        <f t="shared" si="14"/>
        <v>1</v>
      </c>
      <c r="AY72" s="62">
        <f t="shared" si="14"/>
        <v>1</v>
      </c>
      <c r="AZ72" s="62">
        <f t="shared" si="15"/>
        <v>1</v>
      </c>
      <c r="BA72" s="62">
        <f t="shared" si="15"/>
        <v>1</v>
      </c>
      <c r="BB72" s="62">
        <f t="shared" si="15"/>
        <v>1</v>
      </c>
      <c r="BC72" s="62">
        <f t="shared" si="15"/>
        <v>1</v>
      </c>
      <c r="BD72" s="62">
        <f t="shared" si="15"/>
        <v>1</v>
      </c>
      <c r="BE72" s="62">
        <f t="shared" si="15"/>
        <v>1</v>
      </c>
      <c r="BF72" s="62">
        <f t="shared" si="15"/>
        <v>0</v>
      </c>
      <c r="BG72" s="62">
        <f t="shared" si="15"/>
        <v>0</v>
      </c>
      <c r="BH72" s="62">
        <f t="shared" si="15"/>
        <v>0</v>
      </c>
      <c r="BI72" s="62">
        <f t="shared" si="15"/>
        <v>0</v>
      </c>
      <c r="BJ72" s="62">
        <f t="shared" si="16"/>
        <v>0</v>
      </c>
      <c r="BK72" s="62">
        <f t="shared" si="16"/>
        <v>0</v>
      </c>
      <c r="BL72" s="62">
        <f t="shared" si="16"/>
        <v>0</v>
      </c>
      <c r="BM72" s="62">
        <f t="shared" si="16"/>
        <v>0</v>
      </c>
      <c r="BN72" s="62">
        <f t="shared" si="16"/>
        <v>0</v>
      </c>
      <c r="BO72" s="62">
        <f t="shared" si="16"/>
        <v>0</v>
      </c>
      <c r="BP72" s="62">
        <f t="shared" si="16"/>
        <v>0</v>
      </c>
      <c r="BQ72" s="62">
        <f t="shared" si="16"/>
        <v>0</v>
      </c>
      <c r="BR72" s="62">
        <f t="shared" si="16"/>
        <v>0</v>
      </c>
      <c r="BS72" s="62">
        <f t="shared" si="16"/>
        <v>0</v>
      </c>
      <c r="BT72" s="62">
        <f t="shared" si="17"/>
        <v>0</v>
      </c>
      <c r="BU72" s="62">
        <f t="shared" si="17"/>
        <v>0</v>
      </c>
      <c r="BV72" s="62">
        <f t="shared" si="17"/>
        <v>0</v>
      </c>
      <c r="BW72" s="62">
        <f t="shared" si="17"/>
        <v>0</v>
      </c>
      <c r="BX72" s="62">
        <f t="shared" si="17"/>
        <v>0</v>
      </c>
      <c r="BY72" s="62">
        <f t="shared" si="17"/>
        <v>0</v>
      </c>
      <c r="BZ72" s="62">
        <f t="shared" si="17"/>
        <v>0</v>
      </c>
      <c r="CA72" s="62">
        <f t="shared" si="17"/>
        <v>0</v>
      </c>
      <c r="CB72" s="62">
        <f t="shared" si="17"/>
        <v>0</v>
      </c>
      <c r="CC72" s="62">
        <f t="shared" si="17"/>
        <v>0</v>
      </c>
      <c r="CD72" s="62">
        <f t="shared" si="17"/>
        <v>0</v>
      </c>
      <c r="CE72" s="62">
        <f t="shared" si="17"/>
        <v>0</v>
      </c>
    </row>
    <row r="73" spans="2:83" x14ac:dyDescent="0.2">
      <c r="B73" s="234">
        <v>36</v>
      </c>
      <c r="C73" s="235"/>
      <c r="D73" s="235"/>
      <c r="E73" s="235"/>
      <c r="F73" s="235"/>
      <c r="G73" s="236"/>
      <c r="H73" s="62">
        <f t="shared" ref="H73:K81" si="18">COUNTIF(H$6:H$43,$B73)</f>
        <v>0</v>
      </c>
      <c r="I73" s="62">
        <f t="shared" si="18"/>
        <v>0</v>
      </c>
      <c r="J73" s="62">
        <f t="shared" si="18"/>
        <v>0</v>
      </c>
      <c r="K73" s="62">
        <f t="shared" si="18"/>
        <v>0</v>
      </c>
      <c r="L73" s="62">
        <f t="shared" si="11"/>
        <v>0</v>
      </c>
      <c r="M73" s="62">
        <f t="shared" si="11"/>
        <v>0</v>
      </c>
      <c r="N73" s="62">
        <f t="shared" si="11"/>
        <v>0</v>
      </c>
      <c r="O73" s="62">
        <f t="shared" si="11"/>
        <v>0</v>
      </c>
      <c r="P73" s="62">
        <f t="shared" si="11"/>
        <v>0</v>
      </c>
      <c r="Q73" s="62">
        <f t="shared" si="11"/>
        <v>0</v>
      </c>
      <c r="R73" s="62">
        <f t="shared" si="11"/>
        <v>0</v>
      </c>
      <c r="S73" s="62">
        <f t="shared" si="11"/>
        <v>0</v>
      </c>
      <c r="T73" s="62">
        <f t="shared" si="11"/>
        <v>0</v>
      </c>
      <c r="U73" s="62">
        <f t="shared" si="11"/>
        <v>0</v>
      </c>
      <c r="V73" s="62">
        <f t="shared" si="12"/>
        <v>0</v>
      </c>
      <c r="W73" s="62">
        <f t="shared" si="12"/>
        <v>0</v>
      </c>
      <c r="X73" s="62">
        <f t="shared" si="12"/>
        <v>0</v>
      </c>
      <c r="Y73" s="62">
        <f t="shared" si="12"/>
        <v>0</v>
      </c>
      <c r="Z73" s="62">
        <f t="shared" si="12"/>
        <v>0</v>
      </c>
      <c r="AA73" s="62">
        <f t="shared" si="12"/>
        <v>0</v>
      </c>
      <c r="AB73" s="62">
        <f t="shared" si="12"/>
        <v>0</v>
      </c>
      <c r="AC73" s="62">
        <f t="shared" si="12"/>
        <v>0</v>
      </c>
      <c r="AD73" s="62">
        <f t="shared" si="12"/>
        <v>0</v>
      </c>
      <c r="AE73" s="62">
        <f t="shared" si="12"/>
        <v>0</v>
      </c>
      <c r="AF73" s="62">
        <f t="shared" si="13"/>
        <v>0</v>
      </c>
      <c r="AG73" s="62">
        <f t="shared" si="13"/>
        <v>0</v>
      </c>
      <c r="AH73" s="62">
        <f t="shared" si="13"/>
        <v>0</v>
      </c>
      <c r="AI73" s="62">
        <f t="shared" si="13"/>
        <v>0</v>
      </c>
      <c r="AJ73" s="62">
        <f t="shared" si="13"/>
        <v>0</v>
      </c>
      <c r="AK73" s="62">
        <f t="shared" si="13"/>
        <v>0</v>
      </c>
      <c r="AL73" s="62">
        <f t="shared" si="13"/>
        <v>0</v>
      </c>
      <c r="AM73" s="62">
        <f t="shared" si="13"/>
        <v>0</v>
      </c>
      <c r="AN73" s="62">
        <f t="shared" si="13"/>
        <v>0</v>
      </c>
      <c r="AO73" s="62">
        <f t="shared" si="13"/>
        <v>0</v>
      </c>
      <c r="AP73" s="62">
        <f t="shared" si="14"/>
        <v>0</v>
      </c>
      <c r="AQ73" s="62">
        <f t="shared" si="14"/>
        <v>0</v>
      </c>
      <c r="AR73" s="62">
        <f t="shared" si="14"/>
        <v>0</v>
      </c>
      <c r="AS73" s="62">
        <f t="shared" si="14"/>
        <v>0</v>
      </c>
      <c r="AT73" s="62">
        <f t="shared" si="14"/>
        <v>0</v>
      </c>
      <c r="AU73" s="62">
        <f t="shared" si="14"/>
        <v>0</v>
      </c>
      <c r="AV73" s="62">
        <f t="shared" si="14"/>
        <v>0</v>
      </c>
      <c r="AW73" s="62">
        <f t="shared" si="14"/>
        <v>0</v>
      </c>
      <c r="AX73" s="62">
        <f t="shared" si="14"/>
        <v>0</v>
      </c>
      <c r="AY73" s="62">
        <f t="shared" si="14"/>
        <v>0</v>
      </c>
      <c r="AZ73" s="62">
        <f t="shared" si="15"/>
        <v>0</v>
      </c>
      <c r="BA73" s="62">
        <f t="shared" si="15"/>
        <v>0</v>
      </c>
      <c r="BB73" s="62">
        <f t="shared" si="15"/>
        <v>0</v>
      </c>
      <c r="BC73" s="62">
        <f t="shared" si="15"/>
        <v>0</v>
      </c>
      <c r="BD73" s="62">
        <f t="shared" si="15"/>
        <v>0</v>
      </c>
      <c r="BE73" s="62">
        <f t="shared" si="15"/>
        <v>0</v>
      </c>
      <c r="BF73" s="62">
        <f t="shared" si="15"/>
        <v>0</v>
      </c>
      <c r="BG73" s="62">
        <f t="shared" si="15"/>
        <v>0</v>
      </c>
      <c r="BH73" s="62">
        <f t="shared" si="15"/>
        <v>0</v>
      </c>
      <c r="BI73" s="62">
        <f t="shared" si="15"/>
        <v>0</v>
      </c>
      <c r="BJ73" s="62">
        <f t="shared" si="16"/>
        <v>0</v>
      </c>
      <c r="BK73" s="62">
        <f t="shared" si="16"/>
        <v>0</v>
      </c>
      <c r="BL73" s="62">
        <f t="shared" si="16"/>
        <v>0</v>
      </c>
      <c r="BM73" s="62">
        <f t="shared" si="16"/>
        <v>0</v>
      </c>
      <c r="BN73" s="62">
        <f t="shared" si="16"/>
        <v>0</v>
      </c>
      <c r="BO73" s="62">
        <f t="shared" si="16"/>
        <v>0</v>
      </c>
      <c r="BP73" s="62">
        <f t="shared" si="16"/>
        <v>0</v>
      </c>
      <c r="BQ73" s="62">
        <f t="shared" si="16"/>
        <v>0</v>
      </c>
      <c r="BR73" s="62">
        <f t="shared" si="16"/>
        <v>0</v>
      </c>
      <c r="BS73" s="62">
        <f t="shared" si="16"/>
        <v>0</v>
      </c>
      <c r="BT73" s="62">
        <f t="shared" si="17"/>
        <v>0</v>
      </c>
      <c r="BU73" s="62">
        <f t="shared" si="17"/>
        <v>0</v>
      </c>
      <c r="BV73" s="62">
        <f t="shared" si="17"/>
        <v>0</v>
      </c>
      <c r="BW73" s="62">
        <f t="shared" si="17"/>
        <v>0</v>
      </c>
      <c r="BX73" s="62">
        <f t="shared" si="17"/>
        <v>0</v>
      </c>
      <c r="BY73" s="62">
        <f t="shared" si="17"/>
        <v>0</v>
      </c>
      <c r="BZ73" s="62">
        <f t="shared" si="17"/>
        <v>0</v>
      </c>
      <c r="CA73" s="62">
        <f t="shared" si="17"/>
        <v>0</v>
      </c>
      <c r="CB73" s="62">
        <f t="shared" si="17"/>
        <v>0</v>
      </c>
      <c r="CC73" s="62">
        <f t="shared" si="17"/>
        <v>0</v>
      </c>
      <c r="CD73" s="62">
        <f t="shared" si="17"/>
        <v>0</v>
      </c>
      <c r="CE73" s="62">
        <f t="shared" si="17"/>
        <v>0</v>
      </c>
    </row>
    <row r="74" spans="2:83" x14ac:dyDescent="0.2">
      <c r="B74" s="312" t="s">
        <v>26</v>
      </c>
      <c r="C74" s="313"/>
      <c r="D74" s="313"/>
      <c r="E74" s="313"/>
      <c r="F74" s="313"/>
      <c r="G74" s="314"/>
      <c r="H74" s="62">
        <f t="shared" si="18"/>
        <v>0</v>
      </c>
      <c r="I74" s="62">
        <f t="shared" si="18"/>
        <v>0</v>
      </c>
      <c r="J74" s="62">
        <f t="shared" si="18"/>
        <v>0</v>
      </c>
      <c r="K74" s="62">
        <f t="shared" si="18"/>
        <v>0</v>
      </c>
      <c r="L74" s="62">
        <f t="shared" si="11"/>
        <v>0</v>
      </c>
      <c r="M74" s="62">
        <f t="shared" si="11"/>
        <v>0</v>
      </c>
      <c r="N74" s="62">
        <f t="shared" si="11"/>
        <v>0</v>
      </c>
      <c r="O74" s="62">
        <f t="shared" si="11"/>
        <v>0</v>
      </c>
      <c r="P74" s="62">
        <f t="shared" si="11"/>
        <v>0</v>
      </c>
      <c r="Q74" s="62">
        <f t="shared" si="11"/>
        <v>0</v>
      </c>
      <c r="R74" s="62">
        <f t="shared" si="11"/>
        <v>5</v>
      </c>
      <c r="S74" s="62">
        <f t="shared" si="11"/>
        <v>5</v>
      </c>
      <c r="T74" s="62">
        <f t="shared" si="11"/>
        <v>0</v>
      </c>
      <c r="U74" s="62">
        <f t="shared" si="11"/>
        <v>0</v>
      </c>
      <c r="V74" s="62">
        <f t="shared" si="12"/>
        <v>0</v>
      </c>
      <c r="W74" s="62">
        <f t="shared" si="12"/>
        <v>0</v>
      </c>
      <c r="X74" s="62">
        <f t="shared" si="12"/>
        <v>3</v>
      </c>
      <c r="Y74" s="62">
        <f t="shared" si="12"/>
        <v>1</v>
      </c>
      <c r="Z74" s="62">
        <f t="shared" si="12"/>
        <v>1</v>
      </c>
      <c r="AA74" s="62">
        <f t="shared" si="12"/>
        <v>10</v>
      </c>
      <c r="AB74" s="62">
        <f t="shared" si="12"/>
        <v>5</v>
      </c>
      <c r="AC74" s="62">
        <f t="shared" si="12"/>
        <v>5</v>
      </c>
      <c r="AD74" s="62">
        <f t="shared" si="12"/>
        <v>5</v>
      </c>
      <c r="AE74" s="62">
        <f t="shared" si="12"/>
        <v>10</v>
      </c>
      <c r="AF74" s="62">
        <f t="shared" si="13"/>
        <v>4</v>
      </c>
      <c r="AG74" s="62">
        <f t="shared" si="13"/>
        <v>4</v>
      </c>
      <c r="AH74" s="62">
        <f t="shared" si="13"/>
        <v>4</v>
      </c>
      <c r="AI74" s="62">
        <f t="shared" si="13"/>
        <v>21</v>
      </c>
      <c r="AJ74" s="62">
        <f t="shared" si="13"/>
        <v>19</v>
      </c>
      <c r="AK74" s="62">
        <f t="shared" si="13"/>
        <v>19</v>
      </c>
      <c r="AL74" s="62">
        <f t="shared" si="13"/>
        <v>19</v>
      </c>
      <c r="AM74" s="62">
        <f t="shared" si="13"/>
        <v>21</v>
      </c>
      <c r="AN74" s="62">
        <f t="shared" si="13"/>
        <v>9</v>
      </c>
      <c r="AO74" s="62">
        <f t="shared" si="13"/>
        <v>9</v>
      </c>
      <c r="AP74" s="62">
        <f t="shared" si="14"/>
        <v>9</v>
      </c>
      <c r="AQ74" s="62">
        <f t="shared" si="14"/>
        <v>18</v>
      </c>
      <c r="AR74" s="62">
        <f t="shared" si="14"/>
        <v>6</v>
      </c>
      <c r="AS74" s="62">
        <f t="shared" si="14"/>
        <v>11</v>
      </c>
      <c r="AT74" s="62">
        <f t="shared" si="14"/>
        <v>11</v>
      </c>
      <c r="AU74" s="62">
        <f t="shared" si="14"/>
        <v>13</v>
      </c>
      <c r="AV74" s="62">
        <f t="shared" si="14"/>
        <v>5</v>
      </c>
      <c r="AW74" s="62">
        <f t="shared" si="14"/>
        <v>5</v>
      </c>
      <c r="AX74" s="62">
        <f t="shared" si="14"/>
        <v>5</v>
      </c>
      <c r="AY74" s="62">
        <f t="shared" si="14"/>
        <v>12</v>
      </c>
      <c r="AZ74" s="62">
        <f t="shared" si="15"/>
        <v>2</v>
      </c>
      <c r="BA74" s="62">
        <f t="shared" si="15"/>
        <v>3</v>
      </c>
      <c r="BB74" s="62">
        <f t="shared" si="15"/>
        <v>3</v>
      </c>
      <c r="BC74" s="62">
        <f t="shared" si="15"/>
        <v>3</v>
      </c>
      <c r="BD74" s="62">
        <f t="shared" si="15"/>
        <v>3</v>
      </c>
      <c r="BE74" s="62">
        <f t="shared" si="15"/>
        <v>3</v>
      </c>
      <c r="BF74" s="62">
        <f t="shared" si="15"/>
        <v>0</v>
      </c>
      <c r="BG74" s="62">
        <f t="shared" si="15"/>
        <v>0</v>
      </c>
      <c r="BH74" s="62">
        <f t="shared" si="15"/>
        <v>0</v>
      </c>
      <c r="BI74" s="62">
        <f t="shared" si="15"/>
        <v>14</v>
      </c>
      <c r="BJ74" s="62">
        <f t="shared" si="16"/>
        <v>14</v>
      </c>
      <c r="BK74" s="62">
        <f t="shared" si="16"/>
        <v>14</v>
      </c>
      <c r="BL74" s="62">
        <f t="shared" si="16"/>
        <v>14</v>
      </c>
      <c r="BM74" s="62">
        <f t="shared" si="16"/>
        <v>0</v>
      </c>
      <c r="BN74" s="62">
        <f t="shared" si="16"/>
        <v>0</v>
      </c>
      <c r="BO74" s="62">
        <f t="shared" si="16"/>
        <v>0</v>
      </c>
      <c r="BP74" s="62">
        <f t="shared" si="16"/>
        <v>0</v>
      </c>
      <c r="BQ74" s="62">
        <f t="shared" si="16"/>
        <v>0</v>
      </c>
      <c r="BR74" s="62">
        <f t="shared" si="16"/>
        <v>0</v>
      </c>
      <c r="BS74" s="62">
        <f t="shared" si="16"/>
        <v>0</v>
      </c>
      <c r="BT74" s="62">
        <f t="shared" si="17"/>
        <v>0</v>
      </c>
      <c r="BU74" s="62">
        <f t="shared" si="17"/>
        <v>0</v>
      </c>
      <c r="BV74" s="62">
        <f t="shared" si="17"/>
        <v>0</v>
      </c>
      <c r="BW74" s="62">
        <f t="shared" si="17"/>
        <v>0</v>
      </c>
      <c r="BX74" s="62">
        <f t="shared" si="17"/>
        <v>0</v>
      </c>
      <c r="BY74" s="62">
        <f t="shared" si="17"/>
        <v>0</v>
      </c>
      <c r="BZ74" s="62">
        <f t="shared" si="17"/>
        <v>0</v>
      </c>
      <c r="CA74" s="62">
        <f t="shared" si="17"/>
        <v>0</v>
      </c>
      <c r="CB74" s="62">
        <f t="shared" si="17"/>
        <v>0</v>
      </c>
      <c r="CC74" s="62">
        <f t="shared" si="17"/>
        <v>0</v>
      </c>
      <c r="CD74" s="62">
        <f t="shared" si="17"/>
        <v>0</v>
      </c>
      <c r="CE74" s="62">
        <f t="shared" si="17"/>
        <v>0</v>
      </c>
    </row>
    <row r="75" spans="2:83" x14ac:dyDescent="0.2">
      <c r="B75" s="219" t="s">
        <v>27</v>
      </c>
      <c r="C75" s="220"/>
      <c r="D75" s="220"/>
      <c r="E75" s="220"/>
      <c r="F75" s="220"/>
      <c r="G75" s="221"/>
      <c r="H75" s="62">
        <f t="shared" si="18"/>
        <v>0</v>
      </c>
      <c r="I75" s="62">
        <f t="shared" si="18"/>
        <v>0</v>
      </c>
      <c r="J75" s="62">
        <f t="shared" si="18"/>
        <v>0</v>
      </c>
      <c r="K75" s="62">
        <f t="shared" si="18"/>
        <v>0</v>
      </c>
      <c r="L75" s="62">
        <f t="shared" si="11"/>
        <v>0</v>
      </c>
      <c r="M75" s="62">
        <f t="shared" si="11"/>
        <v>0</v>
      </c>
      <c r="N75" s="62">
        <f t="shared" si="11"/>
        <v>0</v>
      </c>
      <c r="O75" s="62">
        <f t="shared" si="11"/>
        <v>0</v>
      </c>
      <c r="P75" s="62">
        <f t="shared" si="11"/>
        <v>0</v>
      </c>
      <c r="Q75" s="62">
        <f t="shared" si="11"/>
        <v>0</v>
      </c>
      <c r="R75" s="62">
        <f t="shared" si="11"/>
        <v>0</v>
      </c>
      <c r="S75" s="62">
        <f t="shared" si="11"/>
        <v>0</v>
      </c>
      <c r="T75" s="62">
        <f t="shared" si="11"/>
        <v>0</v>
      </c>
      <c r="U75" s="62">
        <f t="shared" si="11"/>
        <v>0</v>
      </c>
      <c r="V75" s="62">
        <f t="shared" si="12"/>
        <v>0</v>
      </c>
      <c r="W75" s="62">
        <f t="shared" si="12"/>
        <v>0</v>
      </c>
      <c r="X75" s="62">
        <f t="shared" si="12"/>
        <v>0</v>
      </c>
      <c r="Y75" s="62">
        <f t="shared" si="12"/>
        <v>0</v>
      </c>
      <c r="Z75" s="62">
        <f t="shared" si="12"/>
        <v>0</v>
      </c>
      <c r="AA75" s="62">
        <f t="shared" si="12"/>
        <v>0</v>
      </c>
      <c r="AB75" s="62">
        <f t="shared" si="12"/>
        <v>0</v>
      </c>
      <c r="AC75" s="62">
        <f t="shared" si="12"/>
        <v>0</v>
      </c>
      <c r="AD75" s="62">
        <f t="shared" si="12"/>
        <v>0</v>
      </c>
      <c r="AE75" s="62">
        <f t="shared" si="12"/>
        <v>0</v>
      </c>
      <c r="AF75" s="62">
        <f t="shared" si="13"/>
        <v>0</v>
      </c>
      <c r="AG75" s="62">
        <f t="shared" si="13"/>
        <v>0</v>
      </c>
      <c r="AH75" s="62">
        <f t="shared" si="13"/>
        <v>0</v>
      </c>
      <c r="AI75" s="62">
        <f t="shared" si="13"/>
        <v>0</v>
      </c>
      <c r="AJ75" s="62">
        <f t="shared" si="13"/>
        <v>0</v>
      </c>
      <c r="AK75" s="62">
        <f t="shared" si="13"/>
        <v>0</v>
      </c>
      <c r="AL75" s="62">
        <f t="shared" si="13"/>
        <v>0</v>
      </c>
      <c r="AM75" s="62">
        <f t="shared" si="13"/>
        <v>0</v>
      </c>
      <c r="AN75" s="62">
        <f t="shared" si="13"/>
        <v>0</v>
      </c>
      <c r="AO75" s="62">
        <f t="shared" si="13"/>
        <v>0</v>
      </c>
      <c r="AP75" s="62">
        <f t="shared" si="14"/>
        <v>0</v>
      </c>
      <c r="AQ75" s="62">
        <f t="shared" si="14"/>
        <v>0</v>
      </c>
      <c r="AR75" s="62">
        <f t="shared" si="14"/>
        <v>0</v>
      </c>
      <c r="AS75" s="62">
        <f t="shared" si="14"/>
        <v>0</v>
      </c>
      <c r="AT75" s="62">
        <f t="shared" si="14"/>
        <v>0</v>
      </c>
      <c r="AU75" s="62">
        <f t="shared" si="14"/>
        <v>0</v>
      </c>
      <c r="AV75" s="62">
        <f t="shared" si="14"/>
        <v>0</v>
      </c>
      <c r="AW75" s="62">
        <f t="shared" si="14"/>
        <v>0</v>
      </c>
      <c r="AX75" s="62">
        <f t="shared" si="14"/>
        <v>0</v>
      </c>
      <c r="AY75" s="62">
        <f t="shared" si="14"/>
        <v>0</v>
      </c>
      <c r="AZ75" s="62">
        <f t="shared" si="15"/>
        <v>0</v>
      </c>
      <c r="BA75" s="62">
        <f t="shared" si="15"/>
        <v>0</v>
      </c>
      <c r="BB75" s="62">
        <f t="shared" si="15"/>
        <v>0</v>
      </c>
      <c r="BC75" s="62">
        <f t="shared" si="15"/>
        <v>0</v>
      </c>
      <c r="BD75" s="62">
        <f t="shared" si="15"/>
        <v>0</v>
      </c>
      <c r="BE75" s="62">
        <f t="shared" si="15"/>
        <v>0</v>
      </c>
      <c r="BF75" s="62">
        <f t="shared" si="15"/>
        <v>0</v>
      </c>
      <c r="BG75" s="62">
        <f t="shared" si="15"/>
        <v>0</v>
      </c>
      <c r="BH75" s="62">
        <f t="shared" si="15"/>
        <v>0</v>
      </c>
      <c r="BI75" s="62">
        <f t="shared" si="15"/>
        <v>0</v>
      </c>
      <c r="BJ75" s="62">
        <f t="shared" si="16"/>
        <v>0</v>
      </c>
      <c r="BK75" s="62">
        <f t="shared" si="16"/>
        <v>0</v>
      </c>
      <c r="BL75" s="62">
        <f t="shared" si="16"/>
        <v>0</v>
      </c>
      <c r="BM75" s="62">
        <f t="shared" si="16"/>
        <v>0</v>
      </c>
      <c r="BN75" s="62">
        <f t="shared" si="16"/>
        <v>0</v>
      </c>
      <c r="BO75" s="62">
        <f t="shared" si="16"/>
        <v>0</v>
      </c>
      <c r="BP75" s="62">
        <f t="shared" si="16"/>
        <v>0</v>
      </c>
      <c r="BQ75" s="62">
        <f t="shared" si="16"/>
        <v>0</v>
      </c>
      <c r="BR75" s="62">
        <f t="shared" si="16"/>
        <v>0</v>
      </c>
      <c r="BS75" s="62">
        <f t="shared" si="16"/>
        <v>0</v>
      </c>
      <c r="BT75" s="62">
        <f t="shared" si="17"/>
        <v>0</v>
      </c>
      <c r="BU75" s="62">
        <f t="shared" si="17"/>
        <v>0</v>
      </c>
      <c r="BV75" s="62">
        <f t="shared" si="17"/>
        <v>0</v>
      </c>
      <c r="BW75" s="62">
        <f t="shared" si="17"/>
        <v>0</v>
      </c>
      <c r="BX75" s="62">
        <f t="shared" si="17"/>
        <v>0</v>
      </c>
      <c r="BY75" s="62">
        <f t="shared" si="17"/>
        <v>0</v>
      </c>
      <c r="BZ75" s="62">
        <f t="shared" si="17"/>
        <v>0</v>
      </c>
      <c r="CA75" s="62">
        <f t="shared" si="17"/>
        <v>0</v>
      </c>
      <c r="CB75" s="62">
        <f t="shared" si="17"/>
        <v>0</v>
      </c>
      <c r="CC75" s="62">
        <f t="shared" si="17"/>
        <v>0</v>
      </c>
      <c r="CD75" s="62">
        <f t="shared" si="17"/>
        <v>0</v>
      </c>
      <c r="CE75" s="62">
        <f t="shared" si="17"/>
        <v>0</v>
      </c>
    </row>
  </sheetData>
  <mergeCells count="281">
    <mergeCell ref="H40:K40"/>
    <mergeCell ref="H56:K56"/>
    <mergeCell ref="H4:K4"/>
    <mergeCell ref="B72:G72"/>
    <mergeCell ref="B73:G73"/>
    <mergeCell ref="B74:G74"/>
    <mergeCell ref="B75:G75"/>
    <mergeCell ref="B66:G66"/>
    <mergeCell ref="B67:G67"/>
    <mergeCell ref="B68:G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BT56:BW56"/>
    <mergeCell ref="BX56:CA56"/>
    <mergeCell ref="B57:G57"/>
    <mergeCell ref="B58:G58"/>
    <mergeCell ref="B59:G59"/>
    <mergeCell ref="AV56:AY56"/>
    <mergeCell ref="AZ56:BC56"/>
    <mergeCell ref="BD56:BG56"/>
    <mergeCell ref="BH56:BK56"/>
    <mergeCell ref="BL56:BO56"/>
    <mergeCell ref="BP56:BS56"/>
    <mergeCell ref="BR54:BT54"/>
    <mergeCell ref="L56:O56"/>
    <mergeCell ref="P56:S56"/>
    <mergeCell ref="T56:W56"/>
    <mergeCell ref="X56:AA56"/>
    <mergeCell ref="AB56:AE56"/>
    <mergeCell ref="AF56:AI56"/>
    <mergeCell ref="AJ56:AM56"/>
    <mergeCell ref="AN56:AQ56"/>
    <mergeCell ref="AR56:AU56"/>
    <mergeCell ref="BN53:BP53"/>
    <mergeCell ref="M54:AI54"/>
    <mergeCell ref="AK54:AP54"/>
    <mergeCell ref="AQ54:BA54"/>
    <mergeCell ref="BB54:BG54"/>
    <mergeCell ref="BH54:BJ54"/>
    <mergeCell ref="BK54:BM54"/>
    <mergeCell ref="BN54:BP54"/>
    <mergeCell ref="M53:AI53"/>
    <mergeCell ref="AK53:AP53"/>
    <mergeCell ref="AQ53:BA53"/>
    <mergeCell ref="BB53:BG53"/>
    <mergeCell ref="BH53:BJ53"/>
    <mergeCell ref="BK53:BM53"/>
    <mergeCell ref="BN51:BP51"/>
    <mergeCell ref="M52:AI52"/>
    <mergeCell ref="AK52:AP52"/>
    <mergeCell ref="AQ52:BA52"/>
    <mergeCell ref="BB52:BG52"/>
    <mergeCell ref="BH52:BJ52"/>
    <mergeCell ref="BK52:BM52"/>
    <mergeCell ref="BN52:BP52"/>
    <mergeCell ref="M51:AI51"/>
    <mergeCell ref="AK51:AP51"/>
    <mergeCell ref="AQ51:BA51"/>
    <mergeCell ref="BB51:BG51"/>
    <mergeCell ref="BH51:BJ51"/>
    <mergeCell ref="BK51:BM51"/>
    <mergeCell ref="BN49:BP49"/>
    <mergeCell ref="M50:AI50"/>
    <mergeCell ref="AK50:AP50"/>
    <mergeCell ref="AQ50:BA50"/>
    <mergeCell ref="BB50:BG50"/>
    <mergeCell ref="BH50:BJ50"/>
    <mergeCell ref="BK50:BM50"/>
    <mergeCell ref="BN50:BP50"/>
    <mergeCell ref="M49:AI49"/>
    <mergeCell ref="AK49:AP49"/>
    <mergeCell ref="AQ49:BA49"/>
    <mergeCell ref="BB49:BG49"/>
    <mergeCell ref="BH49:BJ49"/>
    <mergeCell ref="BK49:BM49"/>
    <mergeCell ref="BN47:BP47"/>
    <mergeCell ref="M48:AI48"/>
    <mergeCell ref="AK48:AP48"/>
    <mergeCell ref="AQ48:BA48"/>
    <mergeCell ref="BB48:BG48"/>
    <mergeCell ref="BH48:BJ48"/>
    <mergeCell ref="BK48:BM48"/>
    <mergeCell ref="BN48:BP48"/>
    <mergeCell ref="M47:AI47"/>
    <mergeCell ref="AK47:AP47"/>
    <mergeCell ref="AQ47:BA47"/>
    <mergeCell ref="BB47:BG47"/>
    <mergeCell ref="BH47:BJ47"/>
    <mergeCell ref="BK47:BM47"/>
    <mergeCell ref="D45:G45"/>
    <mergeCell ref="M45:AI45"/>
    <mergeCell ref="AK45:BP45"/>
    <mergeCell ref="M46:AI46"/>
    <mergeCell ref="AK46:AP46"/>
    <mergeCell ref="AQ46:BA46"/>
    <mergeCell ref="BB46:BG46"/>
    <mergeCell ref="BH46:BJ46"/>
    <mergeCell ref="BK46:BM46"/>
    <mergeCell ref="BN46:BP46"/>
    <mergeCell ref="CR41:CW41"/>
    <mergeCell ref="CJ42:CM42"/>
    <mergeCell ref="CN42:CQ42"/>
    <mergeCell ref="CR42:CW42"/>
    <mergeCell ref="CJ43:CM43"/>
    <mergeCell ref="CN43:CQ43"/>
    <mergeCell ref="CR43:CW43"/>
    <mergeCell ref="CF40:CI40"/>
    <mergeCell ref="CJ40:CM40"/>
    <mergeCell ref="CN40:CQ40"/>
    <mergeCell ref="CJ41:CM41"/>
    <mergeCell ref="CN41:CQ41"/>
    <mergeCell ref="E40:F40"/>
    <mergeCell ref="L40:O40"/>
    <mergeCell ref="P40:S40"/>
    <mergeCell ref="T40:W40"/>
    <mergeCell ref="X40:AA40"/>
    <mergeCell ref="AB40:AE40"/>
    <mergeCell ref="CJ37:CM37"/>
    <mergeCell ref="CN37:CQ37"/>
    <mergeCell ref="CR37:CW37"/>
    <mergeCell ref="CJ38:CM38"/>
    <mergeCell ref="CN38:CQ38"/>
    <mergeCell ref="CR38:CW38"/>
    <mergeCell ref="BD40:BG40"/>
    <mergeCell ref="BH40:BK40"/>
    <mergeCell ref="BL40:BO40"/>
    <mergeCell ref="BP40:BS40"/>
    <mergeCell ref="BT40:BW40"/>
    <mergeCell ref="BX40:CA40"/>
    <mergeCell ref="AF40:AI40"/>
    <mergeCell ref="AJ40:AM40"/>
    <mergeCell ref="AN40:AQ40"/>
    <mergeCell ref="AR40:AU40"/>
    <mergeCell ref="AV40:AY40"/>
    <mergeCell ref="AZ40:BC40"/>
    <mergeCell ref="CJ35:CM35"/>
    <mergeCell ref="CN35:CQ35"/>
    <mergeCell ref="CR35:CW35"/>
    <mergeCell ref="CJ36:CM36"/>
    <mergeCell ref="CN36:CQ36"/>
    <mergeCell ref="CR36:CW36"/>
    <mergeCell ref="CJ33:CM33"/>
    <mergeCell ref="CN33:CQ33"/>
    <mergeCell ref="CR33:CW33"/>
    <mergeCell ref="CJ34:CM34"/>
    <mergeCell ref="CN34:CQ34"/>
    <mergeCell ref="CR34:CW34"/>
    <mergeCell ref="CJ31:CM31"/>
    <mergeCell ref="CN31:CQ31"/>
    <mergeCell ref="CR31:CW31"/>
    <mergeCell ref="CJ32:CM32"/>
    <mergeCell ref="CN32:CQ32"/>
    <mergeCell ref="CR32:CW32"/>
    <mergeCell ref="CJ29:CM29"/>
    <mergeCell ref="CN29:CQ29"/>
    <mergeCell ref="CR29:CW29"/>
    <mergeCell ref="CJ30:CM30"/>
    <mergeCell ref="CN30:CQ30"/>
    <mergeCell ref="CR30:CW30"/>
    <mergeCell ref="CJ27:CM27"/>
    <mergeCell ref="CN27:CQ27"/>
    <mergeCell ref="CR27:CW27"/>
    <mergeCell ref="CJ28:CM28"/>
    <mergeCell ref="CN28:CQ28"/>
    <mergeCell ref="CR28:CW28"/>
    <mergeCell ref="CJ25:CM25"/>
    <mergeCell ref="CN25:CQ25"/>
    <mergeCell ref="CR25:CW25"/>
    <mergeCell ref="CJ26:CM26"/>
    <mergeCell ref="CN26:CQ26"/>
    <mergeCell ref="CR26:CW26"/>
    <mergeCell ref="BA23:BC23"/>
    <mergeCell ref="CJ23:CM23"/>
    <mergeCell ref="CN23:CQ23"/>
    <mergeCell ref="CR23:CW23"/>
    <mergeCell ref="BA24:BC24"/>
    <mergeCell ref="CJ24:CM24"/>
    <mergeCell ref="CN24:CQ24"/>
    <mergeCell ref="CR24:CW24"/>
    <mergeCell ref="BA21:BC21"/>
    <mergeCell ref="CJ21:CM21"/>
    <mergeCell ref="CN21:CQ21"/>
    <mergeCell ref="CR21:CW21"/>
    <mergeCell ref="BA22:BC22"/>
    <mergeCell ref="CJ22:CM22"/>
    <mergeCell ref="CN22:CQ22"/>
    <mergeCell ref="CR22:CW22"/>
    <mergeCell ref="BA19:BC19"/>
    <mergeCell ref="CJ19:CM19"/>
    <mergeCell ref="CN19:CQ19"/>
    <mergeCell ref="CR19:CW19"/>
    <mergeCell ref="BA20:BC20"/>
    <mergeCell ref="CJ20:CM20"/>
    <mergeCell ref="CN20:CQ20"/>
    <mergeCell ref="CR20:CW20"/>
    <mergeCell ref="CJ17:CM17"/>
    <mergeCell ref="CN17:CQ17"/>
    <mergeCell ref="CR17:CW17"/>
    <mergeCell ref="BA18:BC18"/>
    <mergeCell ref="CJ18:CM18"/>
    <mergeCell ref="CN18:CQ18"/>
    <mergeCell ref="CR18:CW18"/>
    <mergeCell ref="CJ15:CM15"/>
    <mergeCell ref="CN15:CQ15"/>
    <mergeCell ref="CR15:CW15"/>
    <mergeCell ref="CJ16:CM16"/>
    <mergeCell ref="CN16:CQ16"/>
    <mergeCell ref="CR16:CW16"/>
    <mergeCell ref="CJ13:CM13"/>
    <mergeCell ref="CN13:CQ13"/>
    <mergeCell ref="CR13:CW13"/>
    <mergeCell ref="CJ14:CM14"/>
    <mergeCell ref="CN14:CQ14"/>
    <mergeCell ref="CR14:CW14"/>
    <mergeCell ref="CF4:CI4"/>
    <mergeCell ref="CJ4:CM4"/>
    <mergeCell ref="CN4:CQ4"/>
    <mergeCell ref="CJ6:CM6"/>
    <mergeCell ref="CN6:CQ6"/>
    <mergeCell ref="CJ11:CM11"/>
    <mergeCell ref="CN11:CQ11"/>
    <mergeCell ref="CR11:CW11"/>
    <mergeCell ref="CJ12:CM12"/>
    <mergeCell ref="CN12:CQ12"/>
    <mergeCell ref="CR12:CW12"/>
    <mergeCell ref="CJ9:CM9"/>
    <mergeCell ref="CN9:CQ9"/>
    <mergeCell ref="CR9:CW9"/>
    <mergeCell ref="CJ10:CM10"/>
    <mergeCell ref="CN10:CQ10"/>
    <mergeCell ref="CR10:CW10"/>
    <mergeCell ref="E4:F4"/>
    <mergeCell ref="L4:O4"/>
    <mergeCell ref="P4:S4"/>
    <mergeCell ref="T4:W4"/>
    <mergeCell ref="X4:AA4"/>
    <mergeCell ref="AB4:AE4"/>
    <mergeCell ref="AE2:AU2"/>
    <mergeCell ref="AZ2:BF2"/>
    <mergeCell ref="BH2:BN2"/>
    <mergeCell ref="BD4:BG4"/>
    <mergeCell ref="BH4:BK4"/>
    <mergeCell ref="BL4:BO4"/>
    <mergeCell ref="B1:F3"/>
    <mergeCell ref="AF4:AI4"/>
    <mergeCell ref="AJ4:AM4"/>
    <mergeCell ref="AN4:AQ4"/>
    <mergeCell ref="AR4:AU4"/>
    <mergeCell ref="AV4:AY4"/>
    <mergeCell ref="AZ4:BC4"/>
    <mergeCell ref="CB56:CE56"/>
    <mergeCell ref="CB40:CE40"/>
    <mergeCell ref="DL2:DN2"/>
    <mergeCell ref="DO2:DS2"/>
    <mergeCell ref="DL3:DN3"/>
    <mergeCell ref="DO3:DS3"/>
    <mergeCell ref="G1:L1"/>
    <mergeCell ref="N1:O1"/>
    <mergeCell ref="Q1:R1"/>
    <mergeCell ref="T1:U1"/>
    <mergeCell ref="G2:L2"/>
    <mergeCell ref="N2:R2"/>
    <mergeCell ref="T2:W2"/>
    <mergeCell ref="BP4:BS4"/>
    <mergeCell ref="BT4:BW4"/>
    <mergeCell ref="BX4:CA4"/>
    <mergeCell ref="CR6:CW6"/>
    <mergeCell ref="CJ7:CM7"/>
    <mergeCell ref="CN7:CQ7"/>
    <mergeCell ref="CR7:CW7"/>
    <mergeCell ref="CJ8:CM8"/>
    <mergeCell ref="CN8:CQ8"/>
    <mergeCell ref="CR8:CW8"/>
    <mergeCell ref="CB4:CE4"/>
  </mergeCells>
  <conditionalFormatting sqref="L57:CE75">
    <cfRule type="cellIs" dxfId="53" priority="41" operator="greaterThan">
      <formula>1</formula>
    </cfRule>
    <cfRule type="cellIs" dxfId="52" priority="42" operator="greaterThan">
      <formula>0</formula>
    </cfRule>
  </conditionalFormatting>
  <conditionalFormatting sqref="D40:D43 D6:D38">
    <cfRule type="containsBlanks" dxfId="51" priority="31">
      <formula>LEN(TRIM(D6))=0</formula>
    </cfRule>
  </conditionalFormatting>
  <conditionalFormatting sqref="T2:W2">
    <cfRule type="cellIs" dxfId="50" priority="38" operator="greaterThan">
      <formula>3</formula>
    </cfRule>
    <cfRule type="cellIs" dxfId="49" priority="39" operator="between">
      <formula>-3</formula>
      <formula>3</formula>
    </cfRule>
    <cfRule type="cellIs" dxfId="48" priority="40" operator="lessThan">
      <formula>-3</formula>
    </cfRule>
  </conditionalFormatting>
  <conditionalFormatting sqref="D6:D50">
    <cfRule type="duplicateValues" dxfId="47" priority="30"/>
  </conditionalFormatting>
  <conditionalFormatting sqref="D6:G38 L6:CI38">
    <cfRule type="expression" dxfId="46" priority="18">
      <formula>AND(OR($L6="XC",$L6="P",$L6="I"),OR(D6="K",D6=24,D6=23,D6=10,D6=11,D6=12))</formula>
    </cfRule>
    <cfRule type="expression" dxfId="45" priority="19">
      <formula>AND(OR($D6="NORMA",$D6="SANDRINE",$D6="GIULIA",$D6="JULIANA",$D6="NATALIA",$D6="RITA",$D6="FATIMA",$D6="FATIHA",$D6="ISABEL",$D6="TAMI",$D6="MOHAMED"),OR(D6="K",D6=24,D6=23))</formula>
    </cfRule>
  </conditionalFormatting>
  <conditionalFormatting sqref="D6:D43">
    <cfRule type="expression" dxfId="44" priority="33">
      <formula>$L6="xc"</formula>
    </cfRule>
    <cfRule type="expression" dxfId="43" priority="35">
      <formula>$L6="P"</formula>
    </cfRule>
    <cfRule type="expression" dxfId="42" priority="37">
      <formula>$L6="I"</formula>
    </cfRule>
  </conditionalFormatting>
  <conditionalFormatting sqref="L6:L38">
    <cfRule type="cellIs" dxfId="41" priority="32" operator="equal">
      <formula>"xc"</formula>
    </cfRule>
    <cfRule type="cellIs" dxfId="40" priority="34" operator="equal">
      <formula>"p"</formula>
    </cfRule>
    <cfRule type="cellIs" dxfId="39" priority="36" operator="equal">
      <formula>"i"</formula>
    </cfRule>
  </conditionalFormatting>
  <conditionalFormatting sqref="L6:CI43">
    <cfRule type="cellIs" dxfId="38" priority="29" operator="equal">
      <formula>"K"</formula>
    </cfRule>
  </conditionalFormatting>
  <conditionalFormatting sqref="L6:CI44">
    <cfRule type="cellIs" dxfId="37" priority="20" operator="equal">
      <formula>"Z"</formula>
    </cfRule>
    <cfRule type="cellIs" dxfId="36" priority="21" operator="equal">
      <formula>"A"</formula>
    </cfRule>
    <cfRule type="cellIs" dxfId="35" priority="22" operator="equal">
      <formula>"CC"</formula>
    </cfRule>
    <cfRule type="cellIs" dxfId="34" priority="23" operator="equal">
      <formula>"F"</formula>
    </cfRule>
    <cfRule type="cellIs" dxfId="33" priority="24" operator="equal">
      <formula>"L"</formula>
    </cfRule>
    <cfRule type="cellIs" dxfId="32" priority="25" operator="equal">
      <formula>"B"</formula>
    </cfRule>
    <cfRule type="cellIs" dxfId="31" priority="26" operator="equal">
      <formula>"k"</formula>
    </cfRule>
    <cfRule type="cellIs" dxfId="30" priority="27" operator="between">
      <formula>23</formula>
      <formula>24</formula>
    </cfRule>
    <cfRule type="cellIs" dxfId="29" priority="28" operator="between">
      <formula>10</formula>
      <formula>12</formula>
    </cfRule>
  </conditionalFormatting>
  <conditionalFormatting sqref="H57:K75">
    <cfRule type="cellIs" dxfId="16" priority="16" operator="greaterThan">
      <formula>1</formula>
    </cfRule>
    <cfRule type="cellIs" dxfId="15" priority="17" operator="greaterThan">
      <formula>0</formula>
    </cfRule>
  </conditionalFormatting>
  <conditionalFormatting sqref="H6:K38">
    <cfRule type="expression" dxfId="14" priority="1">
      <formula>AND(OR($L6="XC",$L6="P",$L6="I"),OR(H6="K",H6=24,H6=23,H6=10,H6=11,H6=12))</formula>
    </cfRule>
    <cfRule type="expression" dxfId="13" priority="2">
      <formula>AND(OR($D6="NORMA",$D6="SANDRINE",$D6="GIULIA",$D6="JULIANA",$D6="NATALIA",$D6="RITA",$D6="FATIMA",$D6="FATIHA",$D6="ISABEL",$D6="TAMI",$D6="MOHAMED"),OR(H6="K",H6=24,H6=23))</formula>
    </cfRule>
  </conditionalFormatting>
  <conditionalFormatting sqref="H6:H38">
    <cfRule type="cellIs" dxfId="12" priority="13" operator="equal">
      <formula>"xc"</formula>
    </cfRule>
    <cfRule type="cellIs" dxfId="11" priority="14" operator="equal">
      <formula>"p"</formula>
    </cfRule>
    <cfRule type="cellIs" dxfId="10" priority="15" operator="equal">
      <formula>"i"</formula>
    </cfRule>
  </conditionalFormatting>
  <conditionalFormatting sqref="H6:K43">
    <cfRule type="cellIs" dxfId="9" priority="12" operator="equal">
      <formula>"K"</formula>
    </cfRule>
  </conditionalFormatting>
  <conditionalFormatting sqref="H6:K44">
    <cfRule type="cellIs" dxfId="8" priority="3" operator="equal">
      <formula>"Z"</formula>
    </cfRule>
    <cfRule type="cellIs" dxfId="7" priority="4" operator="equal">
      <formula>"A"</formula>
    </cfRule>
    <cfRule type="cellIs" dxfId="6" priority="5" operator="equal">
      <formula>"CC"</formula>
    </cfRule>
    <cfRule type="cellIs" dxfId="5" priority="6" operator="equal">
      <formula>"F"</formula>
    </cfRule>
    <cfRule type="cellIs" dxfId="4" priority="7" operator="equal">
      <formula>"L"</formula>
    </cfRule>
    <cfRule type="cellIs" dxfId="3" priority="8" operator="equal">
      <formula>"B"</formula>
    </cfRule>
    <cfRule type="cellIs" dxfId="2" priority="9" operator="equal">
      <formula>"k"</formula>
    </cfRule>
    <cfRule type="cellIs" dxfId="1" priority="10" operator="between">
      <formula>23</formula>
      <formula>24</formula>
    </cfRule>
    <cfRule type="cellIs" dxfId="0" priority="11" operator="between">
      <formula>10</formula>
      <formula>12</formula>
    </cfRule>
  </conditionalFormatting>
  <pageMargins left="0.7" right="0.7" top="0.75" bottom="0.7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VENDREDI </vt:lpstr>
      <vt:lpstr>'VENDREDI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Oncle Sid</cp:lastModifiedBy>
  <dcterms:created xsi:type="dcterms:W3CDTF">2006-09-16T00:00:00Z</dcterms:created>
  <dcterms:modified xsi:type="dcterms:W3CDTF">2020-01-23T17:46:04Z</dcterms:modified>
</cp:coreProperties>
</file>