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Quentin Margot.LAPTOP-B3F5LPIO\Desktop\"/>
    </mc:Choice>
  </mc:AlternateContent>
  <xr:revisionPtr revIDLastSave="0" documentId="13_ncr:1_{D693CFF0-4FF6-4FFC-B06D-B92FB7F8A549}" xr6:coauthVersionLast="46" xr6:coauthVersionMax="46" xr10:uidLastSave="{00000000-0000-0000-0000-000000000000}"/>
  <bookViews>
    <workbookView xWindow="-120" yWindow="-120" windowWidth="29040" windowHeight="16440" xr2:uid="{1CEC298F-5B65-4B2C-878F-5F4DA2CB55F9}"/>
  </bookViews>
  <sheets>
    <sheet name="Consommation récurrente" sheetId="1" r:id="rId1"/>
    <sheet name="liste ordinateur" sheetId="2" r:id="rId2"/>
  </sheets>
  <externalReferences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" i="2" l="1"/>
  <c r="E3" i="1"/>
  <c r="C3" i="1"/>
  <c r="B3" i="1"/>
  <c r="E2" i="1"/>
  <c r="C2" i="1"/>
  <c r="B2" i="1"/>
  <c r="D2" i="1" l="1"/>
  <c r="D3" i="1"/>
</calcChain>
</file>

<file path=xl/sharedStrings.xml><?xml version="1.0" encoding="utf-8"?>
<sst xmlns="http://schemas.openxmlformats.org/spreadsheetml/2006/main" count="12" uniqueCount="12">
  <si>
    <t>Catégorie</t>
  </si>
  <si>
    <t>Montant moyen mensuel</t>
  </si>
  <si>
    <t>Montant payé ce mois-ci</t>
  </si>
  <si>
    <t>Reste à payer</t>
  </si>
  <si>
    <t>INDEX</t>
  </si>
  <si>
    <t>COURSE</t>
  </si>
  <si>
    <t>FACTURE</t>
  </si>
  <si>
    <t>Nom</t>
  </si>
  <si>
    <t>Chemin d'accès export</t>
  </si>
  <si>
    <t>Index</t>
  </si>
  <si>
    <t>Honor MagicBook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</si>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</sst>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1" applyNumberFormat="1" applyFont="1" applyAlignment="1">
      <alignment horizontal="center" vertical="center"/>
    </xf>
  </cellXfs>
  <cellStyles count="2">
    <cellStyle name="Monétaire" xfId="1" builtinId="4"/>
    <cellStyle name="Normal" xfId="0" builtinId="0"/>
  </cellStyles>
  <dxfs count="7">
    <dxf>
      <numFmt numFmtId="0" formatCode="General"/>
    </dxf>
    <dxf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e191a4d323629f2b/Personnel/COMPTABILITE/Gestion%20budg&#233;taire/Gestion%20budg&#233;taire%20V1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"/>
      <sheetName val="Base de données"/>
      <sheetName val="BASEOPERATION"/>
      <sheetName val="BDDPEPF"/>
      <sheetName val="BDDCREDIT"/>
      <sheetName val="FACTURE"/>
      <sheetName val="Feuil2"/>
      <sheetName val="Consommation récurrente"/>
      <sheetName val="Calcul"/>
      <sheetName val="Liste ordinateu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0ECA9EA-284F-41D9-BA0B-EC6E1475EA5E}" name="ConsoRécurrente" displayName="ConsoRécurrente" ref="A1:E3" totalsRowShown="0" headerRowDxfId="6">
  <autoFilter ref="A1:E3" xr:uid="{891AD2FC-0027-4E46-B4D1-F8BB98D9DBED}"/>
  <tableColumns count="5">
    <tableColumn id="1" xr3:uid="{8332C6CC-F416-4375-B4A3-836BAF0299CF}" name="Catégorie" dataDxfId="5"/>
    <tableColumn id="2" xr3:uid="{B1D92E6B-C183-4A5D-B824-61666629C182}" name="Montant moyen mensuel" dataDxfId="4" dataCellStyle="Monétaire">
      <calculatedColumnFormula>ROUNDUP(AVERAGE(SUMIFS([1]!BDD[Montant],[1]!BDD[Catégorie],ConsoRécurrente[[#This Row],[Catégorie]],[1]!BDD[Année],YEAR(EDATE(TODAY(),-12)),[1]!BDD[Mois],MONTH(EDATE(TODAY(),-12))),SUMIFS([1]!BDD[Montant],[1]!BDD[Catégorie],ConsoRécurrente[[#This Row],[Catégorie]],[1]!BDD[Année],YEAR(EDATE(TODAY(),-11)),[1]!BDD[Mois],MONTH(EDATE(TODAY(),-11))),SUMIFS([1]!BDD[Montant],[1]!BDD[Catégorie],ConsoRécurrente[[#This Row],[Catégorie]],[1]!BDD[Année],YEAR(EDATE(TODAY(),-10)),[1]!BDD[Mois],MONTH(EDATE(TODAY(),-10))),SUMIFS([1]!BDD[Montant],[1]!BDD[Catégorie],ConsoRécurrente[[#This Row],[Catégorie]],[1]!BDD[Année],YEAR(EDATE(TODAY(),-9)),[1]!BDD[Mois],MONTH(EDATE(TODAY(),-9))),SUMIFS([1]!BDD[Montant],[1]!BDD[Catégorie],ConsoRécurrente[[#This Row],[Catégorie]],[1]!BDD[Année],YEAR(EDATE(TODAY(),-8)),[1]!BDD[Mois],MONTH(EDATE(TODAY(),-8))),SUMIFS([1]!BDD[Montant],[1]!BDD[Catégorie],ConsoRécurrente[[#This Row],[Catégorie]],[1]!BDD[Année],YEAR(EDATE(TODAY(),-7)),[1]!BDD[Mois],MONTH(EDATE(TODAY(),-7))),SUMIFS([1]!BDD[Montant],[1]!BDD[Catégorie],ConsoRécurrente[[#This Row],[Catégorie]],[1]!BDD[Année],YEAR(EDATE(TODAY(),-6)),[1]!BDD[Mois],MONTH(EDATE(TODAY(),-6))),SUMIFS([1]!BDD[Montant],[1]!BDD[Catégorie],ConsoRécurrente[[#This Row],[Catégorie]],[1]!BDD[Année],YEAR(EDATE(TODAY(),-5)),[1]!BDD[Mois],MONTH(EDATE(TODAY(),-5))),SUMIFS([1]!BDD[Montant],[1]!BDD[Catégorie],ConsoRécurrente[[#This Row],[Catégorie]],[1]!BDD[Année],YEAR(EDATE(TODAY(),-4)),[1]!BDD[Mois],MONTH(EDATE(TODAY(),-4))),SUMIFS([1]!BDD[Montant],[1]!BDD[Catégorie],ConsoRécurrente[[#This Row],[Catégorie]],[1]!BDD[Année],YEAR(EDATE(TODAY(),-3)),[1]!BDD[Mois],MONTH(EDATE(TODAY(),-3))),SUMIFS([1]!BDD[Montant],[1]!BDD[Catégorie],ConsoRécurrente[[#This Row],[Catégorie]],[1]!BDD[Année],YEAR(EDATE(TODAY(),-2)),[1]!BDD[Mois],MONTH(EDATE(TODAY(),-2))),SUMIFS([1]!BDD[Montant],[1]!BDD[Catégorie],ConsoRécurrente[[#This Row],[Catégorie]],[1]!BDD[Année],YEAR(EDATE(TODAY(),-1)),[1]!BDD[Mois],MONTH(EDATE(TODAY(),-1)))),1)</calculatedColumnFormula>
    </tableColumn>
    <tableColumn id="4" xr3:uid="{1DEF99B8-177A-4574-9B0E-A087872A5AB7}" name="Montant payé ce mois-ci" dataDxfId="3" dataCellStyle="Monétaire">
      <calculatedColumnFormula>SUMIFS([1]!BDD[Débit],[1]!BDD[Année],YEAR(TODAY()),[1]!BDD[Mois],MONTH(TODAY()),[1]!BDD[Categorieassignée],ConsoRécurrente[[#This Row],[Catégorie]])</calculatedColumnFormula>
    </tableColumn>
    <tableColumn id="5" xr3:uid="{75DB9648-5CB3-40D8-9057-F0EAB7EF0AB6}" name="Reste à payer" dataDxfId="2" dataCellStyle="Monétaire">
      <calculatedColumnFormula>IF(ConsoRécurrente[[#This Row],[Montant payé ce mois-ci]]&gt;ConsoRécurrente[[#This Row],[Montant moyen mensuel]],0,ConsoRécurrente[[#This Row],[Montant moyen mensuel]]-ConsoRécurrente[[#This Row],[Montant payé ce mois-ci]])</calculatedColumnFormula>
    </tableColumn>
    <tableColumn id="3" xr3:uid="{659DD97E-A88F-4AE5-B12C-2FD9028B6326}" name="INDEX" dataDxfId="1">
      <calculatedColumnFormula>ROW()-1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7EFCB5B-3DA7-40E2-9235-DAF91F8612F0}" name="listeordinateur" displayName="listeordinateur" ref="A1:C2" totalsRowShown="0">
  <autoFilter ref="A1:C2" xr:uid="{42A3D38A-AC7C-4BAB-BA2D-4C2D93684615}"/>
  <tableColumns count="3">
    <tableColumn id="1" xr3:uid="{407448AB-13B8-49A5-9696-79046EE9502A}" name="Nom"/>
    <tableColumn id="2" xr3:uid="{43EDFC07-E5B5-4145-B904-1692D6A6832E}" name="Chemin d'accès export"/>
    <tableColumn id="3" xr3:uid="{FD5C59C8-0D38-4727-BB30-19EB5019DED9}" name="Index" dataDxfId="0">
      <calculatedColumnFormula>ROW()-1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E88A01-161D-47CB-A5D1-A85D7B02AF18}">
  <sheetPr codeName="Feuil1"/>
  <dimension ref="A1:E3"/>
  <sheetViews>
    <sheetView tabSelected="1" workbookViewId="0">
      <selection activeCell="E19" sqref="E19"/>
    </sheetView>
  </sheetViews>
  <sheetFormatPr baseColWidth="10" defaultRowHeight="15" x14ac:dyDescent="0.25"/>
  <cols>
    <col min="1" max="1" width="14.140625" bestFit="1" customWidth="1"/>
    <col min="2" max="2" width="28.28515625" bestFit="1" customWidth="1"/>
    <col min="3" max="3" width="27.5703125" bestFit="1" customWidth="1"/>
    <col min="4" max="4" width="17.42578125" bestFit="1" customWidth="1"/>
    <col min="5" max="5" width="11" bestFit="1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 t="s">
        <v>5</v>
      </c>
      <c r="B2" s="2">
        <f ca="1">ROUNDUP(AVERAGE(SUMIFS([1]!BDD[Montant],[1]!BDD[Catégorie],ConsoRécurrente[[#This Row],[Catégorie]],[1]!BDD[Année],YEAR(EDATE(TODAY(),-12)),[1]!BDD[Mois],MONTH(EDATE(TODAY(),-12))),SUMIFS([1]!BDD[Montant],[1]!BDD[Catégorie],ConsoRécurrente[[#This Row],[Catégorie]],[1]!BDD[Année],YEAR(EDATE(TODAY(),-11)),[1]!BDD[Mois],MONTH(EDATE(TODAY(),-11))),SUMIFS([1]!BDD[Montant],[1]!BDD[Catégorie],ConsoRécurrente[[#This Row],[Catégorie]],[1]!BDD[Année],YEAR(EDATE(TODAY(),-10)),[1]!BDD[Mois],MONTH(EDATE(TODAY(),-10))),SUMIFS([1]!BDD[Montant],[1]!BDD[Catégorie],ConsoRécurrente[[#This Row],[Catégorie]],[1]!BDD[Année],YEAR(EDATE(TODAY(),-9)),[1]!BDD[Mois],MONTH(EDATE(TODAY(),-9))),SUMIFS([1]!BDD[Montant],[1]!BDD[Catégorie],ConsoRécurrente[[#This Row],[Catégorie]],[1]!BDD[Année],YEAR(EDATE(TODAY(),-8)),[1]!BDD[Mois],MONTH(EDATE(TODAY(),-8))),SUMIFS([1]!BDD[Montant],[1]!BDD[Catégorie],ConsoRécurrente[[#This Row],[Catégorie]],[1]!BDD[Année],YEAR(EDATE(TODAY(),-7)),[1]!BDD[Mois],MONTH(EDATE(TODAY(),-7))),SUMIFS([1]!BDD[Montant],[1]!BDD[Catégorie],ConsoRécurrente[[#This Row],[Catégorie]],[1]!BDD[Année],YEAR(EDATE(TODAY(),-6)),[1]!BDD[Mois],MONTH(EDATE(TODAY(),-6))),SUMIFS([1]!BDD[Montant],[1]!BDD[Catégorie],ConsoRécurrente[[#This Row],[Catégorie]],[1]!BDD[Année],YEAR(EDATE(TODAY(),-5)),[1]!BDD[Mois],MONTH(EDATE(TODAY(),-5))),SUMIFS([1]!BDD[Montant],[1]!BDD[Catégorie],ConsoRécurrente[[#This Row],[Catégorie]],[1]!BDD[Année],YEAR(EDATE(TODAY(),-4)),[1]!BDD[Mois],MONTH(EDATE(TODAY(),-4))),SUMIFS([1]!BDD[Montant],[1]!BDD[Catégorie],ConsoRécurrente[[#This Row],[Catégorie]],[1]!BDD[Année],YEAR(EDATE(TODAY(),-3)),[1]!BDD[Mois],MONTH(EDATE(TODAY(),-3))),SUMIFS([1]!BDD[Montant],[1]!BDD[Catégorie],ConsoRécurrente[[#This Row],[Catégorie]],[1]!BDD[Année],YEAR(EDATE(TODAY(),-2)),[1]!BDD[Mois],MONTH(EDATE(TODAY(),-2))),SUMIFS([1]!BDD[Montant],[1]!BDD[Catégorie],ConsoRécurrente[[#This Row],[Catégorie]],[1]!BDD[Année],YEAR(EDATE(TODAY(),-1)),[1]!BDD[Mois],MONTH(EDATE(TODAY(),-1)))),1)</f>
        <v>431.90000000000003</v>
      </c>
      <c r="C2" s="2">
        <f ca="1">SUMIFS([1]!BDD[Débit],[1]!BDD[Année],YEAR(TODAY()),[1]!BDD[Mois],MONTH(TODAY()),[1]!BDD[Categorieassignée],ConsoRécurrente[[#This Row],[Catégorie]])</f>
        <v>161.25</v>
      </c>
      <c r="D2" s="2">
        <f ca="1">IF(ConsoRécurrente[[#This Row],[Montant payé ce mois-ci]]&gt;ConsoRécurrente[[#This Row],[Montant moyen mensuel]],0,ConsoRécurrente[[#This Row],[Montant moyen mensuel]]-ConsoRécurrente[[#This Row],[Montant payé ce mois-ci]])</f>
        <v>270.65000000000003</v>
      </c>
      <c r="E2" s="1">
        <f t="shared" ref="E2" si="0">ROW()-1</f>
        <v>1</v>
      </c>
    </row>
    <row r="3" spans="1:5" x14ac:dyDescent="0.25">
      <c r="A3" s="1" t="s">
        <v>6</v>
      </c>
      <c r="B3" s="2">
        <f ca="1">ROUNDUP(AVERAGE(SUMIFS([1]!BDD[Montant],[1]!BDD[Catégorie],ConsoRécurrente[[#This Row],[Catégorie]],[1]!BDD[Année],YEAR(EDATE(TODAY(),-12)),[1]!BDD[Mois],MONTH(EDATE(TODAY(),-12))),SUMIFS([1]!BDD[Montant],[1]!BDD[Catégorie],ConsoRécurrente[[#This Row],[Catégorie]],[1]!BDD[Année],YEAR(EDATE(TODAY(),-11)),[1]!BDD[Mois],MONTH(EDATE(TODAY(),-11))),SUMIFS([1]!BDD[Montant],[1]!BDD[Catégorie],ConsoRécurrente[[#This Row],[Catégorie]],[1]!BDD[Année],YEAR(EDATE(TODAY(),-10)),[1]!BDD[Mois],MONTH(EDATE(TODAY(),-10))),SUMIFS([1]!BDD[Montant],[1]!BDD[Catégorie],ConsoRécurrente[[#This Row],[Catégorie]],[1]!BDD[Année],YEAR(EDATE(TODAY(),-9)),[1]!BDD[Mois],MONTH(EDATE(TODAY(),-9))),SUMIFS([1]!BDD[Montant],[1]!BDD[Catégorie],ConsoRécurrente[[#This Row],[Catégorie]],[1]!BDD[Année],YEAR(EDATE(TODAY(),-8)),[1]!BDD[Mois],MONTH(EDATE(TODAY(),-8))),SUMIFS([1]!BDD[Montant],[1]!BDD[Catégorie],ConsoRécurrente[[#This Row],[Catégorie]],[1]!BDD[Année],YEAR(EDATE(TODAY(),-7)),[1]!BDD[Mois],MONTH(EDATE(TODAY(),-7))),SUMIFS([1]!BDD[Montant],[1]!BDD[Catégorie],ConsoRécurrente[[#This Row],[Catégorie]],[1]!BDD[Année],YEAR(EDATE(TODAY(),-6)),[1]!BDD[Mois],MONTH(EDATE(TODAY(),-6))),SUMIFS([1]!BDD[Montant],[1]!BDD[Catégorie],ConsoRécurrente[[#This Row],[Catégorie]],[1]!BDD[Année],YEAR(EDATE(TODAY(),-5)),[1]!BDD[Mois],MONTH(EDATE(TODAY(),-5))),SUMIFS([1]!BDD[Montant],[1]!BDD[Catégorie],ConsoRécurrente[[#This Row],[Catégorie]],[1]!BDD[Année],YEAR(EDATE(TODAY(),-4)),[1]!BDD[Mois],MONTH(EDATE(TODAY(),-4))),SUMIFS([1]!BDD[Montant],[1]!BDD[Catégorie],ConsoRécurrente[[#This Row],[Catégorie]],[1]!BDD[Année],YEAR(EDATE(TODAY(),-3)),[1]!BDD[Mois],MONTH(EDATE(TODAY(),-3))),SUMIFS([1]!BDD[Montant],[1]!BDD[Catégorie],ConsoRécurrente[[#This Row],[Catégorie]],[1]!BDD[Année],YEAR(EDATE(TODAY(),-2)),[1]!BDD[Mois],MONTH(EDATE(TODAY(),-2))),SUMIFS([1]!BDD[Montant],[1]!BDD[Catégorie],ConsoRécurrente[[#This Row],[Catégorie]],[1]!BDD[Année],YEAR(EDATE(TODAY(),-1)),[1]!BDD[Mois],MONTH(EDATE(TODAY(),-1)))),1)</f>
        <v>18.3</v>
      </c>
      <c r="C3" s="2">
        <f ca="1">SUMIFS([1]!BDD[Débit],[1]!BDD[Année],YEAR(TODAY()),[1]!BDD[Mois],MONTH(TODAY()),[1]!BDD[Categorieassignée],ConsoRécurrente[[#This Row],[Catégorie]])</f>
        <v>0</v>
      </c>
      <c r="D3" s="2">
        <f ca="1">IF(ConsoRécurrente[[#This Row],[Montant payé ce mois-ci]]&gt;ConsoRécurrente[[#This Row],[Montant moyen mensuel]],0,ConsoRécurrente[[#This Row],[Montant moyen mensuel]]-ConsoRécurrente[[#This Row],[Montant payé ce mois-ci]])</f>
        <v>18.3</v>
      </c>
      <c r="E3" s="1">
        <f>ROW()-1</f>
        <v>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539085-9A5D-476B-8866-6010D2ACAFCD}">
  <sheetPr codeName="Feuil2"/>
  <dimension ref="A1:C2"/>
  <sheetViews>
    <sheetView workbookViewId="0">
      <selection activeCell="B3" sqref="B3"/>
    </sheetView>
  </sheetViews>
  <sheetFormatPr baseColWidth="10" defaultRowHeight="15" x14ac:dyDescent="0.25"/>
  <sheetData>
    <row r="1" spans="1:3" x14ac:dyDescent="0.25">
      <c r="A1" t="s">
        <v>7</v>
      </c>
      <c r="B1" t="s">
        <v>8</v>
      </c>
      <c r="C1" t="s">
        <v>9</v>
      </c>
    </row>
    <row r="2" spans="1:3" x14ac:dyDescent="0.25">
      <c r="A2" t="s">
        <v>10</v>
      </c>
      <c r="B2" t="s">
        <v>11</v>
      </c>
      <c r="C2">
        <f>ROW()-1</f>
        <v>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Consommation récurrente</vt:lpstr>
      <vt:lpstr>liste ordinateur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 Margot</dc:creator>
  <cp:lastModifiedBy>Quentin Margot</cp:lastModifiedBy>
  <dcterms:created xsi:type="dcterms:W3CDTF">2021-01-24T14:54:44Z</dcterms:created>
  <dcterms:modified xsi:type="dcterms:W3CDTF">2021-01-24T15:00:35Z</dcterms:modified>
</cp:coreProperties>
</file>