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0309"/>
  <workbookPr/>
  <mc:AlternateContent xmlns:mc="http://schemas.openxmlformats.org/markup-compatibility/2006">
    <mc:Choice Requires="x15">
      <x15ac:absPath xmlns:x15ac="http://schemas.microsoft.com/office/spreadsheetml/2010/11/ac" url="/Users/lauraine/Desktop/"/>
    </mc:Choice>
  </mc:AlternateContent>
  <xr:revisionPtr revIDLastSave="0" documentId="8_{166A8F8F-7AA0-6B4B-9634-07765606CA1A}" xr6:coauthVersionLast="43" xr6:coauthVersionMax="43" xr10:uidLastSave="{00000000-0000-0000-0000-000000000000}"/>
  <bookViews>
    <workbookView xWindow="3420" yWindow="460" windowWidth="32760" windowHeight="21680" tabRatio="223"/>
  </bookViews>
  <sheets>
    <sheet name="Global" sheetId="1" r:id="rId1"/>
    <sheet name="Récap par mois" sheetId="2" r:id="rId2"/>
    <sheet name="EEQ" sheetId="3" r:id="rId3"/>
  </sheets>
  <definedNames>
    <definedName name="_xlnm._FilterDatabase" localSheetId="0" hidden="1">Global!$A$4:$AU$107</definedName>
    <definedName name="Print_Area" localSheetId="0">Global!#REF!</definedName>
    <definedName name="Print_Titles" localSheetId="0">Global!$3:$4</definedName>
    <definedName name="_xlnm.Print_Area" localSheetId="0">Global!#REF!</definedName>
    <definedName name="_xlnm.Print_Area" localSheetId="1">'Récap par mois'!$A$1:$AB$17</definedName>
  </definedNames>
  <calcPr calcId="191029" fullCalcOnLoad="1" concurrentCalc="0"/>
  <customWorkbookViews>
    <customWorkbookView name="Florence XXL - Affichage personnalisé" guid="{3916D5E8-06DB-CB44-B605-6AED745CD52B}" mergeInterval="0" personalView="1" xWindow="246" yWindow="86" windowWidth="1280" windowHeight="749" tabRatio="20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7" i="1" l="1"/>
  <c r="D106" i="1"/>
  <c r="D105" i="1"/>
  <c r="D104" i="1"/>
  <c r="D103" i="1"/>
  <c r="D102" i="1"/>
  <c r="D101" i="1"/>
  <c r="D99" i="1"/>
  <c r="D98" i="1"/>
  <c r="D95" i="1"/>
  <c r="D93" i="1"/>
  <c r="D92" i="1"/>
  <c r="D90" i="1"/>
  <c r="D88" i="1"/>
  <c r="D87" i="1"/>
  <c r="D86" i="1"/>
  <c r="D85" i="1"/>
  <c r="D81" i="1"/>
  <c r="D79" i="1"/>
  <c r="D77" i="1"/>
  <c r="D76" i="1"/>
  <c r="D75" i="1"/>
  <c r="D74" i="1"/>
  <c r="D73" i="1"/>
  <c r="D72" i="1"/>
  <c r="D71" i="1"/>
  <c r="D70" i="1"/>
  <c r="D67" i="1"/>
  <c r="D66" i="1"/>
  <c r="D65" i="1"/>
  <c r="D64" i="1"/>
  <c r="D63" i="1"/>
  <c r="D60" i="1"/>
  <c r="D59" i="1"/>
  <c r="D58" i="1"/>
  <c r="D55" i="1"/>
  <c r="D54" i="1"/>
  <c r="D52" i="1"/>
  <c r="D51" i="1"/>
  <c r="D50" i="1"/>
  <c r="D48" i="1"/>
  <c r="D47" i="1"/>
  <c r="D46" i="1"/>
  <c r="D45" i="1"/>
  <c r="D44" i="1"/>
  <c r="D43" i="1"/>
  <c r="D42" i="1"/>
  <c r="D41" i="1"/>
  <c r="D37" i="1"/>
  <c r="D36" i="1"/>
  <c r="D34" i="1"/>
  <c r="D33" i="1"/>
  <c r="D32" i="1"/>
  <c r="D31" i="1"/>
  <c r="D30" i="1"/>
  <c r="D28" i="1"/>
  <c r="D23" i="1"/>
  <c r="D22" i="1"/>
  <c r="D20" i="1"/>
  <c r="D19" i="1"/>
  <c r="D18" i="1"/>
  <c r="D16" i="1"/>
  <c r="D15" i="1"/>
  <c r="D14" i="1"/>
  <c r="D11" i="1"/>
  <c r="D10" i="1"/>
  <c r="D8" i="1"/>
  <c r="D7" i="1"/>
  <c r="D6" i="1"/>
  <c r="D5" i="1"/>
  <c r="H17" i="2"/>
  <c r="I17" i="2"/>
  <c r="S17" i="2"/>
  <c r="J17" i="2"/>
  <c r="K17" i="2"/>
  <c r="L17" i="2"/>
  <c r="M17" i="2"/>
  <c r="O17" i="2"/>
  <c r="R17" i="2"/>
  <c r="U17" i="2"/>
  <c r="V17" i="2"/>
  <c r="B17" i="2"/>
  <c r="G17" i="2"/>
  <c r="C17" i="2"/>
  <c r="D17" i="2"/>
  <c r="E17" i="2"/>
  <c r="F17" i="2"/>
  <c r="S11" i="2"/>
  <c r="S10" i="2"/>
  <c r="S8" i="2"/>
  <c r="G8" i="2"/>
  <c r="AA8" i="2"/>
  <c r="G9" i="2"/>
  <c r="S9" i="2"/>
  <c r="AA9" i="2"/>
  <c r="G10" i="2"/>
  <c r="AA10" i="2"/>
  <c r="G6" i="2"/>
  <c r="S6" i="2"/>
  <c r="AA6" i="2"/>
  <c r="G7" i="2"/>
  <c r="S7" i="2"/>
  <c r="AA7" i="2"/>
  <c r="G11" i="2"/>
  <c r="AA11" i="2"/>
  <c r="G12" i="2"/>
  <c r="S12" i="2"/>
  <c r="AA12" i="2"/>
  <c r="G13" i="2"/>
  <c r="AA13" i="2"/>
  <c r="S13" i="2"/>
  <c r="G14" i="2"/>
  <c r="AA14" i="2"/>
  <c r="S14" i="2"/>
  <c r="G15" i="2"/>
  <c r="S15" i="2"/>
  <c r="AA15" i="2"/>
  <c r="G16" i="2"/>
  <c r="S16" i="2"/>
  <c r="AA16" i="2"/>
  <c r="G5" i="2"/>
  <c r="AA5" i="2"/>
  <c r="S5" i="2"/>
  <c r="X17" i="2"/>
  <c r="Y17" i="2"/>
  <c r="T6" i="2"/>
  <c r="T7" i="2"/>
  <c r="T8" i="2"/>
  <c r="T17" i="2"/>
  <c r="T9" i="2"/>
  <c r="T10" i="2"/>
  <c r="T11" i="2"/>
  <c r="T12" i="2"/>
  <c r="T13" i="2"/>
  <c r="T14" i="2"/>
  <c r="T15" i="2"/>
  <c r="T16" i="2"/>
  <c r="T5" i="2"/>
  <c r="W17" i="2"/>
  <c r="AA17" i="2"/>
</calcChain>
</file>

<file path=xl/sharedStrings.xml><?xml version="1.0" encoding="utf-8"?>
<sst xmlns="http://schemas.openxmlformats.org/spreadsheetml/2006/main" count="512" uniqueCount="233">
  <si>
    <t>Provenance</t>
  </si>
  <si>
    <t>Bactérie</t>
  </si>
  <si>
    <t>IMI</t>
  </si>
  <si>
    <t>IMP</t>
  </si>
  <si>
    <t>VIM</t>
  </si>
  <si>
    <t>KPC</t>
  </si>
  <si>
    <t>NDM</t>
  </si>
  <si>
    <t>Origine</t>
  </si>
  <si>
    <t>Absence de carbapénèmase</t>
  </si>
  <si>
    <t>BLSE</t>
  </si>
  <si>
    <t>Case + BLSE</t>
  </si>
  <si>
    <t>Case</t>
  </si>
  <si>
    <t>Autre</t>
  </si>
  <si>
    <t>Variant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</si>
  <si>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</si>
  <si>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</si>
  <si>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</si>
  <si>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</si>
  <si>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</si>
  <si>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</si>
  <si>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</si>
  <si>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</si>
  <si>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</si>
  <si>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</si>
  <si>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</si>
  <si>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</si>
  <si>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</si>
  <si>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Mois</t>
  </si>
  <si>
    <t>OXA-48-like</t>
  </si>
  <si>
    <t>TOTAL Global</t>
  </si>
  <si>
    <t>OXA-48 like</t>
  </si>
  <si>
    <t>Réf. Souchier</t>
  </si>
  <si>
    <t>Carba NP test</t>
  </si>
  <si>
    <t>Reçues</t>
  </si>
  <si>
    <t>E. coli</t>
  </si>
  <si>
    <t>CHU</t>
  </si>
  <si>
    <t>LAB</t>
  </si>
  <si>
    <t>Demandeurs</t>
  </si>
  <si>
    <t>CH  CHI</t>
  </si>
  <si>
    <t xml:space="preserve">Carbapénèmase de type </t>
  </si>
  <si>
    <t>Total rendues</t>
  </si>
  <si>
    <t>Case Acq</t>
  </si>
  <si>
    <t>Case acq.</t>
  </si>
  <si>
    <t>Résistance Colistine</t>
  </si>
  <si>
    <t>GES</t>
  </si>
  <si>
    <t>-</t>
  </si>
  <si>
    <t>E10</t>
  </si>
  <si>
    <t>F8</t>
  </si>
  <si>
    <t>F9</t>
  </si>
  <si>
    <t>I2</t>
  </si>
  <si>
    <t>I7</t>
  </si>
  <si>
    <t>cf.  REF</t>
  </si>
  <si>
    <t>2 Positifs</t>
  </si>
  <si>
    <t>NR</t>
  </si>
  <si>
    <t>TMB</t>
  </si>
  <si>
    <t>Carbapénèmase de type</t>
  </si>
  <si>
    <t>G7</t>
  </si>
  <si>
    <t>G8</t>
  </si>
  <si>
    <t>G9</t>
  </si>
  <si>
    <t>G10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</si>
  <si>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</si>
  <si>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</si>
  <si>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</si>
  <si>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</si>
  <si>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</si>
  <si>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</si>
  <si>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</si>
  <si>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</si>
  <si>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</si>
  <si>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</si>
  <si>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I1</t>
  </si>
  <si>
    <t>I3</t>
  </si>
  <si>
    <t>I4</t>
  </si>
  <si>
    <t>I5</t>
  </si>
  <si>
    <t>I6</t>
  </si>
  <si>
    <t>A6</t>
  </si>
  <si>
    <t>A7</t>
  </si>
  <si>
    <t>B7</t>
  </si>
  <si>
    <t>B9</t>
  </si>
  <si>
    <t>D9</t>
  </si>
  <si>
    <t>E2</t>
  </si>
  <si>
    <t>OXA-23</t>
  </si>
  <si>
    <t>3 Positifs</t>
  </si>
  <si>
    <t>2 carbap.</t>
  </si>
  <si>
    <t>3     carbap.</t>
  </si>
  <si>
    <t>SME</t>
  </si>
  <si>
    <t>199</t>
  </si>
  <si>
    <t>146 F10</t>
  </si>
  <si>
    <t>193 E1</t>
  </si>
  <si>
    <t>I8</t>
  </si>
  <si>
    <t>I9</t>
  </si>
  <si>
    <t>I10</t>
  </si>
  <si>
    <t>J1</t>
  </si>
  <si>
    <t>J2</t>
  </si>
  <si>
    <t>188 B3</t>
  </si>
  <si>
    <t>Afrique du Sud</t>
  </si>
  <si>
    <t>J3</t>
  </si>
  <si>
    <t>J4</t>
  </si>
  <si>
    <t>J5</t>
  </si>
  <si>
    <t>J6</t>
  </si>
  <si>
    <t>J7</t>
  </si>
  <si>
    <t>J8</t>
  </si>
  <si>
    <t>J9</t>
  </si>
  <si>
    <t>J10</t>
  </si>
  <si>
    <t>200</t>
  </si>
  <si>
    <t>A1</t>
  </si>
  <si>
    <t>A2</t>
  </si>
  <si>
    <t>A3</t>
  </si>
  <si>
    <t>A4</t>
  </si>
  <si>
    <t>A5</t>
  </si>
  <si>
    <t>Algérie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</si>
  <si>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</si>
  <si>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</si>
  <si>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</si>
  <si>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</si>
  <si>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</si>
  <si>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</si>
  <si>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</si>
  <si>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</si>
  <si>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</si>
  <si>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B8</t>
  </si>
  <si>
    <t>B10</t>
  </si>
  <si>
    <t>+</t>
  </si>
  <si>
    <t>X</t>
  </si>
  <si>
    <t>148 D9 - 166 C1 - 190 C5</t>
  </si>
  <si>
    <t>199 J8</t>
  </si>
  <si>
    <t>200 A1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</si>
  <si>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</si>
  <si>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</si>
  <si>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</si>
  <si>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</si>
  <si>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</si>
  <si>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</si>
  <si>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</si>
  <si>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</si>
  <si>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</si>
  <si>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</si>
  <si>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D1</t>
  </si>
  <si>
    <t>D2</t>
  </si>
  <si>
    <t>D3</t>
  </si>
  <si>
    <t>D4</t>
  </si>
  <si>
    <t>D5</t>
  </si>
  <si>
    <t>D6</t>
  </si>
  <si>
    <t>D7</t>
  </si>
  <si>
    <t>D8</t>
  </si>
  <si>
    <t>D10</t>
  </si>
  <si>
    <t>E1</t>
  </si>
  <si>
    <t>E3</t>
  </si>
  <si>
    <t>E4</t>
  </si>
  <si>
    <t>E5</t>
  </si>
  <si>
    <t>E6</t>
  </si>
  <si>
    <t>E7</t>
  </si>
  <si>
    <t>E8</t>
  </si>
  <si>
    <t>E9</t>
  </si>
  <si>
    <t>200 B4</t>
  </si>
  <si>
    <t>200 B3</t>
  </si>
  <si>
    <t>145 F7  - 145 F8 - 145 F9</t>
  </si>
  <si>
    <t>Gabon</t>
  </si>
  <si>
    <t>Inde</t>
  </si>
  <si>
    <t>193 C3</t>
  </si>
  <si>
    <t>F1</t>
  </si>
  <si>
    <t>F2</t>
  </si>
  <si>
    <t>F3</t>
  </si>
  <si>
    <t>F4</t>
  </si>
  <si>
    <t>F5</t>
  </si>
  <si>
    <t>F6</t>
  </si>
  <si>
    <t>F7</t>
  </si>
  <si>
    <t>197 D10(-)</t>
  </si>
  <si>
    <t>187 F3 - 187 F4</t>
  </si>
  <si>
    <t>141 B1</t>
  </si>
  <si>
    <t>194 D6</t>
  </si>
  <si>
    <t>Equateur</t>
  </si>
  <si>
    <t>F10</t>
  </si>
  <si>
    <t>G1</t>
  </si>
  <si>
    <t>G2</t>
  </si>
  <si>
    <t>G3</t>
  </si>
  <si>
    <t>G4</t>
  </si>
  <si>
    <t>G5</t>
  </si>
  <si>
    <t>G6</t>
  </si>
  <si>
    <t>170 H1 - 170 H2</t>
  </si>
  <si>
    <t>199 B8</t>
  </si>
  <si>
    <t>Afrique</t>
  </si>
  <si>
    <t>200 G9 - 200 G10</t>
  </si>
  <si>
    <t>200 G8 - 200 G10</t>
  </si>
  <si>
    <t>198 C6</t>
  </si>
  <si>
    <t>200 C6</t>
  </si>
  <si>
    <t>196 B2(-)</t>
  </si>
  <si>
    <t>201 F6</t>
  </si>
  <si>
    <t>200 B2 - 201 G1</t>
  </si>
  <si>
    <t>201 H8 - 201 H10</t>
  </si>
  <si>
    <t>VIM-1</t>
  </si>
  <si>
    <t>199 J9</t>
  </si>
  <si>
    <t>199 J2 - 201 G2</t>
  </si>
  <si>
    <t>200 A2</t>
  </si>
  <si>
    <t>200 C5</t>
  </si>
  <si>
    <t>202 E9</t>
  </si>
  <si>
    <t>NDM-1</t>
  </si>
  <si>
    <t>KPC-2</t>
  </si>
  <si>
    <t>SFH</t>
  </si>
  <si>
    <t>SHF</t>
  </si>
  <si>
    <t>Ok</t>
  </si>
  <si>
    <t>OK</t>
  </si>
  <si>
    <t>199 H8 - 208 J1</t>
  </si>
  <si>
    <t>200 A8 - 208 J1</t>
  </si>
  <si>
    <t>212 E1</t>
  </si>
  <si>
    <t>Impure, voir 201 D8</t>
  </si>
  <si>
    <t>Impure, voir 201 H8 - 201 H10</t>
  </si>
  <si>
    <t>216 H10</t>
  </si>
  <si>
    <t>erreur ou NC</t>
  </si>
  <si>
    <t>RENDUS</t>
  </si>
  <si>
    <t>MCR-1</t>
  </si>
  <si>
    <t>NON</t>
  </si>
  <si>
    <t>PARTIEL</t>
  </si>
  <si>
    <t>CMI</t>
  </si>
  <si>
    <t>Reçue le</t>
  </si>
  <si>
    <t>NAMUR</t>
  </si>
  <si>
    <t>EEQ</t>
  </si>
  <si>
    <t>OXA-48 + KPC-2</t>
  </si>
  <si>
    <t>Erreur  - Impure - NC</t>
  </si>
  <si>
    <t>EXPERTISES DES SOUCHES DU CNR - ANNÉE 2019</t>
  </si>
  <si>
    <t>PNET</t>
  </si>
  <si>
    <t>Aminoglycoside</t>
  </si>
  <si>
    <t>Macrolide</t>
  </si>
  <si>
    <t>Sulphonamide</t>
  </si>
  <si>
    <t>Trimethoprim</t>
  </si>
  <si>
    <t>Tetracycline</t>
  </si>
  <si>
    <t>Beta-lactam</t>
  </si>
  <si>
    <t>Quinolone</t>
  </si>
  <si>
    <t>Fosfomycin</t>
  </si>
  <si>
    <t>Fluoroquinolone and aminoglycoside</t>
  </si>
  <si>
    <t>Phenicol</t>
  </si>
  <si>
    <t>Rifampicin</t>
  </si>
  <si>
    <t>=RECHERCHEV(D5;'[user-result-summary(2).xls]user-result-summary(2)'!$1:$1048576;10;FAUX)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</si>
</sst>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90"/>
      <name val="Garamond"/>
      <family val="1"/>
    </font>
    <font>
      <b/>
      <sz val="14"/>
      <color indexed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0090"/>
      <name val="Calibri"/>
      <family val="2"/>
      <scheme val="minor"/>
    </font>
    <font>
      <b/>
      <sz val="10"/>
      <color rgb="FF000090"/>
      <name val="Garamond"/>
      <family val="1"/>
    </font>
    <font>
      <b/>
      <sz val="14"/>
      <color theme="0"/>
      <name val="Calibri"/>
      <family val="2"/>
      <scheme val="minor"/>
    </font>
    <font>
      <b/>
      <sz val="12"/>
      <color rgb="FF000090"/>
      <name val="Garamond"/>
      <family val="1"/>
    </font>
    <font>
      <b/>
      <sz val="14"/>
      <name val="Calibri"/>
      <family val="2"/>
      <scheme val="minor"/>
    </font>
    <font>
      <b/>
      <sz val="14"/>
      <color rgb="FF000090"/>
      <name val="Garamond"/>
      <family val="1"/>
    </font>
    <font>
      <i/>
      <sz val="12"/>
      <color rgb="FF000090"/>
      <name val="Garamond"/>
      <family val="1"/>
    </font>
    <font>
      <sz val="16"/>
      <color rgb="FF000090"/>
      <name val="Garamond"/>
      <family val="1"/>
    </font>
    <font>
      <b/>
      <sz val="6"/>
      <color rgb="FF000090"/>
      <name val="Garamond"/>
      <family val="1"/>
    </font>
    <font>
      <b/>
      <sz val="26"/>
      <color rgb="FF000090"/>
      <name val="Garamond"/>
      <family val="1"/>
    </font>
    <font>
      <b/>
      <sz val="8"/>
      <color rgb="FF000090"/>
      <name val="Garamond"/>
      <family val="1"/>
    </font>
    <font>
      <b/>
      <sz val="10"/>
      <color theme="1"/>
      <name val="Calibri"/>
      <family val="2"/>
      <scheme val="minor"/>
    </font>
    <font>
      <b/>
      <sz val="14"/>
      <color rgb="FF00009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rgb="FF00000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3" fillId="3" borderId="1" xfId="0" applyFont="1" applyFill="1" applyBorder="1"/>
    <xf numFmtId="49" fontId="4" fillId="4" borderId="0" xfId="0" applyNumberFormat="1" applyFont="1" applyFill="1" applyBorder="1"/>
    <xf numFmtId="0" fontId="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Alignment="1">
      <alignment wrapText="1"/>
    </xf>
    <xf numFmtId="1" fontId="5" fillId="5" borderId="1" xfId="0" applyNumberFormat="1" applyFont="1" applyFill="1" applyBorder="1" applyAlignment="1">
      <alignment horizontal="center" vertical="center" wrapText="1"/>
    </xf>
    <xf numFmtId="1" fontId="5" fillId="6" borderId="1" xfId="0" applyNumberFormat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/>
    </xf>
    <xf numFmtId="1" fontId="5" fillId="6" borderId="1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7" fillId="8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5" fillId="6" borderId="1" xfId="0" applyNumberFormat="1" applyFont="1" applyFill="1" applyBorder="1" applyAlignment="1">
      <alignment horizontal="center" vertical="center" wrapText="1"/>
    </xf>
    <xf numFmtId="1" fontId="8" fillId="4" borderId="4" xfId="0" applyNumberFormat="1" applyFont="1" applyFill="1" applyBorder="1" applyAlignment="1">
      <alignment horizontal="center" vertical="center"/>
    </xf>
    <xf numFmtId="1" fontId="4" fillId="4" borderId="6" xfId="0" applyNumberFormat="1" applyFont="1" applyFill="1" applyBorder="1" applyAlignment="1">
      <alignment horizontal="center"/>
    </xf>
    <xf numFmtId="1" fontId="4" fillId="4" borderId="0" xfId="0" applyNumberFormat="1" applyFont="1" applyFill="1" applyBorder="1" applyAlignment="1">
      <alignment horizontal="center"/>
    </xf>
    <xf numFmtId="1" fontId="4" fillId="4" borderId="7" xfId="0" applyNumberFormat="1" applyFont="1" applyFill="1" applyBorder="1" applyAlignment="1">
      <alignment horizontal="center"/>
    </xf>
    <xf numFmtId="1" fontId="4" fillId="4" borderId="8" xfId="0" applyNumberFormat="1" applyFont="1" applyFill="1" applyBorder="1"/>
    <xf numFmtId="1" fontId="5" fillId="6" borderId="1" xfId="0" applyNumberFormat="1" applyFont="1" applyFill="1" applyBorder="1" applyAlignment="1">
      <alignment horizontal="center" vertical="center" wrapText="1"/>
    </xf>
    <xf numFmtId="1" fontId="5" fillId="6" borderId="1" xfId="0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/>
    </xf>
    <xf numFmtId="1" fontId="4" fillId="4" borderId="0" xfId="0" applyNumberFormat="1" applyFont="1" applyFill="1" applyBorder="1"/>
    <xf numFmtId="14" fontId="4" fillId="4" borderId="0" xfId="0" applyNumberFormat="1" applyFont="1" applyFill="1" applyBorder="1"/>
    <xf numFmtId="14" fontId="4" fillId="4" borderId="6" xfId="0" applyNumberFormat="1" applyFont="1" applyFill="1" applyBorder="1" applyAlignment="1">
      <alignment horizontal="left"/>
    </xf>
    <xf numFmtId="1" fontId="4" fillId="4" borderId="9" xfId="0" applyNumberFormat="1" applyFont="1" applyFill="1" applyBorder="1" applyAlignment="1">
      <alignment horizontal="center"/>
    </xf>
    <xf numFmtId="1" fontId="4" fillId="4" borderId="10" xfId="0" applyNumberFormat="1" applyFont="1" applyFill="1" applyBorder="1" applyAlignment="1">
      <alignment horizontal="center"/>
    </xf>
    <xf numFmtId="1" fontId="4" fillId="4" borderId="11" xfId="0" applyNumberFormat="1" applyFont="1" applyFill="1" applyBorder="1" applyAlignment="1">
      <alignment horizontal="center"/>
    </xf>
    <xf numFmtId="14" fontId="4" fillId="10" borderId="6" xfId="0" applyNumberFormat="1" applyFont="1" applyFill="1" applyBorder="1" applyAlignment="1">
      <alignment horizontal="left"/>
    </xf>
    <xf numFmtId="1" fontId="5" fillId="6" borderId="1" xfId="0" applyNumberFormat="1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/>
    </xf>
    <xf numFmtId="1" fontId="4" fillId="4" borderId="8" xfId="0" applyNumberFormat="1" applyFont="1" applyFill="1" applyBorder="1" applyAlignment="1">
      <alignment horizontal="center"/>
    </xf>
    <xf numFmtId="1" fontId="4" fillId="4" borderId="14" xfId="0" applyNumberFormat="1" applyFont="1" applyFill="1" applyBorder="1" applyAlignment="1">
      <alignment horizontal="center"/>
    </xf>
    <xf numFmtId="1" fontId="10" fillId="4" borderId="3" xfId="0" applyNumberFormat="1" applyFont="1" applyFill="1" applyBorder="1" applyAlignment="1">
      <alignment horizontal="center" vertical="center" wrapText="1"/>
    </xf>
    <xf numFmtId="1" fontId="4" fillId="4" borderId="15" xfId="0" applyNumberFormat="1" applyFont="1" applyFill="1" applyBorder="1" applyAlignment="1">
      <alignment horizontal="center"/>
    </xf>
    <xf numFmtId="1" fontId="4" fillId="4" borderId="16" xfId="0" applyNumberFormat="1" applyFont="1" applyFill="1" applyBorder="1"/>
    <xf numFmtId="1" fontId="8" fillId="4" borderId="17" xfId="0" applyNumberFormat="1" applyFont="1" applyFill="1" applyBorder="1" applyAlignment="1">
      <alignment horizontal="center" vertical="center" textRotation="90" wrapText="1"/>
    </xf>
    <xf numFmtId="1" fontId="10" fillId="4" borderId="18" xfId="0" applyNumberFormat="1" applyFont="1" applyFill="1" applyBorder="1" applyAlignment="1">
      <alignment horizontal="center" vertical="center" wrapText="1"/>
    </xf>
    <xf numFmtId="1" fontId="10" fillId="4" borderId="4" xfId="0" applyNumberFormat="1" applyFont="1" applyFill="1" applyBorder="1" applyAlignment="1">
      <alignment horizontal="center" vertical="center" wrapText="1"/>
    </xf>
    <xf numFmtId="1" fontId="10" fillId="4" borderId="5" xfId="0" applyNumberFormat="1" applyFont="1" applyFill="1" applyBorder="1" applyAlignment="1">
      <alignment horizontal="center" vertical="center" wrapText="1"/>
    </xf>
    <xf numFmtId="1" fontId="10" fillId="4" borderId="4" xfId="0" applyNumberFormat="1" applyFont="1" applyFill="1" applyBorder="1" applyAlignment="1">
      <alignment horizontal="center" vertical="center"/>
    </xf>
    <xf numFmtId="1" fontId="10" fillId="4" borderId="18" xfId="0" applyNumberFormat="1" applyFont="1" applyFill="1" applyBorder="1" applyAlignment="1">
      <alignment horizontal="center" vertical="center"/>
    </xf>
    <xf numFmtId="1" fontId="10" fillId="4" borderId="3" xfId="0" applyNumberFormat="1" applyFont="1" applyFill="1" applyBorder="1" applyAlignment="1">
      <alignment horizontal="center" vertical="center" textRotation="90"/>
    </xf>
    <xf numFmtId="1" fontId="10" fillId="4" borderId="5" xfId="0" applyNumberFormat="1" applyFont="1" applyFill="1" applyBorder="1" applyAlignment="1">
      <alignment horizontal="center" vertical="center"/>
    </xf>
    <xf numFmtId="1" fontId="10" fillId="4" borderId="19" xfId="0" applyNumberFormat="1" applyFont="1" applyFill="1" applyBorder="1" applyAlignment="1">
      <alignment horizontal="center" vertical="center" textRotation="90" wrapText="1"/>
    </xf>
    <xf numFmtId="1" fontId="10" fillId="4" borderId="12" xfId="0" applyNumberFormat="1" applyFont="1" applyFill="1" applyBorder="1" applyAlignment="1">
      <alignment horizontal="center" vertical="center" textRotation="90" wrapText="1"/>
    </xf>
    <xf numFmtId="1" fontId="4" fillId="4" borderId="13" xfId="0" applyNumberFormat="1" applyFont="1" applyFill="1" applyBorder="1"/>
    <xf numFmtId="1" fontId="4" fillId="4" borderId="21" xfId="0" applyNumberFormat="1" applyFont="1" applyFill="1" applyBorder="1" applyAlignment="1">
      <alignment horizontal="center"/>
    </xf>
    <xf numFmtId="1" fontId="14" fillId="4" borderId="17" xfId="0" applyNumberFormat="1" applyFont="1" applyFill="1" applyBorder="1" applyAlignment="1">
      <alignment horizontal="center"/>
    </xf>
    <xf numFmtId="1" fontId="4" fillId="4" borderId="7" xfId="0" applyNumberFormat="1" applyFont="1" applyFill="1" applyBorder="1" applyAlignment="1">
      <alignment horizontal="left"/>
    </xf>
    <xf numFmtId="1" fontId="4" fillId="4" borderId="7" xfId="0" applyNumberFormat="1" applyFont="1" applyFill="1" applyBorder="1" applyAlignment="1"/>
    <xf numFmtId="1" fontId="4" fillId="4" borderId="17" xfId="0" applyNumberFormat="1" applyFont="1" applyFill="1" applyBorder="1" applyAlignment="1">
      <alignment horizontal="center"/>
    </xf>
    <xf numFmtId="1" fontId="4" fillId="4" borderId="22" xfId="0" applyNumberFormat="1" applyFont="1" applyFill="1" applyBorder="1" applyAlignment="1">
      <alignment horizontal="center"/>
    </xf>
    <xf numFmtId="1" fontId="4" fillId="4" borderId="0" xfId="0" applyNumberFormat="1" applyFont="1" applyFill="1" applyBorder="1" applyAlignment="1"/>
    <xf numFmtId="1" fontId="4" fillId="4" borderId="14" xfId="0" applyNumberFormat="1" applyFont="1" applyFill="1" applyBorder="1" applyAlignment="1"/>
    <xf numFmtId="1" fontId="4" fillId="4" borderId="11" xfId="0" applyNumberFormat="1" applyFont="1" applyFill="1" applyBorder="1" applyAlignment="1">
      <alignment horizontal="center"/>
    </xf>
    <xf numFmtId="1" fontId="4" fillId="4" borderId="13" xfId="0" applyNumberFormat="1" applyFont="1" applyFill="1" applyBorder="1" applyAlignment="1">
      <alignment horizontal="center"/>
    </xf>
    <xf numFmtId="2" fontId="10" fillId="4" borderId="19" xfId="0" applyNumberFormat="1" applyFont="1" applyFill="1" applyBorder="1" applyAlignment="1">
      <alignment horizontal="center" vertical="center" textRotation="90"/>
    </xf>
    <xf numFmtId="2" fontId="4" fillId="4" borderId="21" xfId="0" applyNumberFormat="1" applyFont="1" applyFill="1" applyBorder="1" applyAlignment="1">
      <alignment horizontal="center"/>
    </xf>
    <xf numFmtId="2" fontId="4" fillId="4" borderId="22" xfId="0" applyNumberFormat="1" applyFont="1" applyFill="1" applyBorder="1" applyAlignment="1">
      <alignment horizontal="center"/>
    </xf>
    <xf numFmtId="49" fontId="4" fillId="4" borderId="0" xfId="0" applyNumberFormat="1" applyFont="1" applyFill="1" applyBorder="1" applyAlignment="1">
      <alignment horizontal="center"/>
    </xf>
    <xf numFmtId="1" fontId="4" fillId="4" borderId="11" xfId="0" applyNumberFormat="1" applyFont="1" applyFill="1" applyBorder="1" applyAlignment="1">
      <alignment horizontal="center"/>
    </xf>
    <xf numFmtId="1" fontId="4" fillId="4" borderId="9" xfId="0" applyNumberFormat="1" applyFont="1" applyFill="1" applyBorder="1" applyAlignment="1">
      <alignment horizontal="center"/>
    </xf>
    <xf numFmtId="49" fontId="4" fillId="4" borderId="23" xfId="0" applyNumberFormat="1" applyFont="1" applyFill="1" applyBorder="1"/>
    <xf numFmtId="1" fontId="4" fillId="4" borderId="2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4" fillId="4" borderId="25" xfId="0" applyNumberFormat="1" applyFont="1" applyFill="1" applyBorder="1"/>
    <xf numFmtId="1" fontId="4" fillId="4" borderId="25" xfId="0" applyNumberFormat="1" applyFont="1" applyFill="1" applyBorder="1" applyAlignment="1">
      <alignment horizontal="center"/>
    </xf>
    <xf numFmtId="1" fontId="13" fillId="4" borderId="25" xfId="0" applyNumberFormat="1" applyFont="1" applyFill="1" applyBorder="1"/>
    <xf numFmtId="2" fontId="4" fillId="4" borderId="25" xfId="0" applyNumberFormat="1" applyFont="1" applyFill="1" applyBorder="1" applyAlignment="1">
      <alignment horizontal="center"/>
    </xf>
    <xf numFmtId="1" fontId="4" fillId="4" borderId="25" xfId="0" applyNumberFormat="1" applyFont="1" applyFill="1" applyBorder="1" applyAlignment="1">
      <alignment horizontal="left"/>
    </xf>
    <xf numFmtId="14" fontId="4" fillId="4" borderId="24" xfId="0" applyNumberFormat="1" applyFont="1" applyFill="1" applyBorder="1" applyAlignment="1">
      <alignment horizontal="left"/>
    </xf>
    <xf numFmtId="1" fontId="15" fillId="4" borderId="4" xfId="0" applyNumberFormat="1" applyFont="1" applyFill="1" applyBorder="1" applyAlignment="1">
      <alignment horizontal="center" vertical="center" wrapText="1"/>
    </xf>
    <xf numFmtId="1" fontId="8" fillId="4" borderId="4" xfId="0" applyNumberFormat="1" applyFont="1" applyFill="1" applyBorder="1" applyAlignment="1">
      <alignment horizontal="center" vertical="center" wrapText="1"/>
    </xf>
    <xf numFmtId="2" fontId="10" fillId="4" borderId="4" xfId="0" applyNumberFormat="1" applyFont="1" applyFill="1" applyBorder="1" applyAlignment="1">
      <alignment horizontal="center" vertical="center" textRotation="90"/>
    </xf>
    <xf numFmtId="1" fontId="10" fillId="4" borderId="4" xfId="0" applyNumberFormat="1" applyFont="1" applyFill="1" applyBorder="1" applyAlignment="1">
      <alignment horizontal="center" vertical="center" textRotation="90"/>
    </xf>
    <xf numFmtId="1" fontId="12" fillId="4" borderId="4" xfId="0" applyNumberFormat="1" applyFont="1" applyFill="1" applyBorder="1" applyAlignment="1">
      <alignment horizontal="center" vertical="center"/>
    </xf>
    <xf numFmtId="1" fontId="4" fillId="2" borderId="25" xfId="0" applyNumberFormat="1" applyFont="1" applyFill="1" applyBorder="1" applyAlignment="1">
      <alignment horizontal="left"/>
    </xf>
    <xf numFmtId="1" fontId="4" fillId="4" borderId="0" xfId="0" applyNumberFormat="1" applyFont="1" applyFill="1" applyBorder="1" applyAlignment="1">
      <alignment horizontal="center"/>
    </xf>
    <xf numFmtId="2" fontId="4" fillId="4" borderId="0" xfId="0" applyNumberFormat="1" applyFont="1" applyFill="1" applyBorder="1" applyAlignment="1">
      <alignment horizontal="center"/>
    </xf>
    <xf numFmtId="1" fontId="10" fillId="4" borderId="30" xfId="0" applyNumberFormat="1" applyFont="1" applyFill="1" applyBorder="1" applyAlignment="1">
      <alignment horizontal="center" vertical="center" textRotation="90"/>
    </xf>
    <xf numFmtId="1" fontId="10" fillId="4" borderId="32" xfId="0" applyNumberFormat="1" applyFont="1" applyFill="1" applyBorder="1" applyAlignment="1">
      <alignment horizontal="center" vertical="center" textRotation="90"/>
    </xf>
    <xf numFmtId="1" fontId="4" fillId="4" borderId="0" xfId="0" applyNumberFormat="1" applyFont="1" applyFill="1" applyBorder="1" applyAlignment="1">
      <alignment horizontal="center"/>
    </xf>
    <xf numFmtId="49" fontId="4" fillId="4" borderId="11" xfId="0" applyNumberFormat="1" applyFont="1" applyFill="1" applyBorder="1" applyAlignment="1">
      <alignment horizontal="center"/>
    </xf>
    <xf numFmtId="49" fontId="4" fillId="4" borderId="13" xfId="0" applyNumberFormat="1" applyFont="1" applyFill="1" applyBorder="1"/>
    <xf numFmtId="49" fontId="10" fillId="4" borderId="31" xfId="0" applyNumberFormat="1" applyFont="1" applyFill="1" applyBorder="1" applyAlignment="1">
      <alignment horizontal="center" vertical="center" wrapText="1"/>
    </xf>
    <xf numFmtId="49" fontId="10" fillId="4" borderId="33" xfId="0" applyNumberFormat="1" applyFont="1" applyFill="1" applyBorder="1" applyAlignment="1">
      <alignment horizontal="center" vertical="center" wrapText="1"/>
    </xf>
    <xf numFmtId="1" fontId="16" fillId="4" borderId="0" xfId="0" applyNumberFormat="1" applyFont="1" applyFill="1" applyBorder="1" applyAlignment="1">
      <alignment horizontal="center" vertical="center" wrapText="1"/>
    </xf>
    <xf numFmtId="49" fontId="16" fillId="4" borderId="0" xfId="0" applyNumberFormat="1" applyFont="1" applyFill="1" applyBorder="1" applyAlignment="1">
      <alignment horizontal="center" vertical="center" wrapText="1"/>
    </xf>
    <xf numFmtId="1" fontId="10" fillId="4" borderId="30" xfId="0" applyNumberFormat="1" applyFont="1" applyFill="1" applyBorder="1" applyAlignment="1">
      <alignment horizontal="center" vertical="center" textRotation="90"/>
    </xf>
    <xf numFmtId="1" fontId="10" fillId="4" borderId="32" xfId="0" applyNumberFormat="1" applyFont="1" applyFill="1" applyBorder="1" applyAlignment="1">
      <alignment horizontal="center" vertical="center" textRotation="90"/>
    </xf>
    <xf numFmtId="1" fontId="10" fillId="4" borderId="27" xfId="0" applyNumberFormat="1" applyFont="1" applyFill="1" applyBorder="1" applyAlignment="1">
      <alignment horizontal="center" vertical="center" textRotation="90"/>
    </xf>
    <xf numFmtId="1" fontId="10" fillId="4" borderId="29" xfId="0" applyNumberFormat="1" applyFont="1" applyFill="1" applyBorder="1" applyAlignment="1">
      <alignment horizontal="center" vertical="center" textRotation="90"/>
    </xf>
    <xf numFmtId="1" fontId="17" fillId="4" borderId="27" xfId="0" applyNumberFormat="1" applyFont="1" applyFill="1" applyBorder="1" applyAlignment="1">
      <alignment horizontal="center" vertical="center" textRotation="90"/>
    </xf>
    <xf numFmtId="1" fontId="17" fillId="4" borderId="29" xfId="0" applyNumberFormat="1" applyFont="1" applyFill="1" applyBorder="1" applyAlignment="1">
      <alignment horizontal="center" vertical="center" textRotation="90"/>
    </xf>
    <xf numFmtId="49" fontId="10" fillId="4" borderId="27" xfId="0" applyNumberFormat="1" applyFont="1" applyFill="1" applyBorder="1" applyAlignment="1">
      <alignment horizontal="center" vertical="center" textRotation="90"/>
    </xf>
    <xf numFmtId="49" fontId="10" fillId="4" borderId="29" xfId="0" applyNumberFormat="1" applyFont="1" applyFill="1" applyBorder="1" applyAlignment="1">
      <alignment horizontal="center" vertical="center" textRotation="90"/>
    </xf>
    <xf numFmtId="1" fontId="15" fillId="4" borderId="12" xfId="0" applyNumberFormat="1" applyFont="1" applyFill="1" applyBorder="1" applyAlignment="1">
      <alignment horizontal="center" vertical="center" wrapText="1"/>
    </xf>
    <xf numFmtId="1" fontId="10" fillId="4" borderId="19" xfId="0" applyNumberFormat="1" applyFont="1" applyFill="1" applyBorder="1" applyAlignment="1">
      <alignment horizontal="center" vertical="center"/>
    </xf>
    <xf numFmtId="1" fontId="10" fillId="4" borderId="20" xfId="0" applyNumberFormat="1" applyFont="1" applyFill="1" applyBorder="1" applyAlignment="1">
      <alignment horizontal="center" vertical="center"/>
    </xf>
    <xf numFmtId="1" fontId="10" fillId="4" borderId="31" xfId="0" applyNumberFormat="1" applyFont="1" applyFill="1" applyBorder="1" applyAlignment="1">
      <alignment horizontal="center" vertical="center"/>
    </xf>
    <xf numFmtId="1" fontId="10" fillId="4" borderId="33" xfId="0" applyNumberFormat="1" applyFont="1" applyFill="1" applyBorder="1" applyAlignment="1">
      <alignment horizontal="center" vertical="center"/>
    </xf>
    <xf numFmtId="1" fontId="10" fillId="4" borderId="28" xfId="0" applyNumberFormat="1" applyFont="1" applyFill="1" applyBorder="1" applyAlignment="1">
      <alignment horizontal="center" vertical="center"/>
    </xf>
    <xf numFmtId="14" fontId="10" fillId="4" borderId="27" xfId="0" applyNumberFormat="1" applyFont="1" applyFill="1" applyBorder="1" applyAlignment="1">
      <alignment horizontal="left" vertical="center"/>
    </xf>
    <xf numFmtId="14" fontId="10" fillId="4" borderId="29" xfId="0" applyNumberFormat="1" applyFont="1" applyFill="1" applyBorder="1" applyAlignment="1">
      <alignment horizontal="left" vertical="center"/>
    </xf>
    <xf numFmtId="1" fontId="4" fillId="4" borderId="23" xfId="0" applyNumberFormat="1" applyFont="1" applyFill="1" applyBorder="1" applyAlignment="1"/>
    <xf numFmtId="1" fontId="4" fillId="4" borderId="26" xfId="0" applyNumberFormat="1" applyFont="1" applyFill="1" applyBorder="1" applyAlignment="1">
      <alignment horizontal="center"/>
    </xf>
    <xf numFmtId="1" fontId="4" fillId="4" borderId="0" xfId="0" applyNumberFormat="1" applyFont="1" applyFill="1" applyBorder="1" applyAlignment="1">
      <alignment horizontal="center"/>
    </xf>
    <xf numFmtId="49" fontId="4" fillId="4" borderId="0" xfId="0" applyNumberFormat="1" applyFont="1" applyFill="1" applyBorder="1" applyAlignment="1">
      <alignment horizontal="center"/>
    </xf>
    <xf numFmtId="1" fontId="10" fillId="4" borderId="31" xfId="0" applyNumberFormat="1" applyFont="1" applyFill="1" applyBorder="1" applyAlignment="1">
      <alignment horizontal="center" vertical="center" wrapText="1"/>
    </xf>
    <xf numFmtId="1" fontId="10" fillId="4" borderId="33" xfId="0" applyNumberFormat="1" applyFont="1" applyFill="1" applyBorder="1" applyAlignment="1">
      <alignment horizontal="center" vertical="center" wrapText="1"/>
    </xf>
    <xf numFmtId="1" fontId="8" fillId="4" borderId="27" xfId="0" applyNumberFormat="1" applyFont="1" applyFill="1" applyBorder="1" applyAlignment="1">
      <alignment horizontal="center" vertical="center" wrapText="1"/>
    </xf>
    <xf numFmtId="1" fontId="8" fillId="4" borderId="29" xfId="0" applyNumberFormat="1" applyFont="1" applyFill="1" applyBorder="1" applyAlignment="1">
      <alignment horizontal="center" vertical="center" wrapText="1"/>
    </xf>
    <xf numFmtId="49" fontId="10" fillId="4" borderId="30" xfId="0" applyNumberFormat="1" applyFont="1" applyFill="1" applyBorder="1" applyAlignment="1">
      <alignment horizontal="center" vertical="center" wrapText="1"/>
    </xf>
    <xf numFmtId="49" fontId="10" fillId="4" borderId="31" xfId="0" applyNumberFormat="1" applyFont="1" applyFill="1" applyBorder="1" applyAlignment="1">
      <alignment horizontal="center" vertical="center" wrapText="1"/>
    </xf>
    <xf numFmtId="49" fontId="10" fillId="4" borderId="32" xfId="0" applyNumberFormat="1" applyFont="1" applyFill="1" applyBorder="1" applyAlignment="1">
      <alignment horizontal="center" vertical="center" wrapText="1"/>
    </xf>
    <xf numFmtId="49" fontId="10" fillId="4" borderId="33" xfId="0" applyNumberFormat="1" applyFont="1" applyFill="1" applyBorder="1" applyAlignment="1">
      <alignment horizontal="center" vertical="center" wrapText="1"/>
    </xf>
    <xf numFmtId="1" fontId="10" fillId="4" borderId="27" xfId="0" applyNumberFormat="1" applyFont="1" applyFill="1" applyBorder="1" applyAlignment="1">
      <alignment horizontal="center" vertical="center" textRotation="88" wrapText="1"/>
    </xf>
    <xf numFmtId="1" fontId="10" fillId="4" borderId="29" xfId="0" applyNumberFormat="1" applyFont="1" applyFill="1" applyBorder="1" applyAlignment="1">
      <alignment horizontal="center" vertical="center" textRotation="88" wrapText="1"/>
    </xf>
    <xf numFmtId="0" fontId="18" fillId="4" borderId="6" xfId="0" applyFont="1" applyFill="1" applyBorder="1" applyAlignment="1">
      <alignment horizontal="center" vertical="center" textRotation="255" wrapText="1"/>
    </xf>
    <xf numFmtId="0" fontId="18" fillId="4" borderId="25" xfId="0" applyFont="1" applyFill="1" applyBorder="1" applyAlignment="1">
      <alignment horizontal="center" vertical="center" textRotation="255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1" fontId="5" fillId="6" borderId="1" xfId="0" applyNumberFormat="1" applyFont="1" applyFill="1" applyBorder="1" applyAlignment="1">
      <alignment horizontal="center" vertical="center" wrapText="1"/>
    </xf>
    <xf numFmtId="1" fontId="5" fillId="5" borderId="35" xfId="0" applyNumberFormat="1" applyFont="1" applyFill="1" applyBorder="1" applyAlignment="1">
      <alignment horizontal="center" vertical="center" wrapText="1"/>
    </xf>
    <xf numFmtId="1" fontId="5" fillId="5" borderId="36" xfId="0" applyNumberFormat="1" applyFont="1" applyFill="1" applyBorder="1" applyAlignment="1">
      <alignment horizontal="center" vertical="center" wrapText="1"/>
    </xf>
    <xf numFmtId="1" fontId="5" fillId="5" borderId="34" xfId="0" applyNumberFormat="1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7" borderId="25" xfId="0" applyFont="1" applyFill="1" applyBorder="1" applyAlignment="1">
      <alignment horizontal="center" vertical="center" wrapText="1"/>
    </xf>
    <xf numFmtId="0" fontId="19" fillId="8" borderId="6" xfId="0" applyFont="1" applyFill="1" applyBorder="1" applyAlignment="1">
      <alignment horizontal="center" vertical="center" wrapText="1"/>
    </xf>
    <xf numFmtId="0" fontId="19" fillId="8" borderId="25" xfId="0" applyFont="1" applyFill="1" applyBorder="1" applyAlignment="1">
      <alignment horizontal="center" vertical="center" wrapText="1"/>
    </xf>
    <xf numFmtId="1" fontId="10" fillId="4" borderId="4" xfId="0" applyNumberFormat="1" applyFont="1" applyFill="1" applyBorder="1" applyAlignment="1">
      <alignment horizontal="center" vertical="center"/>
    </xf>
    <xf numFmtId="1" fontId="10" fillId="4" borderId="4" xfId="0" applyNumberFormat="1" applyFont="1" applyFill="1" applyBorder="1" applyAlignment="1">
      <alignment horizontal="center" vertical="center" textRotation="88" wrapText="1"/>
    </xf>
    <xf numFmtId="14" fontId="10" fillId="4" borderId="3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S761"/>
  <sheetViews>
    <sheetView tabSelected="1" topLeftCell="L92" zoomScale="150" zoomScaleNormal="150" workbookViewId="0">
      <selection activeCell="L4371" sqref="A108:IV4371"/>
    </sheetView>
  </sheetViews>
  <sheetFormatPr baseColWidth="10" defaultColWidth="7" defaultRowHeight="17" customHeight="1" x14ac:dyDescent="0.2"/>
  <cols>
    <col min="1" max="1" width="10.1640625" style="31" customWidth="1"/>
    <col min="2" max="2" width="4.1640625" style="68" customWidth="1"/>
    <col min="3" max="3" width="4.1640625" style="4" customWidth="1"/>
    <col min="4" max="4" width="18" style="4" customWidth="1"/>
    <col min="5" max="5" width="4.5" style="24" customWidth="1"/>
    <col min="6" max="6" width="6.33203125" style="67" customWidth="1"/>
    <col min="7" max="7" width="3.1640625" style="59" customWidth="1"/>
    <col min="8" max="8" width="6.6640625" style="43" customWidth="1"/>
    <col min="9" max="9" width="5.33203125" style="30" customWidth="1"/>
    <col min="10" max="11" width="6.33203125" style="30" customWidth="1"/>
    <col min="12" max="12" width="5.83203125" style="30" customWidth="1"/>
    <col min="13" max="13" width="7.83203125" style="30" customWidth="1"/>
    <col min="14" max="14" width="6.33203125" style="30" customWidth="1"/>
    <col min="15" max="15" width="4.6640625" style="30" customWidth="1"/>
    <col min="16" max="16" width="5.1640625" style="30" customWidth="1"/>
    <col min="17" max="17" width="4.5" style="30" customWidth="1"/>
    <col min="18" max="19" width="4.6640625" style="30" customWidth="1"/>
    <col min="20" max="23" width="5" style="30" customWidth="1"/>
    <col min="24" max="24" width="5.1640625" style="60" customWidth="1"/>
    <col min="25" max="25" width="3.83203125" style="24" customWidth="1"/>
    <col min="26" max="27" width="3.83203125" style="40" customWidth="1"/>
    <col min="28" max="28" width="25.5" style="61" customWidth="1"/>
    <col min="29" max="29" width="19.6640625" style="62" customWidth="1"/>
    <col min="30" max="30" width="3" style="26" customWidth="1"/>
    <col min="31" max="31" width="4" style="4" customWidth="1"/>
    <col min="32" max="33" width="5.1640625" style="24" customWidth="1"/>
    <col min="34" max="34" width="5.1640625" style="90" customWidth="1"/>
    <col min="35" max="16384" width="7" style="4"/>
  </cols>
  <sheetData>
    <row r="1" spans="1:45" ht="46" customHeight="1" x14ac:dyDescent="0.2">
      <c r="A1" s="95" t="s">
        <v>219</v>
      </c>
      <c r="B1" s="96"/>
      <c r="C1" s="96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</row>
    <row r="2" spans="1:45" ht="17" customHeight="1" thickBot="1" x14ac:dyDescent="0.25">
      <c r="A2" s="114"/>
      <c r="B2" s="116"/>
      <c r="C2" s="116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3"/>
      <c r="AB2" s="113"/>
      <c r="AC2" s="113"/>
      <c r="AD2" s="113"/>
      <c r="AE2" s="71"/>
      <c r="AF2" s="72"/>
      <c r="AG2" s="72"/>
      <c r="AH2" s="72"/>
    </row>
    <row r="3" spans="1:45" ht="28" customHeight="1" thickBot="1" x14ac:dyDescent="0.25">
      <c r="A3" s="111" t="s">
        <v>214</v>
      </c>
      <c r="B3" s="121" t="s">
        <v>31</v>
      </c>
      <c r="C3" s="122"/>
      <c r="D3" s="93"/>
      <c r="E3" s="125" t="s">
        <v>32</v>
      </c>
      <c r="F3" s="105" t="s">
        <v>43</v>
      </c>
      <c r="G3" s="105"/>
      <c r="H3" s="106" t="s">
        <v>8</v>
      </c>
      <c r="I3" s="107"/>
      <c r="J3" s="107"/>
      <c r="K3" s="107"/>
      <c r="L3" s="110"/>
      <c r="M3" s="106" t="s">
        <v>55</v>
      </c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19" t="s">
        <v>53</v>
      </c>
      <c r="AB3" s="117" t="s">
        <v>51</v>
      </c>
      <c r="AC3" s="108" t="s">
        <v>7</v>
      </c>
      <c r="AD3" s="101" t="s">
        <v>218</v>
      </c>
      <c r="AE3" s="103" t="s">
        <v>209</v>
      </c>
      <c r="AF3" s="99" t="s">
        <v>52</v>
      </c>
      <c r="AG3" s="97" t="s">
        <v>82</v>
      </c>
      <c r="AH3" s="88"/>
    </row>
    <row r="4" spans="1:45" ht="67" customHeight="1" thickBot="1" x14ac:dyDescent="0.25">
      <c r="A4" s="112"/>
      <c r="B4" s="123"/>
      <c r="C4" s="124"/>
      <c r="D4" s="94"/>
      <c r="E4" s="126"/>
      <c r="F4" s="65" t="s">
        <v>213</v>
      </c>
      <c r="G4" s="44" t="s">
        <v>210</v>
      </c>
      <c r="H4" s="41" t="s">
        <v>11</v>
      </c>
      <c r="I4" s="45" t="s">
        <v>41</v>
      </c>
      <c r="J4" s="46" t="s">
        <v>9</v>
      </c>
      <c r="K4" s="46" t="s">
        <v>10</v>
      </c>
      <c r="L4" s="47" t="s">
        <v>12</v>
      </c>
      <c r="M4" s="41" t="s">
        <v>30</v>
      </c>
      <c r="N4" s="48" t="s">
        <v>6</v>
      </c>
      <c r="O4" s="48" t="s">
        <v>2</v>
      </c>
      <c r="P4" s="48" t="s">
        <v>3</v>
      </c>
      <c r="Q4" s="48" t="s">
        <v>4</v>
      </c>
      <c r="R4" s="48" t="s">
        <v>5</v>
      </c>
      <c r="S4" s="48" t="s">
        <v>85</v>
      </c>
      <c r="T4" s="48" t="s">
        <v>54</v>
      </c>
      <c r="U4" s="49" t="s">
        <v>198</v>
      </c>
      <c r="V4" s="50" t="s">
        <v>81</v>
      </c>
      <c r="W4" s="51" t="s">
        <v>44</v>
      </c>
      <c r="X4" s="52" t="s">
        <v>211</v>
      </c>
      <c r="Y4" s="52" t="s">
        <v>212</v>
      </c>
      <c r="Z4" s="53" t="s">
        <v>220</v>
      </c>
      <c r="AA4" s="120"/>
      <c r="AB4" s="118"/>
      <c r="AC4" s="109"/>
      <c r="AD4" s="102"/>
      <c r="AE4" s="104"/>
      <c r="AF4" s="100"/>
      <c r="AG4" s="98"/>
      <c r="AH4" s="89"/>
      <c r="AI4" t="s">
        <v>221</v>
      </c>
      <c r="AJ4" t="s">
        <v>222</v>
      </c>
      <c r="AK4" t="s">
        <v>223</v>
      </c>
      <c r="AL4" t="s">
        <v>224</v>
      </c>
      <c r="AM4" t="s">
        <v>225</v>
      </c>
      <c r="AN4" t="s">
        <v>226</v>
      </c>
      <c r="AO4" t="s">
        <v>227</v>
      </c>
      <c r="AP4" t="s">
        <v>228</v>
      </c>
      <c r="AQ4" t="s">
        <v>229</v>
      </c>
      <c r="AR4" t="s">
        <v>230</v>
      </c>
      <c r="AS4" t="s">
        <v>231</v>
      </c>
    </row>
    <row r="5" spans="1:45" ht="17" customHeight="1" x14ac:dyDescent="0.25">
      <c r="A5" s="32">
        <v>43467</v>
      </c>
      <c r="B5" s="91" t="s">
        <v>86</v>
      </c>
      <c r="C5" s="92" t="s">
        <v>56</v>
      </c>
      <c r="D5" s="92" t="str">
        <f>CONCATENATE(B5,C5)</f>
        <v>199G7</v>
      </c>
      <c r="E5" s="25" t="s">
        <v>122</v>
      </c>
      <c r="F5" s="66">
        <v>0.5</v>
      </c>
      <c r="G5" s="56"/>
      <c r="H5" s="42"/>
      <c r="I5" s="33"/>
      <c r="J5" s="23"/>
      <c r="K5" s="23"/>
      <c r="L5" s="34"/>
      <c r="M5" s="33">
        <v>1</v>
      </c>
      <c r="N5" s="23"/>
      <c r="O5" s="23"/>
      <c r="P5" s="23"/>
      <c r="Q5" s="23"/>
      <c r="R5" s="23"/>
      <c r="S5" s="23"/>
      <c r="T5" s="23"/>
      <c r="U5" s="35"/>
      <c r="V5" s="35"/>
      <c r="W5" s="34"/>
      <c r="X5" s="55"/>
      <c r="Y5" s="35">
        <v>1</v>
      </c>
      <c r="Z5" s="34"/>
      <c r="AA5" s="39"/>
      <c r="AB5" s="57" t="s">
        <v>184</v>
      </c>
      <c r="AC5" s="58"/>
      <c r="AD5" s="25"/>
      <c r="AF5" s="23"/>
      <c r="AG5" s="63"/>
      <c r="AI5" s="4" t="s">
        <v>232</v>
      </c>
    </row>
    <row r="6" spans="1:45" ht="17" customHeight="1" x14ac:dyDescent="0.25">
      <c r="A6" s="32">
        <v>43467</v>
      </c>
      <c r="B6" s="91" t="s">
        <v>86</v>
      </c>
      <c r="C6" s="92" t="s">
        <v>57</v>
      </c>
      <c r="D6" s="92" t="str">
        <f>CONCATENATE(B6,C6)</f>
        <v>199G8</v>
      </c>
      <c r="E6" s="25" t="s">
        <v>122</v>
      </c>
      <c r="F6" s="66">
        <v>1</v>
      </c>
      <c r="G6" s="56"/>
      <c r="H6" s="42"/>
      <c r="I6" s="33"/>
      <c r="J6" s="23"/>
      <c r="K6" s="23"/>
      <c r="L6" s="34"/>
      <c r="M6" s="33"/>
      <c r="N6" s="23"/>
      <c r="O6" s="23"/>
      <c r="P6" s="23"/>
      <c r="Q6" s="23"/>
      <c r="R6" s="23"/>
      <c r="S6" s="23"/>
      <c r="T6" s="23"/>
      <c r="U6" s="35"/>
      <c r="V6" s="35"/>
      <c r="W6" s="34"/>
      <c r="X6" s="55">
        <v>1</v>
      </c>
      <c r="Y6" s="35"/>
      <c r="Z6" s="34"/>
      <c r="AA6" s="25">
        <v>1</v>
      </c>
      <c r="AB6" s="57" t="s">
        <v>124</v>
      </c>
      <c r="AC6" s="58"/>
      <c r="AD6" s="25"/>
      <c r="AF6" s="23"/>
      <c r="AG6" s="63"/>
      <c r="AH6" s="64"/>
    </row>
    <row r="7" spans="1:45" ht="17" customHeight="1" x14ac:dyDescent="0.25">
      <c r="A7" s="32">
        <v>43467</v>
      </c>
      <c r="B7" s="91" t="s">
        <v>86</v>
      </c>
      <c r="C7" s="92" t="s">
        <v>58</v>
      </c>
      <c r="D7" s="92" t="str">
        <f>CONCATENATE(B7,C7)</f>
        <v>199G9</v>
      </c>
      <c r="E7" s="25" t="s">
        <v>122</v>
      </c>
      <c r="F7" s="66">
        <v>2</v>
      </c>
      <c r="G7" s="56"/>
      <c r="H7" s="42"/>
      <c r="I7" s="33"/>
      <c r="J7" s="23"/>
      <c r="K7" s="23"/>
      <c r="L7" s="34"/>
      <c r="M7" s="33">
        <v>1</v>
      </c>
      <c r="N7" s="23"/>
      <c r="O7" s="23"/>
      <c r="P7" s="23"/>
      <c r="Q7" s="23"/>
      <c r="R7" s="23"/>
      <c r="S7" s="23"/>
      <c r="T7" s="23"/>
      <c r="U7" s="35"/>
      <c r="V7" s="35"/>
      <c r="W7" s="34"/>
      <c r="X7" s="55"/>
      <c r="Y7" s="35"/>
      <c r="Z7" s="34">
        <v>1</v>
      </c>
      <c r="AA7" s="25"/>
      <c r="AB7" s="57"/>
      <c r="AC7" s="58"/>
      <c r="AD7" s="25"/>
      <c r="AF7" s="23"/>
      <c r="AG7" s="63"/>
      <c r="AH7" s="64"/>
    </row>
    <row r="8" spans="1:45" ht="17" customHeight="1" x14ac:dyDescent="0.25">
      <c r="A8" s="32">
        <v>43467</v>
      </c>
      <c r="B8" s="91" t="s">
        <v>86</v>
      </c>
      <c r="C8" s="92" t="s">
        <v>59</v>
      </c>
      <c r="D8" s="92" t="str">
        <f>CONCATENATE(B8,C8)</f>
        <v>199G10</v>
      </c>
      <c r="E8" s="25" t="s">
        <v>122</v>
      </c>
      <c r="F8" s="66">
        <v>0.5</v>
      </c>
      <c r="G8" s="56"/>
      <c r="H8" s="42"/>
      <c r="I8" s="33"/>
      <c r="J8" s="23"/>
      <c r="K8" s="23"/>
      <c r="L8" s="34"/>
      <c r="M8" s="33">
        <v>1</v>
      </c>
      <c r="N8" s="23"/>
      <c r="O8" s="23"/>
      <c r="P8" s="23"/>
      <c r="Q8" s="23"/>
      <c r="R8" s="23"/>
      <c r="S8" s="23"/>
      <c r="T8" s="23"/>
      <c r="U8" s="35"/>
      <c r="V8" s="35"/>
      <c r="W8" s="34"/>
      <c r="X8" s="55"/>
      <c r="Y8" s="35">
        <v>1</v>
      </c>
      <c r="Z8" s="34"/>
      <c r="AA8" s="25"/>
      <c r="AB8" s="57"/>
      <c r="AC8" s="58"/>
      <c r="AD8" s="25"/>
      <c r="AF8" s="23"/>
      <c r="AG8" s="63"/>
      <c r="AH8" s="64"/>
    </row>
    <row r="9" spans="1:45" ht="17" customHeight="1" x14ac:dyDescent="0.25">
      <c r="A9" s="32">
        <v>43467</v>
      </c>
      <c r="B9" s="69" t="s">
        <v>86</v>
      </c>
      <c r="C9" s="54" t="s">
        <v>60</v>
      </c>
      <c r="D9" s="92"/>
      <c r="E9" s="25" t="s">
        <v>45</v>
      </c>
      <c r="F9" s="66">
        <v>2</v>
      </c>
      <c r="G9" s="56"/>
      <c r="H9" s="42"/>
      <c r="I9" s="33"/>
      <c r="J9" s="23">
        <v>1</v>
      </c>
      <c r="K9" s="23"/>
      <c r="L9" s="34"/>
      <c r="M9" s="33"/>
      <c r="N9" s="23"/>
      <c r="O9" s="23"/>
      <c r="P9" s="23"/>
      <c r="Q9" s="23"/>
      <c r="R9" s="23"/>
      <c r="S9" s="23"/>
      <c r="T9" s="23"/>
      <c r="U9" s="35"/>
      <c r="V9" s="35"/>
      <c r="W9" s="34"/>
      <c r="X9" s="55">
        <v>1</v>
      </c>
      <c r="Y9" s="35"/>
      <c r="Z9" s="34"/>
      <c r="AA9" s="25"/>
      <c r="AB9" s="57"/>
      <c r="AC9" s="58"/>
      <c r="AD9" s="25"/>
      <c r="AF9" s="23"/>
      <c r="AG9" s="63"/>
      <c r="AH9" s="64"/>
    </row>
    <row r="10" spans="1:45" ht="17" customHeight="1" x14ac:dyDescent="0.25">
      <c r="A10" s="32">
        <v>43467</v>
      </c>
      <c r="B10" s="91" t="s">
        <v>86</v>
      </c>
      <c r="C10" s="92" t="s">
        <v>61</v>
      </c>
      <c r="D10" s="92" t="str">
        <f>CONCATENATE(B10,C10)</f>
        <v>199H2</v>
      </c>
      <c r="E10" s="25" t="s">
        <v>122</v>
      </c>
      <c r="F10" s="66">
        <v>1</v>
      </c>
      <c r="G10" s="56"/>
      <c r="H10" s="42"/>
      <c r="I10" s="33"/>
      <c r="J10" s="23"/>
      <c r="K10" s="23"/>
      <c r="L10" s="34"/>
      <c r="M10" s="33">
        <v>1</v>
      </c>
      <c r="N10" s="23"/>
      <c r="O10" s="23"/>
      <c r="P10" s="23"/>
      <c r="Q10" s="23"/>
      <c r="R10" s="23"/>
      <c r="S10" s="23"/>
      <c r="T10" s="23"/>
      <c r="U10" s="35"/>
      <c r="V10" s="35"/>
      <c r="W10" s="34"/>
      <c r="X10" s="55"/>
      <c r="Y10" s="35"/>
      <c r="Z10" s="34">
        <v>1</v>
      </c>
      <c r="AA10" s="25"/>
      <c r="AB10" s="57" t="s">
        <v>207</v>
      </c>
      <c r="AC10" s="58"/>
      <c r="AD10" s="25"/>
      <c r="AF10" s="23"/>
      <c r="AG10" s="63"/>
      <c r="AH10" s="64"/>
    </row>
    <row r="11" spans="1:45" ht="17" customHeight="1" x14ac:dyDescent="0.25">
      <c r="A11" s="32">
        <v>43467</v>
      </c>
      <c r="B11" s="91" t="s">
        <v>86</v>
      </c>
      <c r="C11" s="92" t="s">
        <v>62</v>
      </c>
      <c r="D11" s="92" t="str">
        <f>CONCATENATE(B11,C11)</f>
        <v>199H3</v>
      </c>
      <c r="E11" s="25" t="s">
        <v>122</v>
      </c>
      <c r="F11" s="66">
        <v>0.5</v>
      </c>
      <c r="G11" s="56"/>
      <c r="H11" s="42"/>
      <c r="I11" s="33"/>
      <c r="J11" s="23"/>
      <c r="K11" s="23"/>
      <c r="L11" s="34"/>
      <c r="M11" s="33">
        <v>1</v>
      </c>
      <c r="N11" s="23"/>
      <c r="O11" s="23"/>
      <c r="P11" s="23"/>
      <c r="Q11" s="23"/>
      <c r="R11" s="23"/>
      <c r="S11" s="23"/>
      <c r="T11" s="23"/>
      <c r="U11" s="35"/>
      <c r="V11" s="35"/>
      <c r="W11" s="34"/>
      <c r="X11" s="55"/>
      <c r="Y11" s="35">
        <v>1</v>
      </c>
      <c r="Z11" s="34"/>
      <c r="AA11" s="25"/>
      <c r="AB11" s="57"/>
      <c r="AC11" s="58"/>
      <c r="AD11" s="25"/>
      <c r="AF11" s="23"/>
      <c r="AG11" s="63"/>
      <c r="AH11" s="64"/>
    </row>
    <row r="12" spans="1:45" ht="17" customHeight="1" x14ac:dyDescent="0.25">
      <c r="A12" s="32">
        <v>43467</v>
      </c>
      <c r="B12" s="69" t="s">
        <v>86</v>
      </c>
      <c r="C12" s="54" t="s">
        <v>63</v>
      </c>
      <c r="D12" s="92"/>
      <c r="E12" s="25" t="s">
        <v>45</v>
      </c>
      <c r="F12" s="66">
        <v>1</v>
      </c>
      <c r="G12" s="56"/>
      <c r="H12" s="42"/>
      <c r="I12" s="33"/>
      <c r="J12" s="23"/>
      <c r="K12" s="23">
        <v>1</v>
      </c>
      <c r="L12" s="34"/>
      <c r="M12" s="33"/>
      <c r="N12" s="23"/>
      <c r="O12" s="23"/>
      <c r="P12" s="23"/>
      <c r="Q12" s="23"/>
      <c r="R12" s="23"/>
      <c r="S12" s="23"/>
      <c r="T12" s="23"/>
      <c r="U12" s="35"/>
      <c r="V12" s="35"/>
      <c r="W12" s="34"/>
      <c r="X12" s="55">
        <v>1</v>
      </c>
      <c r="Y12" s="35"/>
      <c r="Z12" s="34"/>
      <c r="AA12" s="25"/>
      <c r="AB12" s="57"/>
      <c r="AC12" s="58"/>
      <c r="AD12" s="25"/>
      <c r="AF12" s="23"/>
      <c r="AG12" s="63"/>
      <c r="AH12" s="64"/>
    </row>
    <row r="13" spans="1:45" ht="17" customHeight="1" x14ac:dyDescent="0.25">
      <c r="A13" s="32">
        <v>43467</v>
      </c>
      <c r="B13" s="69" t="s">
        <v>86</v>
      </c>
      <c r="C13" s="54" t="s">
        <v>64</v>
      </c>
      <c r="D13" s="92"/>
      <c r="E13" s="25" t="s">
        <v>45</v>
      </c>
      <c r="F13" s="66">
        <v>1</v>
      </c>
      <c r="G13" s="56"/>
      <c r="H13" s="42"/>
      <c r="I13" s="33"/>
      <c r="J13" s="23"/>
      <c r="K13" s="23">
        <v>1</v>
      </c>
      <c r="L13" s="34"/>
      <c r="M13" s="33"/>
      <c r="N13" s="23"/>
      <c r="O13" s="23"/>
      <c r="P13" s="23"/>
      <c r="Q13" s="23"/>
      <c r="R13" s="23"/>
      <c r="S13" s="23"/>
      <c r="T13" s="23"/>
      <c r="U13" s="35"/>
      <c r="V13" s="35"/>
      <c r="W13" s="34"/>
      <c r="X13" s="55">
        <v>1</v>
      </c>
      <c r="Y13" s="35"/>
      <c r="Z13" s="34"/>
      <c r="AA13" s="25"/>
      <c r="AB13" s="57"/>
      <c r="AC13" s="58"/>
      <c r="AD13" s="25"/>
      <c r="AF13" s="23"/>
      <c r="AG13" s="63"/>
      <c r="AH13" s="64"/>
    </row>
    <row r="14" spans="1:45" ht="17" customHeight="1" x14ac:dyDescent="0.25">
      <c r="A14" s="32">
        <v>43467</v>
      </c>
      <c r="B14" s="91" t="s">
        <v>86</v>
      </c>
      <c r="C14" s="92" t="s">
        <v>65</v>
      </c>
      <c r="D14" s="92" t="str">
        <f>CONCATENATE(B14,C14)</f>
        <v>199H6</v>
      </c>
      <c r="E14" s="25" t="s">
        <v>122</v>
      </c>
      <c r="F14" s="66">
        <v>1</v>
      </c>
      <c r="G14" s="56"/>
      <c r="H14" s="42"/>
      <c r="I14" s="33"/>
      <c r="J14" s="23"/>
      <c r="K14" s="23"/>
      <c r="L14" s="34"/>
      <c r="M14" s="33">
        <v>1</v>
      </c>
      <c r="N14" s="23"/>
      <c r="O14" s="23"/>
      <c r="P14" s="23"/>
      <c r="Q14" s="23"/>
      <c r="R14" s="23"/>
      <c r="S14" s="23"/>
      <c r="T14" s="23"/>
      <c r="U14" s="35"/>
      <c r="V14" s="35"/>
      <c r="W14" s="34"/>
      <c r="X14" s="55"/>
      <c r="Y14" s="35"/>
      <c r="Z14" s="34">
        <v>1</v>
      </c>
      <c r="AA14" s="25"/>
      <c r="AB14" s="57"/>
      <c r="AC14" s="58"/>
      <c r="AD14" s="25"/>
      <c r="AF14" s="23"/>
      <c r="AG14" s="63"/>
      <c r="AH14" s="64"/>
    </row>
    <row r="15" spans="1:45" ht="17" customHeight="1" x14ac:dyDescent="0.25">
      <c r="A15" s="32">
        <v>43467</v>
      </c>
      <c r="B15" s="91" t="s">
        <v>86</v>
      </c>
      <c r="C15" s="92" t="s">
        <v>66</v>
      </c>
      <c r="D15" s="92" t="str">
        <f>CONCATENATE(B15,C15)</f>
        <v>199H7</v>
      </c>
      <c r="E15" s="25" t="s">
        <v>122</v>
      </c>
      <c r="F15" s="66">
        <v>1</v>
      </c>
      <c r="G15" s="56"/>
      <c r="H15" s="42"/>
      <c r="I15" s="33"/>
      <c r="J15" s="23"/>
      <c r="K15" s="23"/>
      <c r="L15" s="34"/>
      <c r="M15" s="33">
        <v>1</v>
      </c>
      <c r="N15" s="23"/>
      <c r="O15" s="23"/>
      <c r="P15" s="23"/>
      <c r="Q15" s="23"/>
      <c r="R15" s="23"/>
      <c r="S15" s="23"/>
      <c r="T15" s="23"/>
      <c r="U15" s="35"/>
      <c r="V15" s="35"/>
      <c r="W15" s="34"/>
      <c r="X15" s="55"/>
      <c r="Y15" s="35"/>
      <c r="Z15" s="34">
        <v>1</v>
      </c>
      <c r="AA15" s="25"/>
      <c r="AB15" s="57"/>
      <c r="AC15" s="58"/>
      <c r="AD15" s="25"/>
      <c r="AF15" s="23"/>
      <c r="AG15" s="63"/>
      <c r="AH15" s="64"/>
    </row>
    <row r="16" spans="1:45" ht="17" customHeight="1" x14ac:dyDescent="0.25">
      <c r="A16" s="32">
        <v>43467</v>
      </c>
      <c r="B16" s="91" t="s">
        <v>86</v>
      </c>
      <c r="C16" s="92" t="s">
        <v>67</v>
      </c>
      <c r="D16" s="92" t="str">
        <f>CONCATENATE(B16,C16)</f>
        <v>199H8</v>
      </c>
      <c r="E16" s="25" t="s">
        <v>122</v>
      </c>
      <c r="F16" s="66">
        <v>1</v>
      </c>
      <c r="G16" s="56"/>
      <c r="H16" s="42"/>
      <c r="I16" s="33"/>
      <c r="J16" s="23"/>
      <c r="K16" s="23"/>
      <c r="L16" s="34"/>
      <c r="M16" s="33">
        <v>1</v>
      </c>
      <c r="N16" s="23"/>
      <c r="O16" s="23"/>
      <c r="P16" s="23"/>
      <c r="Q16" s="23"/>
      <c r="R16" s="23"/>
      <c r="S16" s="23"/>
      <c r="T16" s="23"/>
      <c r="U16" s="35"/>
      <c r="V16" s="35"/>
      <c r="W16" s="34"/>
      <c r="X16" s="55"/>
      <c r="Y16" s="35"/>
      <c r="Z16" s="34">
        <v>1</v>
      </c>
      <c r="AA16" s="25"/>
      <c r="AB16" s="57" t="s">
        <v>203</v>
      </c>
      <c r="AC16" s="58"/>
      <c r="AD16" s="25"/>
      <c r="AF16" s="23"/>
      <c r="AG16" s="63"/>
      <c r="AH16" s="64"/>
    </row>
    <row r="17" spans="1:34" ht="17" customHeight="1" x14ac:dyDescent="0.25">
      <c r="A17" s="32">
        <v>43467</v>
      </c>
      <c r="B17" s="69" t="s">
        <v>86</v>
      </c>
      <c r="C17" s="54" t="s">
        <v>68</v>
      </c>
      <c r="D17" s="92"/>
      <c r="E17" s="25" t="s">
        <v>45</v>
      </c>
      <c r="F17" s="66">
        <v>1</v>
      </c>
      <c r="G17" s="56"/>
      <c r="H17" s="42"/>
      <c r="I17" s="33"/>
      <c r="J17" s="23"/>
      <c r="K17" s="23"/>
      <c r="L17" s="34">
        <v>1</v>
      </c>
      <c r="M17" s="33"/>
      <c r="N17" s="23"/>
      <c r="O17" s="23"/>
      <c r="P17" s="23"/>
      <c r="Q17" s="23"/>
      <c r="R17" s="23"/>
      <c r="S17" s="23"/>
      <c r="T17" s="23"/>
      <c r="U17" s="35"/>
      <c r="V17" s="35"/>
      <c r="W17" s="34"/>
      <c r="X17" s="55">
        <v>1</v>
      </c>
      <c r="Y17" s="35"/>
      <c r="Z17" s="34"/>
      <c r="AA17" s="25"/>
      <c r="AB17" s="57"/>
      <c r="AC17" s="58"/>
      <c r="AD17" s="25"/>
      <c r="AF17" s="23"/>
      <c r="AG17" s="63"/>
      <c r="AH17" s="64"/>
    </row>
    <row r="18" spans="1:34" ht="17" customHeight="1" x14ac:dyDescent="0.25">
      <c r="A18" s="32">
        <v>43468</v>
      </c>
      <c r="B18" s="91" t="s">
        <v>86</v>
      </c>
      <c r="C18" s="92" t="s">
        <v>69</v>
      </c>
      <c r="D18" s="92" t="str">
        <f>CONCATENATE(B18,C18)</f>
        <v>199H10</v>
      </c>
      <c r="E18" s="25" t="s">
        <v>122</v>
      </c>
      <c r="F18" s="66">
        <v>1</v>
      </c>
      <c r="G18" s="56"/>
      <c r="H18" s="42"/>
      <c r="I18" s="33"/>
      <c r="J18" s="23"/>
      <c r="K18" s="23"/>
      <c r="L18" s="34"/>
      <c r="M18" s="33">
        <v>1</v>
      </c>
      <c r="N18" s="23"/>
      <c r="O18" s="23"/>
      <c r="P18" s="23"/>
      <c r="Q18" s="23"/>
      <c r="R18" s="23"/>
      <c r="S18" s="23"/>
      <c r="T18" s="23"/>
      <c r="U18" s="35"/>
      <c r="V18" s="35"/>
      <c r="W18" s="34"/>
      <c r="X18" s="55"/>
      <c r="Y18" s="35"/>
      <c r="Z18" s="34">
        <v>1</v>
      </c>
      <c r="AA18" s="25"/>
      <c r="AB18" s="57"/>
      <c r="AC18" s="58"/>
      <c r="AD18" s="25"/>
      <c r="AF18" s="23"/>
      <c r="AG18" s="63"/>
      <c r="AH18" s="64"/>
    </row>
    <row r="19" spans="1:34" ht="17" customHeight="1" x14ac:dyDescent="0.25">
      <c r="A19" s="32">
        <v>43468</v>
      </c>
      <c r="B19" s="91" t="s">
        <v>86</v>
      </c>
      <c r="C19" s="92" t="s">
        <v>70</v>
      </c>
      <c r="D19" s="92" t="str">
        <f>CONCATENATE(B19,C19)</f>
        <v>199I1</v>
      </c>
      <c r="E19" s="25" t="s">
        <v>122</v>
      </c>
      <c r="F19" s="66">
        <v>1</v>
      </c>
      <c r="G19" s="56"/>
      <c r="H19" s="42"/>
      <c r="I19" s="33"/>
      <c r="J19" s="23"/>
      <c r="K19" s="23"/>
      <c r="L19" s="34"/>
      <c r="M19" s="33">
        <v>1</v>
      </c>
      <c r="N19" s="23"/>
      <c r="O19" s="23"/>
      <c r="P19" s="23"/>
      <c r="Q19" s="23"/>
      <c r="R19" s="23"/>
      <c r="S19" s="23"/>
      <c r="T19" s="23"/>
      <c r="U19" s="35"/>
      <c r="V19" s="35"/>
      <c r="W19" s="34"/>
      <c r="X19" s="55"/>
      <c r="Y19" s="35"/>
      <c r="Z19" s="34">
        <v>1</v>
      </c>
      <c r="AA19" s="25"/>
      <c r="AB19" s="57"/>
      <c r="AC19" s="58"/>
      <c r="AD19" s="25"/>
      <c r="AF19" s="23"/>
      <c r="AG19" s="63"/>
      <c r="AH19" s="64"/>
    </row>
    <row r="20" spans="1:34" ht="17" customHeight="1" x14ac:dyDescent="0.25">
      <c r="A20" s="32">
        <v>43468</v>
      </c>
      <c r="B20" s="91" t="s">
        <v>86</v>
      </c>
      <c r="C20" s="92" t="s">
        <v>49</v>
      </c>
      <c r="D20" s="92" t="str">
        <f>CONCATENATE(B20,C20)</f>
        <v>199I2</v>
      </c>
      <c r="E20" s="25" t="s">
        <v>122</v>
      </c>
      <c r="F20" s="66">
        <v>0.5</v>
      </c>
      <c r="G20" s="56"/>
      <c r="H20" s="42"/>
      <c r="I20" s="33"/>
      <c r="J20" s="23"/>
      <c r="K20" s="23"/>
      <c r="L20" s="34"/>
      <c r="M20" s="33">
        <v>1</v>
      </c>
      <c r="N20" s="23"/>
      <c r="O20" s="23"/>
      <c r="P20" s="23"/>
      <c r="Q20" s="23"/>
      <c r="R20" s="23"/>
      <c r="S20" s="23"/>
      <c r="T20" s="23"/>
      <c r="U20" s="35"/>
      <c r="V20" s="35"/>
      <c r="W20" s="34"/>
      <c r="X20" s="55"/>
      <c r="Y20" s="35"/>
      <c r="Z20" s="34">
        <v>1</v>
      </c>
      <c r="AA20" s="25"/>
      <c r="AB20" s="57" t="s">
        <v>87</v>
      </c>
      <c r="AC20" s="58"/>
      <c r="AD20" s="25"/>
      <c r="AF20" s="23"/>
      <c r="AG20" s="63"/>
      <c r="AH20" s="64"/>
    </row>
    <row r="21" spans="1:34" ht="17" customHeight="1" x14ac:dyDescent="0.25">
      <c r="A21" s="32">
        <v>43468</v>
      </c>
      <c r="B21" s="69" t="s">
        <v>86</v>
      </c>
      <c r="C21" s="54" t="s">
        <v>71</v>
      </c>
      <c r="D21" s="92"/>
      <c r="E21" s="25" t="s">
        <v>45</v>
      </c>
      <c r="F21" s="66">
        <v>0.5</v>
      </c>
      <c r="G21" s="56"/>
      <c r="H21" s="42">
        <v>1</v>
      </c>
      <c r="I21" s="33"/>
      <c r="J21" s="23"/>
      <c r="K21" s="23"/>
      <c r="L21" s="34"/>
      <c r="M21" s="33"/>
      <c r="N21" s="23"/>
      <c r="O21" s="23"/>
      <c r="P21" s="23"/>
      <c r="Q21" s="23"/>
      <c r="R21" s="23"/>
      <c r="S21" s="23"/>
      <c r="T21" s="23"/>
      <c r="U21" s="35"/>
      <c r="V21" s="35"/>
      <c r="W21" s="34"/>
      <c r="X21" s="55">
        <v>1</v>
      </c>
      <c r="Y21" s="35"/>
      <c r="Z21" s="34"/>
      <c r="AA21" s="25"/>
      <c r="AB21" s="57"/>
      <c r="AC21" s="58"/>
      <c r="AD21" s="25"/>
      <c r="AF21" s="23"/>
      <c r="AG21" s="63"/>
      <c r="AH21" s="64"/>
    </row>
    <row r="22" spans="1:34" ht="17" customHeight="1" x14ac:dyDescent="0.25">
      <c r="A22" s="32">
        <v>43468</v>
      </c>
      <c r="B22" s="91" t="s">
        <v>86</v>
      </c>
      <c r="C22" s="92" t="s">
        <v>72</v>
      </c>
      <c r="D22" s="92" t="str">
        <f>CONCATENATE(B22,C22)</f>
        <v>199I4</v>
      </c>
      <c r="E22" s="25" t="s">
        <v>122</v>
      </c>
      <c r="F22" s="66">
        <v>1</v>
      </c>
      <c r="G22" s="56"/>
      <c r="H22" s="42"/>
      <c r="I22" s="33"/>
      <c r="J22" s="23"/>
      <c r="K22" s="23"/>
      <c r="L22" s="34"/>
      <c r="M22" s="33">
        <v>1</v>
      </c>
      <c r="N22" s="23"/>
      <c r="O22" s="23"/>
      <c r="P22" s="23"/>
      <c r="Q22" s="23"/>
      <c r="R22" s="23"/>
      <c r="S22" s="23"/>
      <c r="T22" s="23"/>
      <c r="U22" s="35"/>
      <c r="V22" s="35"/>
      <c r="W22" s="34"/>
      <c r="X22" s="55"/>
      <c r="Y22" s="35"/>
      <c r="Z22" s="34">
        <v>1</v>
      </c>
      <c r="AA22" s="25"/>
      <c r="AB22" s="57"/>
      <c r="AC22" s="58"/>
      <c r="AD22" s="25"/>
      <c r="AF22" s="23"/>
      <c r="AG22" s="63"/>
      <c r="AH22" s="64"/>
    </row>
    <row r="23" spans="1:34" ht="17" customHeight="1" x14ac:dyDescent="0.25">
      <c r="A23" s="32">
        <v>43468</v>
      </c>
      <c r="B23" s="91" t="s">
        <v>86</v>
      </c>
      <c r="C23" s="92" t="s">
        <v>73</v>
      </c>
      <c r="D23" s="92" t="str">
        <f>CONCATENATE(B23,C23)</f>
        <v>199I5</v>
      </c>
      <c r="E23" s="25" t="s">
        <v>122</v>
      </c>
      <c r="F23" s="66">
        <v>0.5</v>
      </c>
      <c r="G23" s="56"/>
      <c r="H23" s="42"/>
      <c r="I23" s="33"/>
      <c r="J23" s="23"/>
      <c r="K23" s="23"/>
      <c r="L23" s="34"/>
      <c r="M23" s="33"/>
      <c r="N23" s="23"/>
      <c r="O23" s="23"/>
      <c r="P23" s="23"/>
      <c r="Q23" s="23"/>
      <c r="R23" s="23"/>
      <c r="S23" s="23"/>
      <c r="T23" s="23"/>
      <c r="U23" s="35"/>
      <c r="V23" s="35"/>
      <c r="W23" s="34"/>
      <c r="X23" s="55">
        <v>1</v>
      </c>
      <c r="Y23" s="35"/>
      <c r="Z23" s="34"/>
      <c r="AA23" s="25">
        <v>1</v>
      </c>
      <c r="AB23" s="57" t="s">
        <v>88</v>
      </c>
      <c r="AC23" s="58"/>
      <c r="AD23" s="25"/>
      <c r="AF23" s="23"/>
      <c r="AG23" s="63"/>
      <c r="AH23" s="64"/>
    </row>
    <row r="24" spans="1:34" ht="17" customHeight="1" x14ac:dyDescent="0.25">
      <c r="A24" s="32">
        <v>43468</v>
      </c>
      <c r="B24" s="69" t="s">
        <v>86</v>
      </c>
      <c r="C24" s="54" t="s">
        <v>74</v>
      </c>
      <c r="D24" s="92"/>
      <c r="E24" s="25" t="s">
        <v>45</v>
      </c>
      <c r="F24" s="66">
        <v>0.5</v>
      </c>
      <c r="G24" s="56"/>
      <c r="H24" s="42"/>
      <c r="I24" s="33"/>
      <c r="J24" s="23"/>
      <c r="K24" s="23"/>
      <c r="L24" s="34">
        <v>1</v>
      </c>
      <c r="M24" s="33"/>
      <c r="N24" s="23"/>
      <c r="O24" s="23"/>
      <c r="P24" s="23"/>
      <c r="Q24" s="23"/>
      <c r="R24" s="23"/>
      <c r="S24" s="23"/>
      <c r="T24" s="23"/>
      <c r="U24" s="35"/>
      <c r="V24" s="35"/>
      <c r="W24" s="34"/>
      <c r="X24" s="55">
        <v>1</v>
      </c>
      <c r="Y24" s="35"/>
      <c r="Z24" s="34"/>
      <c r="AA24" s="25"/>
      <c r="AB24" s="57"/>
      <c r="AC24" s="58"/>
      <c r="AD24" s="25"/>
      <c r="AF24" s="23"/>
      <c r="AG24" s="63"/>
      <c r="AH24" s="64"/>
    </row>
    <row r="25" spans="1:34" ht="17" customHeight="1" x14ac:dyDescent="0.25">
      <c r="A25" s="32">
        <v>43468</v>
      </c>
      <c r="B25" s="69" t="s">
        <v>86</v>
      </c>
      <c r="C25" s="54" t="s">
        <v>50</v>
      </c>
      <c r="D25" s="92"/>
      <c r="E25" s="25" t="s">
        <v>45</v>
      </c>
      <c r="F25" s="66">
        <v>1</v>
      </c>
      <c r="G25" s="56"/>
      <c r="H25" s="42"/>
      <c r="I25" s="33"/>
      <c r="J25" s="23"/>
      <c r="K25" s="23">
        <v>1</v>
      </c>
      <c r="L25" s="34"/>
      <c r="M25" s="33"/>
      <c r="N25" s="23"/>
      <c r="O25" s="23"/>
      <c r="P25" s="23"/>
      <c r="Q25" s="23"/>
      <c r="R25" s="23"/>
      <c r="S25" s="23"/>
      <c r="T25" s="23"/>
      <c r="U25" s="35"/>
      <c r="V25" s="35"/>
      <c r="W25" s="34"/>
      <c r="X25" s="55">
        <v>1</v>
      </c>
      <c r="Y25" s="35"/>
      <c r="Z25" s="34"/>
      <c r="AA25" s="25"/>
      <c r="AB25" s="57"/>
      <c r="AC25" s="58"/>
      <c r="AD25" s="25"/>
      <c r="AF25" s="23"/>
      <c r="AG25" s="63"/>
      <c r="AH25" s="64"/>
    </row>
    <row r="26" spans="1:34" ht="17" customHeight="1" x14ac:dyDescent="0.25">
      <c r="A26" s="32">
        <v>43468</v>
      </c>
      <c r="B26" s="69" t="s">
        <v>86</v>
      </c>
      <c r="C26" s="54" t="s">
        <v>89</v>
      </c>
      <c r="D26" s="92"/>
      <c r="E26" s="25" t="s">
        <v>45</v>
      </c>
      <c r="F26" s="66">
        <v>1</v>
      </c>
      <c r="G26" s="56"/>
      <c r="H26" s="42">
        <v>1</v>
      </c>
      <c r="I26" s="33"/>
      <c r="J26" s="23"/>
      <c r="K26" s="23"/>
      <c r="L26" s="34"/>
      <c r="M26" s="33"/>
      <c r="N26" s="23"/>
      <c r="O26" s="23"/>
      <c r="P26" s="23"/>
      <c r="Q26" s="23"/>
      <c r="R26" s="23"/>
      <c r="S26" s="23"/>
      <c r="T26" s="23"/>
      <c r="U26" s="35"/>
      <c r="V26" s="35"/>
      <c r="W26" s="34"/>
      <c r="X26" s="55">
        <v>1</v>
      </c>
      <c r="Y26" s="35"/>
      <c r="Z26" s="34"/>
      <c r="AA26" s="25"/>
      <c r="AB26" s="57"/>
      <c r="AC26" s="58"/>
      <c r="AD26" s="25"/>
      <c r="AF26" s="23"/>
      <c r="AG26" s="63"/>
      <c r="AH26" s="64"/>
    </row>
    <row r="27" spans="1:34" ht="17" customHeight="1" x14ac:dyDescent="0.25">
      <c r="A27" s="32">
        <v>43468</v>
      </c>
      <c r="B27" s="69" t="s">
        <v>86</v>
      </c>
      <c r="C27" s="54" t="s">
        <v>90</v>
      </c>
      <c r="D27" s="92"/>
      <c r="E27" s="25" t="s">
        <v>45</v>
      </c>
      <c r="F27" s="66" t="s">
        <v>123</v>
      </c>
      <c r="G27" s="56"/>
      <c r="H27" s="42"/>
      <c r="I27" s="33"/>
      <c r="J27" s="23">
        <v>1</v>
      </c>
      <c r="K27" s="23"/>
      <c r="L27" s="34"/>
      <c r="M27" s="33"/>
      <c r="N27" s="23"/>
      <c r="O27" s="23"/>
      <c r="P27" s="23"/>
      <c r="Q27" s="23"/>
      <c r="R27" s="23"/>
      <c r="S27" s="23"/>
      <c r="T27" s="23"/>
      <c r="U27" s="35"/>
      <c r="V27" s="35"/>
      <c r="W27" s="34"/>
      <c r="X27" s="55">
        <v>1</v>
      </c>
      <c r="Y27" s="35"/>
      <c r="Z27" s="34"/>
      <c r="AA27" s="25"/>
      <c r="AB27" s="57"/>
      <c r="AC27" s="58"/>
      <c r="AD27" s="25"/>
      <c r="AF27" s="23"/>
      <c r="AG27" s="63"/>
      <c r="AH27" s="64"/>
    </row>
    <row r="28" spans="1:34" ht="17" customHeight="1" x14ac:dyDescent="0.25">
      <c r="A28" s="32">
        <v>43468</v>
      </c>
      <c r="B28" s="91" t="s">
        <v>86</v>
      </c>
      <c r="C28" s="92" t="s">
        <v>91</v>
      </c>
      <c r="D28" s="92" t="str">
        <f>CONCATENATE(B28,C28)</f>
        <v>199I10</v>
      </c>
      <c r="E28" s="25" t="s">
        <v>122</v>
      </c>
      <c r="F28" s="66">
        <v>1</v>
      </c>
      <c r="G28" s="56"/>
      <c r="H28" s="42"/>
      <c r="I28" s="33"/>
      <c r="J28" s="23"/>
      <c r="K28" s="23"/>
      <c r="L28" s="34"/>
      <c r="M28" s="33"/>
      <c r="N28" s="23"/>
      <c r="O28" s="23"/>
      <c r="P28" s="23"/>
      <c r="Q28" s="23"/>
      <c r="R28" s="23"/>
      <c r="S28" s="23"/>
      <c r="T28" s="23"/>
      <c r="U28" s="35"/>
      <c r="V28" s="35"/>
      <c r="W28" s="34"/>
      <c r="X28" s="55">
        <v>1</v>
      </c>
      <c r="Y28" s="35"/>
      <c r="Z28" s="34"/>
      <c r="AA28" s="25">
        <v>1</v>
      </c>
      <c r="AB28" s="57" t="s">
        <v>94</v>
      </c>
      <c r="AC28" s="58"/>
      <c r="AD28" s="25"/>
      <c r="AF28" s="23"/>
      <c r="AG28" s="63"/>
      <c r="AH28" s="64"/>
    </row>
    <row r="29" spans="1:34" ht="17" customHeight="1" x14ac:dyDescent="0.25">
      <c r="A29" s="32">
        <v>43468</v>
      </c>
      <c r="B29" s="69" t="s">
        <v>86</v>
      </c>
      <c r="C29" s="54" t="s">
        <v>92</v>
      </c>
      <c r="D29" s="92"/>
      <c r="E29" s="25" t="s">
        <v>45</v>
      </c>
      <c r="F29" s="66" t="s">
        <v>123</v>
      </c>
      <c r="G29" s="56"/>
      <c r="H29" s="42">
        <v>1</v>
      </c>
      <c r="I29" s="33"/>
      <c r="J29" s="23"/>
      <c r="K29" s="23"/>
      <c r="L29" s="34"/>
      <c r="M29" s="33"/>
      <c r="N29" s="23"/>
      <c r="O29" s="23"/>
      <c r="P29" s="23"/>
      <c r="Q29" s="23"/>
      <c r="R29" s="23"/>
      <c r="S29" s="23"/>
      <c r="T29" s="23"/>
      <c r="U29" s="35"/>
      <c r="V29" s="35"/>
      <c r="W29" s="34"/>
      <c r="X29" s="55">
        <v>1</v>
      </c>
      <c r="Y29" s="35"/>
      <c r="Z29" s="34"/>
      <c r="AA29" s="25"/>
      <c r="AB29" s="57"/>
      <c r="AC29" s="58"/>
      <c r="AD29" s="25"/>
      <c r="AF29" s="23"/>
      <c r="AG29" s="63"/>
      <c r="AH29" s="64"/>
    </row>
    <row r="30" spans="1:34" ht="17" customHeight="1" x14ac:dyDescent="0.25">
      <c r="A30" s="32">
        <v>43469</v>
      </c>
      <c r="B30" s="91" t="s">
        <v>86</v>
      </c>
      <c r="C30" s="92" t="s">
        <v>93</v>
      </c>
      <c r="D30" s="92" t="str">
        <f>CONCATENATE(B30,C30)</f>
        <v>199J2</v>
      </c>
      <c r="E30" s="25" t="s">
        <v>122</v>
      </c>
      <c r="F30" s="66">
        <v>1</v>
      </c>
      <c r="G30" s="56"/>
      <c r="H30" s="42"/>
      <c r="I30" s="33"/>
      <c r="J30" s="23"/>
      <c r="K30" s="23"/>
      <c r="L30" s="34"/>
      <c r="M30" s="33">
        <v>1</v>
      </c>
      <c r="N30" s="23"/>
      <c r="O30" s="23"/>
      <c r="P30" s="23"/>
      <c r="Q30" s="23"/>
      <c r="R30" s="23"/>
      <c r="S30" s="23"/>
      <c r="T30" s="23"/>
      <c r="U30" s="35"/>
      <c r="V30" s="35"/>
      <c r="W30" s="34"/>
      <c r="X30" s="55"/>
      <c r="Y30" s="35"/>
      <c r="Z30" s="34">
        <v>1</v>
      </c>
      <c r="AA30" s="25"/>
      <c r="AB30" s="57" t="s">
        <v>188</v>
      </c>
      <c r="AC30" s="58"/>
      <c r="AD30" s="25"/>
      <c r="AF30" s="23"/>
      <c r="AG30" s="63"/>
      <c r="AH30" s="64"/>
    </row>
    <row r="31" spans="1:34" ht="17" customHeight="1" x14ac:dyDescent="0.25">
      <c r="A31" s="32">
        <v>43469</v>
      </c>
      <c r="B31" s="91" t="s">
        <v>86</v>
      </c>
      <c r="C31" s="92" t="s">
        <v>96</v>
      </c>
      <c r="D31" s="92" t="str">
        <f>CONCATENATE(B31,C31)</f>
        <v>199J3</v>
      </c>
      <c r="E31" s="25" t="s">
        <v>122</v>
      </c>
      <c r="F31" s="66">
        <v>1</v>
      </c>
      <c r="G31" s="56"/>
      <c r="H31" s="42"/>
      <c r="I31" s="33"/>
      <c r="J31" s="23"/>
      <c r="K31" s="23"/>
      <c r="L31" s="34"/>
      <c r="M31" s="33">
        <v>1</v>
      </c>
      <c r="N31" s="23"/>
      <c r="O31" s="23"/>
      <c r="P31" s="23"/>
      <c r="Q31" s="23"/>
      <c r="R31" s="23"/>
      <c r="S31" s="23"/>
      <c r="T31" s="23"/>
      <c r="U31" s="35"/>
      <c r="V31" s="35"/>
      <c r="W31" s="34"/>
      <c r="X31" s="55"/>
      <c r="Y31" s="35"/>
      <c r="Z31" s="34">
        <v>1</v>
      </c>
      <c r="AA31" s="25"/>
      <c r="AB31" s="57" t="s">
        <v>204</v>
      </c>
      <c r="AC31" s="58" t="s">
        <v>95</v>
      </c>
      <c r="AD31" s="25"/>
      <c r="AF31" s="23"/>
      <c r="AG31" s="63"/>
      <c r="AH31" s="64"/>
    </row>
    <row r="32" spans="1:34" ht="17" customHeight="1" x14ac:dyDescent="0.25">
      <c r="A32" s="32">
        <v>43469</v>
      </c>
      <c r="B32" s="91" t="s">
        <v>86</v>
      </c>
      <c r="C32" s="92" t="s">
        <v>97</v>
      </c>
      <c r="D32" s="92" t="str">
        <f>CONCATENATE(B32,C32)</f>
        <v>199J4</v>
      </c>
      <c r="E32" s="25" t="s">
        <v>122</v>
      </c>
      <c r="F32" s="66">
        <v>0.5</v>
      </c>
      <c r="G32" s="56"/>
      <c r="H32" s="42"/>
      <c r="I32" s="33"/>
      <c r="J32" s="23"/>
      <c r="K32" s="23"/>
      <c r="L32" s="34"/>
      <c r="M32" s="33">
        <v>1</v>
      </c>
      <c r="N32" s="23"/>
      <c r="O32" s="23"/>
      <c r="P32" s="23"/>
      <c r="Q32" s="23"/>
      <c r="R32" s="23"/>
      <c r="S32" s="23"/>
      <c r="T32" s="23"/>
      <c r="U32" s="35"/>
      <c r="V32" s="35"/>
      <c r="W32" s="34"/>
      <c r="X32" s="55"/>
      <c r="Y32" s="35"/>
      <c r="Z32" s="34">
        <v>1</v>
      </c>
      <c r="AA32" s="25"/>
      <c r="AB32" s="57"/>
      <c r="AC32" s="58"/>
      <c r="AD32" s="25"/>
      <c r="AF32" s="23"/>
      <c r="AG32" s="63"/>
      <c r="AH32" s="64"/>
    </row>
    <row r="33" spans="1:34" ht="17" customHeight="1" x14ac:dyDescent="0.25">
      <c r="A33" s="32">
        <v>43469</v>
      </c>
      <c r="B33" s="91" t="s">
        <v>86</v>
      </c>
      <c r="C33" s="92" t="s">
        <v>98</v>
      </c>
      <c r="D33" s="92" t="str">
        <f>CONCATENATE(B33,C33)</f>
        <v>199J5</v>
      </c>
      <c r="E33" s="25" t="s">
        <v>122</v>
      </c>
      <c r="F33" s="66">
        <v>0.5</v>
      </c>
      <c r="G33" s="56"/>
      <c r="H33" s="42"/>
      <c r="I33" s="33"/>
      <c r="J33" s="23"/>
      <c r="K33" s="23"/>
      <c r="L33" s="34"/>
      <c r="M33" s="33">
        <v>1</v>
      </c>
      <c r="N33" s="23"/>
      <c r="O33" s="23"/>
      <c r="P33" s="23"/>
      <c r="Q33" s="23"/>
      <c r="R33" s="23"/>
      <c r="S33" s="23"/>
      <c r="T33" s="23"/>
      <c r="U33" s="35"/>
      <c r="V33" s="35"/>
      <c r="W33" s="34"/>
      <c r="X33" s="55"/>
      <c r="Y33" s="35">
        <v>1</v>
      </c>
      <c r="Z33" s="34"/>
      <c r="AA33" s="25"/>
      <c r="AB33" s="57"/>
      <c r="AC33" s="58"/>
      <c r="AD33" s="25"/>
      <c r="AF33" s="23"/>
      <c r="AG33" s="63"/>
      <c r="AH33" s="64"/>
    </row>
    <row r="34" spans="1:34" ht="17" customHeight="1" x14ac:dyDescent="0.25">
      <c r="A34" s="32">
        <v>43469</v>
      </c>
      <c r="B34" s="91" t="s">
        <v>86</v>
      </c>
      <c r="C34" s="92" t="s">
        <v>99</v>
      </c>
      <c r="D34" s="92" t="str">
        <f>CONCATENATE(B34,C34)</f>
        <v>199J6</v>
      </c>
      <c r="E34" s="25" t="s">
        <v>122</v>
      </c>
      <c r="F34" s="66">
        <v>1</v>
      </c>
      <c r="G34" s="56"/>
      <c r="H34" s="42"/>
      <c r="I34" s="33"/>
      <c r="J34" s="23"/>
      <c r="K34" s="23"/>
      <c r="L34" s="34"/>
      <c r="M34" s="33">
        <v>1</v>
      </c>
      <c r="N34" s="23"/>
      <c r="O34" s="23"/>
      <c r="P34" s="23"/>
      <c r="Q34" s="23"/>
      <c r="R34" s="23"/>
      <c r="S34" s="23"/>
      <c r="T34" s="23"/>
      <c r="U34" s="35"/>
      <c r="V34" s="35"/>
      <c r="W34" s="34"/>
      <c r="X34" s="55"/>
      <c r="Y34" s="35"/>
      <c r="Z34" s="34">
        <v>1</v>
      </c>
      <c r="AA34" s="25"/>
      <c r="AB34" s="57"/>
      <c r="AC34" s="58"/>
      <c r="AD34" s="25"/>
      <c r="AF34" s="23"/>
      <c r="AG34" s="63"/>
      <c r="AH34" s="64"/>
    </row>
    <row r="35" spans="1:34" ht="17" customHeight="1" x14ac:dyDescent="0.25">
      <c r="A35" s="32">
        <v>43469</v>
      </c>
      <c r="B35" s="69" t="s">
        <v>86</v>
      </c>
      <c r="C35" s="54" t="s">
        <v>100</v>
      </c>
      <c r="D35" s="92"/>
      <c r="E35" s="25" t="s">
        <v>45</v>
      </c>
      <c r="F35" s="66" t="s">
        <v>123</v>
      </c>
      <c r="G35" s="56"/>
      <c r="H35" s="42"/>
      <c r="I35" s="33"/>
      <c r="J35" s="23"/>
      <c r="K35" s="23"/>
      <c r="L35" s="34"/>
      <c r="M35" s="33"/>
      <c r="N35" s="23"/>
      <c r="O35" s="23"/>
      <c r="P35" s="23"/>
      <c r="Q35" s="23"/>
      <c r="R35" s="23"/>
      <c r="S35" s="23"/>
      <c r="T35" s="23"/>
      <c r="U35" s="35"/>
      <c r="V35" s="35"/>
      <c r="W35" s="34"/>
      <c r="X35" s="55">
        <v>1</v>
      </c>
      <c r="Y35" s="35"/>
      <c r="Z35" s="34"/>
      <c r="AA35" s="25"/>
      <c r="AB35" s="57"/>
      <c r="AC35" s="58"/>
      <c r="AD35" s="25">
        <v>1</v>
      </c>
      <c r="AF35" s="23"/>
      <c r="AG35" s="63"/>
      <c r="AH35" s="64"/>
    </row>
    <row r="36" spans="1:34" ht="17" customHeight="1" x14ac:dyDescent="0.25">
      <c r="A36" s="32">
        <v>43469</v>
      </c>
      <c r="B36" s="91" t="s">
        <v>86</v>
      </c>
      <c r="C36" s="92" t="s">
        <v>101</v>
      </c>
      <c r="D36" s="92" t="str">
        <f>CONCATENATE(B36,C36)</f>
        <v>199J8</v>
      </c>
      <c r="E36" s="25" t="s">
        <v>122</v>
      </c>
      <c r="F36" s="66">
        <v>1</v>
      </c>
      <c r="G36" s="56"/>
      <c r="H36" s="42"/>
      <c r="I36" s="33"/>
      <c r="J36" s="23"/>
      <c r="K36" s="23"/>
      <c r="L36" s="34"/>
      <c r="M36" s="33"/>
      <c r="N36" s="23"/>
      <c r="O36" s="23"/>
      <c r="P36" s="23"/>
      <c r="Q36" s="23">
        <v>1</v>
      </c>
      <c r="R36" s="23"/>
      <c r="S36" s="23"/>
      <c r="T36" s="23"/>
      <c r="U36" s="35"/>
      <c r="V36" s="35"/>
      <c r="W36" s="34"/>
      <c r="X36" s="55"/>
      <c r="Y36" s="35"/>
      <c r="Z36" s="34">
        <v>1</v>
      </c>
      <c r="AA36" s="25"/>
      <c r="AB36" s="57" t="s">
        <v>191</v>
      </c>
      <c r="AC36" s="58"/>
      <c r="AD36" s="25"/>
      <c r="AF36" s="23"/>
      <c r="AG36" s="63"/>
      <c r="AH36" s="64"/>
    </row>
    <row r="37" spans="1:34" ht="17" customHeight="1" x14ac:dyDescent="0.25">
      <c r="A37" s="32">
        <v>43469</v>
      </c>
      <c r="B37" s="91" t="s">
        <v>86</v>
      </c>
      <c r="C37" s="92" t="s">
        <v>102</v>
      </c>
      <c r="D37" s="92" t="str">
        <f>CONCATENATE(B37,C37)</f>
        <v>199J9</v>
      </c>
      <c r="E37" s="25" t="s">
        <v>122</v>
      </c>
      <c r="F37" s="66">
        <v>1</v>
      </c>
      <c r="G37" s="56"/>
      <c r="H37" s="42"/>
      <c r="I37" s="33"/>
      <c r="J37" s="23"/>
      <c r="K37" s="23"/>
      <c r="L37" s="34"/>
      <c r="M37" s="33"/>
      <c r="N37" s="23"/>
      <c r="O37" s="23"/>
      <c r="P37" s="23"/>
      <c r="Q37" s="23"/>
      <c r="R37" s="23"/>
      <c r="S37" s="23"/>
      <c r="T37" s="23"/>
      <c r="U37" s="35"/>
      <c r="V37" s="35"/>
      <c r="W37" s="34"/>
      <c r="X37" s="55">
        <v>1</v>
      </c>
      <c r="Y37" s="35"/>
      <c r="Z37" s="34"/>
      <c r="AA37" s="25">
        <v>1</v>
      </c>
      <c r="AB37" s="57" t="s">
        <v>125</v>
      </c>
      <c r="AC37" s="58"/>
      <c r="AD37" s="25"/>
      <c r="AF37" s="23"/>
      <c r="AG37" s="63"/>
      <c r="AH37" s="64"/>
    </row>
    <row r="38" spans="1:34" ht="17" customHeight="1" x14ac:dyDescent="0.25">
      <c r="A38" s="32">
        <v>43469</v>
      </c>
      <c r="B38" s="69" t="s">
        <v>86</v>
      </c>
      <c r="C38" s="54" t="s">
        <v>103</v>
      </c>
      <c r="D38" s="92"/>
      <c r="E38" s="25" t="s">
        <v>45</v>
      </c>
      <c r="F38" s="66">
        <v>0.5</v>
      </c>
      <c r="G38" s="56"/>
      <c r="H38" s="42"/>
      <c r="I38" s="33"/>
      <c r="J38" s="23">
        <v>1</v>
      </c>
      <c r="K38" s="23"/>
      <c r="L38" s="34"/>
      <c r="M38" s="33"/>
      <c r="N38" s="23"/>
      <c r="O38" s="23"/>
      <c r="P38" s="23"/>
      <c r="Q38" s="23"/>
      <c r="R38" s="23"/>
      <c r="S38" s="23"/>
      <c r="T38" s="23"/>
      <c r="U38" s="35"/>
      <c r="V38" s="35"/>
      <c r="W38" s="34"/>
      <c r="X38" s="55">
        <v>1</v>
      </c>
      <c r="Y38" s="35"/>
      <c r="Z38" s="34"/>
      <c r="AA38" s="25"/>
      <c r="AB38" s="57"/>
      <c r="AC38" s="58"/>
      <c r="AD38" s="25"/>
      <c r="AF38" s="23"/>
      <c r="AG38" s="63"/>
      <c r="AH38" s="64"/>
    </row>
    <row r="39" spans="1:34" ht="17" customHeight="1" x14ac:dyDescent="0.25">
      <c r="A39" s="32">
        <v>43469</v>
      </c>
      <c r="B39" s="69" t="s">
        <v>104</v>
      </c>
      <c r="C39" s="54" t="s">
        <v>105</v>
      </c>
      <c r="D39" s="92"/>
      <c r="E39" s="25" t="s">
        <v>45</v>
      </c>
      <c r="F39" s="66">
        <v>0.5</v>
      </c>
      <c r="G39" s="56"/>
      <c r="H39" s="42"/>
      <c r="I39" s="33"/>
      <c r="J39" s="23">
        <v>1</v>
      </c>
      <c r="K39" s="23"/>
      <c r="L39" s="34"/>
      <c r="M39" s="33"/>
      <c r="N39" s="23"/>
      <c r="O39" s="23"/>
      <c r="P39" s="23"/>
      <c r="Q39" s="23"/>
      <c r="R39" s="23"/>
      <c r="S39" s="23"/>
      <c r="T39" s="23"/>
      <c r="U39" s="35"/>
      <c r="V39" s="35"/>
      <c r="W39" s="34"/>
      <c r="X39" s="55"/>
      <c r="Y39" s="35"/>
      <c r="Z39" s="34">
        <v>1</v>
      </c>
      <c r="AA39" s="25"/>
      <c r="AB39" s="57" t="s">
        <v>193</v>
      </c>
      <c r="AC39" s="58"/>
      <c r="AD39" s="25"/>
      <c r="AF39" s="23"/>
      <c r="AG39" s="63"/>
      <c r="AH39" s="64"/>
    </row>
    <row r="40" spans="1:34" ht="17" customHeight="1" x14ac:dyDescent="0.25">
      <c r="A40" s="32">
        <v>43469</v>
      </c>
      <c r="B40" s="69" t="s">
        <v>104</v>
      </c>
      <c r="C40" s="54" t="s">
        <v>106</v>
      </c>
      <c r="D40" s="92"/>
      <c r="E40" s="25" t="s">
        <v>45</v>
      </c>
      <c r="F40" s="66">
        <v>0.5</v>
      </c>
      <c r="G40" s="56"/>
      <c r="H40" s="42"/>
      <c r="I40" s="33"/>
      <c r="J40" s="23">
        <v>1</v>
      </c>
      <c r="K40" s="23"/>
      <c r="L40" s="34"/>
      <c r="M40" s="33"/>
      <c r="N40" s="23"/>
      <c r="O40" s="23"/>
      <c r="P40" s="23"/>
      <c r="Q40" s="23"/>
      <c r="R40" s="23"/>
      <c r="S40" s="23"/>
      <c r="T40" s="23"/>
      <c r="U40" s="35"/>
      <c r="V40" s="35"/>
      <c r="W40" s="34"/>
      <c r="X40" s="55">
        <v>1</v>
      </c>
      <c r="Y40" s="35"/>
      <c r="Z40" s="34"/>
      <c r="AA40" s="25"/>
      <c r="AB40" s="57" t="s">
        <v>126</v>
      </c>
      <c r="AC40" s="58"/>
      <c r="AD40" s="25"/>
      <c r="AF40" s="23"/>
      <c r="AG40" s="63"/>
      <c r="AH40" s="64"/>
    </row>
    <row r="41" spans="1:34" ht="17" customHeight="1" x14ac:dyDescent="0.25">
      <c r="A41" s="32">
        <v>43469</v>
      </c>
      <c r="B41" s="91" t="s">
        <v>104</v>
      </c>
      <c r="C41" s="92" t="s">
        <v>107</v>
      </c>
      <c r="D41" s="92" t="str">
        <f t="shared" ref="D41:D48" si="0">CONCATENATE(B41,C41)</f>
        <v>200A3</v>
      </c>
      <c r="E41" s="25" t="s">
        <v>122</v>
      </c>
      <c r="F41" s="66">
        <v>0.5</v>
      </c>
      <c r="G41" s="56"/>
      <c r="H41" s="42"/>
      <c r="I41" s="33"/>
      <c r="J41" s="23"/>
      <c r="K41" s="23"/>
      <c r="L41" s="34"/>
      <c r="M41" s="33">
        <v>1</v>
      </c>
      <c r="N41" s="23"/>
      <c r="O41" s="23"/>
      <c r="P41" s="23"/>
      <c r="Q41" s="23"/>
      <c r="R41" s="23"/>
      <c r="S41" s="23"/>
      <c r="T41" s="23"/>
      <c r="U41" s="35"/>
      <c r="V41" s="35"/>
      <c r="W41" s="34"/>
      <c r="X41" s="55"/>
      <c r="Y41" s="35">
        <v>1</v>
      </c>
      <c r="Z41" s="34"/>
      <c r="AA41" s="25"/>
      <c r="AB41" s="57"/>
      <c r="AC41" s="58" t="s">
        <v>110</v>
      </c>
      <c r="AD41" s="25"/>
      <c r="AF41" s="23"/>
      <c r="AG41" s="63"/>
      <c r="AH41" s="64"/>
    </row>
    <row r="42" spans="1:34" ht="17" customHeight="1" x14ac:dyDescent="0.25">
      <c r="A42" s="32">
        <v>43469</v>
      </c>
      <c r="B42" s="91" t="s">
        <v>104</v>
      </c>
      <c r="C42" s="92" t="s">
        <v>108</v>
      </c>
      <c r="D42" s="92" t="str">
        <f t="shared" si="0"/>
        <v>200A4</v>
      </c>
      <c r="E42" s="25" t="s">
        <v>122</v>
      </c>
      <c r="F42" s="66">
        <v>1</v>
      </c>
      <c r="G42" s="56"/>
      <c r="H42" s="42"/>
      <c r="I42" s="33"/>
      <c r="J42" s="23"/>
      <c r="K42" s="23"/>
      <c r="L42" s="34"/>
      <c r="M42" s="33">
        <v>1</v>
      </c>
      <c r="N42" s="23"/>
      <c r="O42" s="23"/>
      <c r="P42" s="23"/>
      <c r="Q42" s="23"/>
      <c r="R42" s="23"/>
      <c r="S42" s="23"/>
      <c r="T42" s="23"/>
      <c r="U42" s="35"/>
      <c r="V42" s="35"/>
      <c r="W42" s="34"/>
      <c r="X42" s="55"/>
      <c r="Y42" s="35"/>
      <c r="Z42" s="34">
        <v>1</v>
      </c>
      <c r="AA42" s="25"/>
      <c r="AB42" s="57"/>
      <c r="AC42" s="58" t="s">
        <v>110</v>
      </c>
      <c r="AD42" s="25"/>
      <c r="AF42" s="23"/>
      <c r="AG42" s="63"/>
      <c r="AH42" s="64"/>
    </row>
    <row r="43" spans="1:34" ht="17" customHeight="1" x14ac:dyDescent="0.25">
      <c r="A43" s="32">
        <v>43469</v>
      </c>
      <c r="B43" s="91" t="s">
        <v>104</v>
      </c>
      <c r="C43" s="92" t="s">
        <v>109</v>
      </c>
      <c r="D43" s="92" t="str">
        <f t="shared" si="0"/>
        <v>200A5</v>
      </c>
      <c r="E43" s="25" t="s">
        <v>122</v>
      </c>
      <c r="F43" s="66">
        <v>1</v>
      </c>
      <c r="G43" s="56"/>
      <c r="H43" s="42"/>
      <c r="I43" s="33"/>
      <c r="J43" s="23"/>
      <c r="K43" s="23"/>
      <c r="L43" s="34"/>
      <c r="M43" s="33">
        <v>1</v>
      </c>
      <c r="N43" s="23"/>
      <c r="O43" s="23"/>
      <c r="P43" s="23"/>
      <c r="Q43" s="23"/>
      <c r="R43" s="23"/>
      <c r="S43" s="23"/>
      <c r="T43" s="23"/>
      <c r="U43" s="35"/>
      <c r="V43" s="35"/>
      <c r="W43" s="34"/>
      <c r="X43" s="55"/>
      <c r="Y43" s="35"/>
      <c r="Z43" s="34">
        <v>1</v>
      </c>
      <c r="AA43" s="25"/>
      <c r="AB43" s="57" t="s">
        <v>187</v>
      </c>
      <c r="AC43" s="58"/>
      <c r="AD43" s="25"/>
      <c r="AF43" s="23"/>
      <c r="AG43" s="63"/>
      <c r="AH43" s="64"/>
    </row>
    <row r="44" spans="1:34" ht="17" customHeight="1" x14ac:dyDescent="0.25">
      <c r="A44" s="32">
        <v>43469</v>
      </c>
      <c r="B44" s="91" t="s">
        <v>104</v>
      </c>
      <c r="C44" s="92" t="s">
        <v>75</v>
      </c>
      <c r="D44" s="92" t="str">
        <f t="shared" si="0"/>
        <v>200A6</v>
      </c>
      <c r="E44" s="25" t="s">
        <v>122</v>
      </c>
      <c r="F44" s="66">
        <v>1</v>
      </c>
      <c r="G44" s="56"/>
      <c r="H44" s="42"/>
      <c r="I44" s="33"/>
      <c r="J44" s="23"/>
      <c r="K44" s="23"/>
      <c r="L44" s="34"/>
      <c r="M44" s="33"/>
      <c r="N44" s="23"/>
      <c r="O44" s="23"/>
      <c r="P44" s="23"/>
      <c r="Q44" s="23">
        <v>1</v>
      </c>
      <c r="R44" s="23"/>
      <c r="S44" s="23"/>
      <c r="T44" s="23"/>
      <c r="U44" s="35"/>
      <c r="V44" s="35"/>
      <c r="W44" s="34"/>
      <c r="X44" s="55"/>
      <c r="Y44" s="35"/>
      <c r="Z44" s="34">
        <v>1</v>
      </c>
      <c r="AA44" s="25"/>
      <c r="AB44" s="57"/>
      <c r="AC44" s="58"/>
      <c r="AD44" s="25"/>
      <c r="AF44" s="23"/>
      <c r="AG44" s="63"/>
      <c r="AH44" s="64"/>
    </row>
    <row r="45" spans="1:34" ht="17" customHeight="1" x14ac:dyDescent="0.25">
      <c r="A45" s="32">
        <v>43469</v>
      </c>
      <c r="B45" s="91" t="s">
        <v>104</v>
      </c>
      <c r="C45" s="92" t="s">
        <v>76</v>
      </c>
      <c r="D45" s="92" t="str">
        <f t="shared" si="0"/>
        <v>200A7</v>
      </c>
      <c r="E45" s="25" t="s">
        <v>122</v>
      </c>
      <c r="F45" s="66">
        <v>0.5</v>
      </c>
      <c r="G45" s="56"/>
      <c r="H45" s="42"/>
      <c r="I45" s="33"/>
      <c r="J45" s="23"/>
      <c r="K45" s="23"/>
      <c r="L45" s="34"/>
      <c r="M45" s="33">
        <v>1</v>
      </c>
      <c r="N45" s="23"/>
      <c r="O45" s="23"/>
      <c r="P45" s="23"/>
      <c r="Q45" s="23"/>
      <c r="R45" s="23"/>
      <c r="S45" s="23"/>
      <c r="T45" s="23"/>
      <c r="U45" s="35"/>
      <c r="V45" s="35"/>
      <c r="W45" s="34"/>
      <c r="X45" s="55"/>
      <c r="Y45" s="35">
        <v>1</v>
      </c>
      <c r="Z45" s="34"/>
      <c r="AA45" s="25"/>
      <c r="AB45" s="57"/>
      <c r="AC45" s="58"/>
      <c r="AD45" s="25"/>
      <c r="AF45" s="23"/>
      <c r="AG45" s="63"/>
      <c r="AH45" s="64"/>
    </row>
    <row r="46" spans="1:34" ht="17" customHeight="1" x14ac:dyDescent="0.25">
      <c r="A46" s="32">
        <v>43469</v>
      </c>
      <c r="B46" s="91" t="s">
        <v>104</v>
      </c>
      <c r="C46" s="92" t="s">
        <v>111</v>
      </c>
      <c r="D46" s="92" t="str">
        <f t="shared" si="0"/>
        <v>200A8</v>
      </c>
      <c r="E46" s="25" t="s">
        <v>122</v>
      </c>
      <c r="F46" s="66">
        <v>0.5</v>
      </c>
      <c r="G46" s="56"/>
      <c r="H46" s="42"/>
      <c r="I46" s="33"/>
      <c r="J46" s="23"/>
      <c r="K46" s="23"/>
      <c r="L46" s="34"/>
      <c r="M46" s="33"/>
      <c r="N46" s="23"/>
      <c r="O46" s="23"/>
      <c r="P46" s="23"/>
      <c r="Q46" s="23"/>
      <c r="R46" s="23"/>
      <c r="S46" s="23"/>
      <c r="T46" s="23"/>
      <c r="U46" s="35"/>
      <c r="V46" s="35"/>
      <c r="W46" s="34"/>
      <c r="X46" s="55">
        <v>1</v>
      </c>
      <c r="Y46" s="35"/>
      <c r="Z46" s="34"/>
      <c r="AA46" s="25">
        <v>1</v>
      </c>
      <c r="AB46" s="57" t="s">
        <v>202</v>
      </c>
      <c r="AC46" s="58"/>
      <c r="AD46" s="25"/>
      <c r="AF46" s="23"/>
      <c r="AG46" s="63"/>
      <c r="AH46" s="64"/>
    </row>
    <row r="47" spans="1:34" ht="17" customHeight="1" x14ac:dyDescent="0.25">
      <c r="A47" s="32">
        <v>43469</v>
      </c>
      <c r="B47" s="91" t="s">
        <v>104</v>
      </c>
      <c r="C47" s="92" t="s">
        <v>112</v>
      </c>
      <c r="D47" s="92" t="str">
        <f t="shared" si="0"/>
        <v>200A9</v>
      </c>
      <c r="E47" s="25" t="s">
        <v>122</v>
      </c>
      <c r="F47" s="66">
        <v>0.5</v>
      </c>
      <c r="G47" s="56"/>
      <c r="H47" s="42"/>
      <c r="I47" s="33"/>
      <c r="J47" s="23"/>
      <c r="K47" s="23"/>
      <c r="L47" s="34"/>
      <c r="M47" s="33"/>
      <c r="N47" s="23">
        <v>1</v>
      </c>
      <c r="O47" s="23"/>
      <c r="P47" s="23"/>
      <c r="Q47" s="23"/>
      <c r="R47" s="23"/>
      <c r="S47" s="23"/>
      <c r="T47" s="23"/>
      <c r="U47" s="35"/>
      <c r="V47" s="35"/>
      <c r="W47" s="34"/>
      <c r="X47" s="55"/>
      <c r="Y47" s="35"/>
      <c r="Z47" s="34">
        <v>1</v>
      </c>
      <c r="AA47" s="25"/>
      <c r="AB47" s="57"/>
      <c r="AC47" s="58"/>
      <c r="AD47" s="25"/>
      <c r="AF47" s="23"/>
      <c r="AG47" s="63"/>
      <c r="AH47" s="64"/>
    </row>
    <row r="48" spans="1:34" ht="17" customHeight="1" x14ac:dyDescent="0.25">
      <c r="A48" s="32">
        <v>43469</v>
      </c>
      <c r="B48" s="91" t="s">
        <v>104</v>
      </c>
      <c r="C48" s="92" t="s">
        <v>113</v>
      </c>
      <c r="D48" s="92" t="str">
        <f t="shared" si="0"/>
        <v>200A10</v>
      </c>
      <c r="E48" s="25" t="s">
        <v>122</v>
      </c>
      <c r="F48" s="66">
        <v>0.5</v>
      </c>
      <c r="G48" s="56"/>
      <c r="H48" s="42"/>
      <c r="I48" s="33"/>
      <c r="J48" s="23"/>
      <c r="K48" s="23"/>
      <c r="L48" s="34"/>
      <c r="M48" s="33">
        <v>1</v>
      </c>
      <c r="N48" s="23"/>
      <c r="O48" s="23"/>
      <c r="P48" s="23"/>
      <c r="Q48" s="23"/>
      <c r="R48" s="23"/>
      <c r="S48" s="23"/>
      <c r="T48" s="23"/>
      <c r="U48" s="35"/>
      <c r="V48" s="35"/>
      <c r="W48" s="34"/>
      <c r="X48" s="55"/>
      <c r="Y48" s="35">
        <v>1</v>
      </c>
      <c r="Z48" s="34"/>
      <c r="AA48" s="25"/>
      <c r="AB48" s="57"/>
      <c r="AC48" s="58" t="s">
        <v>110</v>
      </c>
      <c r="AD48" s="25"/>
      <c r="AF48" s="23"/>
      <c r="AG48" s="63"/>
      <c r="AH48" s="64"/>
    </row>
    <row r="49" spans="1:34" ht="17" customHeight="1" x14ac:dyDescent="0.25">
      <c r="A49" s="32">
        <v>43469</v>
      </c>
      <c r="B49" s="69" t="s">
        <v>104</v>
      </c>
      <c r="C49" s="54" t="s">
        <v>114</v>
      </c>
      <c r="D49" s="92"/>
      <c r="E49" s="25" t="s">
        <v>45</v>
      </c>
      <c r="F49" s="66">
        <v>0.5</v>
      </c>
      <c r="G49" s="56"/>
      <c r="H49" s="42">
        <v>1</v>
      </c>
      <c r="I49" s="33"/>
      <c r="J49" s="23"/>
      <c r="K49" s="23"/>
      <c r="L49" s="34"/>
      <c r="M49" s="33"/>
      <c r="N49" s="23"/>
      <c r="O49" s="23"/>
      <c r="P49" s="23"/>
      <c r="Q49" s="23"/>
      <c r="R49" s="23"/>
      <c r="S49" s="23"/>
      <c r="T49" s="23"/>
      <c r="U49" s="35"/>
      <c r="V49" s="35"/>
      <c r="W49" s="34"/>
      <c r="X49" s="55">
        <v>1</v>
      </c>
      <c r="Y49" s="35"/>
      <c r="Z49" s="34"/>
      <c r="AA49" s="25"/>
      <c r="AB49" s="57"/>
      <c r="AC49" s="58"/>
      <c r="AD49" s="25"/>
      <c r="AF49" s="23"/>
      <c r="AG49" s="63"/>
      <c r="AH49" s="64"/>
    </row>
    <row r="50" spans="1:34" ht="17" customHeight="1" x14ac:dyDescent="0.25">
      <c r="A50" s="32">
        <v>43472</v>
      </c>
      <c r="B50" s="91" t="s">
        <v>104</v>
      </c>
      <c r="C50" s="92" t="s">
        <v>115</v>
      </c>
      <c r="D50" s="92" t="str">
        <f>CONCATENATE(B50,C50)</f>
        <v>200B2</v>
      </c>
      <c r="E50" s="25" t="s">
        <v>122</v>
      </c>
      <c r="F50" s="66">
        <v>1</v>
      </c>
      <c r="G50" s="56"/>
      <c r="H50" s="42"/>
      <c r="I50" s="33"/>
      <c r="J50" s="23"/>
      <c r="K50" s="23"/>
      <c r="L50" s="34"/>
      <c r="M50" s="33"/>
      <c r="N50" s="23"/>
      <c r="O50" s="23"/>
      <c r="P50" s="23"/>
      <c r="Q50" s="23"/>
      <c r="R50" s="23"/>
      <c r="S50" s="23"/>
      <c r="T50" s="23"/>
      <c r="U50" s="35"/>
      <c r="V50" s="35"/>
      <c r="W50" s="34"/>
      <c r="X50" s="55">
        <v>1</v>
      </c>
      <c r="Y50" s="35"/>
      <c r="Z50" s="34"/>
      <c r="AA50" s="25">
        <v>1</v>
      </c>
      <c r="AB50" s="57" t="s">
        <v>192</v>
      </c>
      <c r="AC50" s="58"/>
      <c r="AD50" s="25"/>
      <c r="AF50" s="23"/>
      <c r="AG50" s="63"/>
      <c r="AH50" s="64"/>
    </row>
    <row r="51" spans="1:34" ht="17" customHeight="1" x14ac:dyDescent="0.25">
      <c r="A51" s="32">
        <v>43472</v>
      </c>
      <c r="B51" s="91" t="s">
        <v>104</v>
      </c>
      <c r="C51" s="92" t="s">
        <v>116</v>
      </c>
      <c r="D51" s="92" t="str">
        <f>CONCATENATE(B51,C51)</f>
        <v>200B3</v>
      </c>
      <c r="E51" s="25" t="s">
        <v>122</v>
      </c>
      <c r="F51" s="66">
        <v>1</v>
      </c>
      <c r="G51" s="56"/>
      <c r="H51" s="42"/>
      <c r="I51" s="33"/>
      <c r="J51" s="23"/>
      <c r="K51" s="23"/>
      <c r="L51" s="34"/>
      <c r="M51" s="33">
        <v>1</v>
      </c>
      <c r="N51" s="23"/>
      <c r="O51" s="23"/>
      <c r="P51" s="23"/>
      <c r="Q51" s="23"/>
      <c r="R51" s="23"/>
      <c r="S51" s="23"/>
      <c r="T51" s="23"/>
      <c r="U51" s="35"/>
      <c r="V51" s="35"/>
      <c r="W51" s="34"/>
      <c r="X51" s="55">
        <v>1</v>
      </c>
      <c r="Y51" s="35"/>
      <c r="Z51" s="34"/>
      <c r="AA51" s="25"/>
      <c r="AB51" s="57" t="s">
        <v>154</v>
      </c>
      <c r="AC51" s="58"/>
      <c r="AD51" s="25"/>
      <c r="AF51" s="23"/>
      <c r="AG51" s="63"/>
      <c r="AH51" s="64"/>
    </row>
    <row r="52" spans="1:34" ht="17" customHeight="1" x14ac:dyDescent="0.25">
      <c r="A52" s="32">
        <v>43472</v>
      </c>
      <c r="B52" s="91" t="s">
        <v>104</v>
      </c>
      <c r="C52" s="92" t="s">
        <v>117</v>
      </c>
      <c r="D52" s="92" t="str">
        <f>CONCATENATE(B52,C52)</f>
        <v>200B4</v>
      </c>
      <c r="E52" s="25" t="s">
        <v>122</v>
      </c>
      <c r="F52" s="66">
        <v>0.5</v>
      </c>
      <c r="G52" s="56"/>
      <c r="H52" s="42"/>
      <c r="I52" s="33"/>
      <c r="J52" s="23"/>
      <c r="K52" s="23"/>
      <c r="L52" s="34"/>
      <c r="M52" s="33">
        <v>1</v>
      </c>
      <c r="N52" s="23"/>
      <c r="O52" s="23"/>
      <c r="P52" s="23"/>
      <c r="Q52" s="23"/>
      <c r="R52" s="23"/>
      <c r="S52" s="23"/>
      <c r="T52" s="23"/>
      <c r="U52" s="35"/>
      <c r="V52" s="35"/>
      <c r="W52" s="34"/>
      <c r="X52" s="55"/>
      <c r="Y52" s="35"/>
      <c r="Z52" s="34">
        <v>1</v>
      </c>
      <c r="AA52" s="25"/>
      <c r="AB52" s="57" t="s">
        <v>155</v>
      </c>
      <c r="AC52" s="58"/>
      <c r="AD52" s="25"/>
      <c r="AF52" s="23"/>
      <c r="AG52" s="63"/>
      <c r="AH52" s="64"/>
    </row>
    <row r="53" spans="1:34" ht="17" customHeight="1" x14ac:dyDescent="0.25">
      <c r="A53" s="32">
        <v>43472</v>
      </c>
      <c r="B53" s="69" t="s">
        <v>104</v>
      </c>
      <c r="C53" s="54" t="s">
        <v>118</v>
      </c>
      <c r="D53" s="92"/>
      <c r="E53" s="25" t="s">
        <v>45</v>
      </c>
      <c r="F53" s="66">
        <v>1</v>
      </c>
      <c r="G53" s="56"/>
      <c r="H53" s="42"/>
      <c r="I53" s="33">
        <v>1</v>
      </c>
      <c r="J53" s="23"/>
      <c r="K53" s="23"/>
      <c r="L53" s="34"/>
      <c r="M53" s="33"/>
      <c r="N53" s="23"/>
      <c r="O53" s="23"/>
      <c r="P53" s="23"/>
      <c r="Q53" s="23"/>
      <c r="R53" s="23"/>
      <c r="S53" s="23"/>
      <c r="T53" s="23"/>
      <c r="U53" s="35"/>
      <c r="V53" s="35"/>
      <c r="W53" s="34"/>
      <c r="X53" s="55">
        <v>1</v>
      </c>
      <c r="Y53" s="35"/>
      <c r="Z53" s="34"/>
      <c r="AA53" s="25"/>
      <c r="AB53" s="57"/>
      <c r="AC53" s="58"/>
      <c r="AD53" s="25"/>
      <c r="AF53" s="23"/>
      <c r="AG53" s="63"/>
      <c r="AH53" s="64"/>
    </row>
    <row r="54" spans="1:34" ht="17" customHeight="1" x14ac:dyDescent="0.25">
      <c r="A54" s="32">
        <v>43472</v>
      </c>
      <c r="B54" s="91" t="s">
        <v>104</v>
      </c>
      <c r="C54" s="92" t="s">
        <v>119</v>
      </c>
      <c r="D54" s="92" t="str">
        <f>CONCATENATE(B54,C54)</f>
        <v>200B6</v>
      </c>
      <c r="E54" s="25" t="s">
        <v>122</v>
      </c>
      <c r="F54" s="66">
        <v>16</v>
      </c>
      <c r="G54" s="56"/>
      <c r="H54" s="42"/>
      <c r="I54" s="33"/>
      <c r="J54" s="23"/>
      <c r="K54" s="23"/>
      <c r="L54" s="34"/>
      <c r="M54" s="33">
        <v>1</v>
      </c>
      <c r="N54" s="23"/>
      <c r="O54" s="23"/>
      <c r="P54" s="23"/>
      <c r="Q54" s="23"/>
      <c r="R54" s="23"/>
      <c r="S54" s="23"/>
      <c r="T54" s="23"/>
      <c r="U54" s="35"/>
      <c r="V54" s="35"/>
      <c r="W54" s="34"/>
      <c r="X54" s="55"/>
      <c r="Y54" s="35"/>
      <c r="Z54" s="34">
        <v>1</v>
      </c>
      <c r="AA54" s="25"/>
      <c r="AB54" s="57"/>
      <c r="AC54" s="58"/>
      <c r="AD54" s="25"/>
      <c r="AF54" s="23"/>
      <c r="AG54" s="63"/>
      <c r="AH54" s="64"/>
    </row>
    <row r="55" spans="1:34" ht="17" customHeight="1" x14ac:dyDescent="0.25">
      <c r="A55" s="32">
        <v>43472</v>
      </c>
      <c r="B55" s="91" t="s">
        <v>104</v>
      </c>
      <c r="C55" s="92" t="s">
        <v>77</v>
      </c>
      <c r="D55" s="92" t="str">
        <f>CONCATENATE(B55,C55)</f>
        <v>200B7</v>
      </c>
      <c r="E55" s="25" t="s">
        <v>122</v>
      </c>
      <c r="F55" s="66">
        <v>0.5</v>
      </c>
      <c r="G55" s="56"/>
      <c r="H55" s="42"/>
      <c r="I55" s="33"/>
      <c r="J55" s="23"/>
      <c r="K55" s="23"/>
      <c r="L55" s="34"/>
      <c r="M55" s="33">
        <v>1</v>
      </c>
      <c r="N55" s="23"/>
      <c r="O55" s="23"/>
      <c r="P55" s="23"/>
      <c r="Q55" s="23"/>
      <c r="R55" s="23"/>
      <c r="S55" s="23"/>
      <c r="T55" s="23"/>
      <c r="U55" s="35"/>
      <c r="V55" s="35"/>
      <c r="W55" s="34"/>
      <c r="X55" s="55"/>
      <c r="Y55" s="35">
        <v>1</v>
      </c>
      <c r="Z55" s="34"/>
      <c r="AA55" s="25"/>
      <c r="AB55" s="57"/>
      <c r="AC55" s="58"/>
      <c r="AD55" s="25"/>
      <c r="AF55" s="23"/>
      <c r="AG55" s="63"/>
      <c r="AH55" s="64"/>
    </row>
    <row r="56" spans="1:34" ht="17" customHeight="1" x14ac:dyDescent="0.25">
      <c r="A56" s="32">
        <v>43472</v>
      </c>
      <c r="B56" s="69" t="s">
        <v>104</v>
      </c>
      <c r="C56" s="54" t="s">
        <v>120</v>
      </c>
      <c r="D56" s="92"/>
      <c r="E56" s="25" t="s">
        <v>45</v>
      </c>
      <c r="F56" s="66">
        <v>1</v>
      </c>
      <c r="G56" s="56"/>
      <c r="H56" s="42">
        <v>1</v>
      </c>
      <c r="I56" s="33"/>
      <c r="J56" s="23"/>
      <c r="K56" s="23"/>
      <c r="L56" s="34"/>
      <c r="M56" s="33"/>
      <c r="N56" s="23"/>
      <c r="O56" s="23"/>
      <c r="P56" s="23"/>
      <c r="Q56" s="23"/>
      <c r="R56" s="23"/>
      <c r="S56" s="23"/>
      <c r="T56" s="23"/>
      <c r="U56" s="35"/>
      <c r="V56" s="35"/>
      <c r="W56" s="34"/>
      <c r="X56" s="55">
        <v>1</v>
      </c>
      <c r="Y56" s="35"/>
      <c r="Z56" s="34"/>
      <c r="AA56" s="25"/>
      <c r="AB56" s="57"/>
      <c r="AC56" s="58"/>
      <c r="AD56" s="25"/>
      <c r="AF56" s="23"/>
      <c r="AG56" s="63"/>
      <c r="AH56" s="64"/>
    </row>
    <row r="57" spans="1:34" ht="17" customHeight="1" x14ac:dyDescent="0.25">
      <c r="A57" s="32">
        <v>43472</v>
      </c>
      <c r="B57" s="69" t="s">
        <v>104</v>
      </c>
      <c r="C57" s="54" t="s">
        <v>78</v>
      </c>
      <c r="D57" s="92"/>
      <c r="E57" s="25" t="s">
        <v>45</v>
      </c>
      <c r="F57" s="66">
        <v>1</v>
      </c>
      <c r="G57" s="56"/>
      <c r="H57" s="42">
        <v>1</v>
      </c>
      <c r="I57" s="33"/>
      <c r="J57" s="23"/>
      <c r="K57" s="23"/>
      <c r="L57" s="34"/>
      <c r="M57" s="33"/>
      <c r="N57" s="23"/>
      <c r="O57" s="23"/>
      <c r="P57" s="23"/>
      <c r="Q57" s="23"/>
      <c r="R57" s="23"/>
      <c r="S57" s="23"/>
      <c r="T57" s="23"/>
      <c r="U57" s="35"/>
      <c r="V57" s="35"/>
      <c r="W57" s="34"/>
      <c r="X57" s="55">
        <v>1</v>
      </c>
      <c r="Y57" s="35"/>
      <c r="Z57" s="34"/>
      <c r="AA57" s="25"/>
      <c r="AB57" s="57"/>
      <c r="AC57" s="58"/>
      <c r="AD57" s="25"/>
      <c r="AF57" s="23"/>
      <c r="AG57" s="63"/>
      <c r="AH57" s="64"/>
    </row>
    <row r="58" spans="1:34" ht="17" customHeight="1" x14ac:dyDescent="0.25">
      <c r="A58" s="32">
        <v>43472</v>
      </c>
      <c r="B58" s="91" t="s">
        <v>104</v>
      </c>
      <c r="C58" s="92" t="s">
        <v>121</v>
      </c>
      <c r="D58" s="92" t="str">
        <f>CONCATENATE(B58,C58)</f>
        <v>200B10</v>
      </c>
      <c r="E58" s="25" t="s">
        <v>122</v>
      </c>
      <c r="F58" s="66">
        <v>0.5</v>
      </c>
      <c r="G58" s="56"/>
      <c r="H58" s="42"/>
      <c r="I58" s="33"/>
      <c r="J58" s="23"/>
      <c r="K58" s="23"/>
      <c r="L58" s="34"/>
      <c r="M58" s="33"/>
      <c r="N58" s="23"/>
      <c r="O58" s="23"/>
      <c r="P58" s="23"/>
      <c r="Q58" s="23"/>
      <c r="R58" s="23">
        <v>1</v>
      </c>
      <c r="S58" s="23"/>
      <c r="T58" s="23"/>
      <c r="U58" s="35"/>
      <c r="V58" s="35"/>
      <c r="W58" s="34"/>
      <c r="X58" s="55"/>
      <c r="Y58" s="35"/>
      <c r="Z58" s="34">
        <v>1</v>
      </c>
      <c r="AA58" s="25"/>
      <c r="AB58" s="57"/>
      <c r="AC58" s="58"/>
      <c r="AD58" s="25"/>
      <c r="AF58" s="23"/>
      <c r="AG58" s="63"/>
      <c r="AH58" s="64"/>
    </row>
    <row r="59" spans="1:34" ht="17" customHeight="1" x14ac:dyDescent="0.25">
      <c r="A59" s="32">
        <v>43472</v>
      </c>
      <c r="B59" s="91" t="s">
        <v>104</v>
      </c>
      <c r="C59" s="92" t="s">
        <v>127</v>
      </c>
      <c r="D59" s="92" t="str">
        <f>CONCATENATE(B59,C59)</f>
        <v>200C1</v>
      </c>
      <c r="E59" s="25" t="s">
        <v>122</v>
      </c>
      <c r="F59" s="66">
        <v>1</v>
      </c>
      <c r="G59" s="56"/>
      <c r="H59" s="42"/>
      <c r="I59" s="33"/>
      <c r="J59" s="23"/>
      <c r="K59" s="23"/>
      <c r="L59" s="34"/>
      <c r="M59" s="33">
        <v>1</v>
      </c>
      <c r="N59" s="23"/>
      <c r="O59" s="23"/>
      <c r="P59" s="23"/>
      <c r="Q59" s="23"/>
      <c r="R59" s="23"/>
      <c r="S59" s="23"/>
      <c r="T59" s="23"/>
      <c r="U59" s="35"/>
      <c r="V59" s="35"/>
      <c r="W59" s="34"/>
      <c r="X59" s="55"/>
      <c r="Y59" s="35"/>
      <c r="Z59" s="34">
        <v>1</v>
      </c>
      <c r="AA59" s="25"/>
      <c r="AB59" s="57" t="s">
        <v>156</v>
      </c>
      <c r="AC59" s="58"/>
      <c r="AD59" s="25"/>
      <c r="AF59" s="23"/>
      <c r="AG59" s="63"/>
      <c r="AH59" s="64"/>
    </row>
    <row r="60" spans="1:34" ht="17" customHeight="1" x14ac:dyDescent="0.25">
      <c r="A60" s="32">
        <v>43472</v>
      </c>
      <c r="B60" s="91" t="s">
        <v>104</v>
      </c>
      <c r="C60" s="92" t="s">
        <v>128</v>
      </c>
      <c r="D60" s="92" t="str">
        <f>CONCATENATE(B60,C60)</f>
        <v>200C2</v>
      </c>
      <c r="E60" s="25" t="s">
        <v>122</v>
      </c>
      <c r="F60" s="66">
        <v>0.5</v>
      </c>
      <c r="G60" s="56"/>
      <c r="H60" s="42"/>
      <c r="I60" s="33"/>
      <c r="J60" s="23"/>
      <c r="K60" s="23"/>
      <c r="L60" s="34"/>
      <c r="M60" s="33">
        <v>1</v>
      </c>
      <c r="N60" s="23"/>
      <c r="O60" s="23"/>
      <c r="P60" s="23"/>
      <c r="Q60" s="23"/>
      <c r="R60" s="23"/>
      <c r="S60" s="23"/>
      <c r="T60" s="23"/>
      <c r="U60" s="35"/>
      <c r="V60" s="35"/>
      <c r="W60" s="34"/>
      <c r="X60" s="55"/>
      <c r="Y60" s="35">
        <v>1</v>
      </c>
      <c r="Z60" s="34"/>
      <c r="AA60" s="25"/>
      <c r="AB60" s="57"/>
      <c r="AC60" s="58"/>
      <c r="AD60" s="25"/>
      <c r="AF60" s="23"/>
      <c r="AG60" s="63"/>
      <c r="AH60" s="64"/>
    </row>
    <row r="61" spans="1:34" ht="17" customHeight="1" x14ac:dyDescent="0.25">
      <c r="A61" s="32">
        <v>43472</v>
      </c>
      <c r="B61" s="69" t="s">
        <v>104</v>
      </c>
      <c r="C61" s="54" t="s">
        <v>129</v>
      </c>
      <c r="D61" s="92"/>
      <c r="E61" s="25" t="s">
        <v>45</v>
      </c>
      <c r="F61" s="66">
        <v>0.5</v>
      </c>
      <c r="G61" s="56"/>
      <c r="H61" s="42"/>
      <c r="I61" s="33"/>
      <c r="J61" s="23"/>
      <c r="K61" s="23">
        <v>1</v>
      </c>
      <c r="L61" s="34"/>
      <c r="M61" s="33"/>
      <c r="N61" s="23"/>
      <c r="O61" s="23"/>
      <c r="P61" s="23"/>
      <c r="Q61" s="23"/>
      <c r="R61" s="23"/>
      <c r="S61" s="23"/>
      <c r="T61" s="23"/>
      <c r="U61" s="35"/>
      <c r="V61" s="35"/>
      <c r="W61" s="34"/>
      <c r="X61" s="55"/>
      <c r="Y61" s="35"/>
      <c r="Z61" s="34">
        <v>1</v>
      </c>
      <c r="AA61" s="25"/>
      <c r="AB61" s="57" t="s">
        <v>195</v>
      </c>
      <c r="AC61" s="58"/>
      <c r="AD61" s="25"/>
      <c r="AF61" s="23"/>
      <c r="AG61" s="63"/>
      <c r="AH61" s="64"/>
    </row>
    <row r="62" spans="1:34" ht="17" customHeight="1" x14ac:dyDescent="0.25">
      <c r="A62" s="32">
        <v>43472</v>
      </c>
      <c r="B62" s="69" t="s">
        <v>104</v>
      </c>
      <c r="C62" s="54" t="s">
        <v>130</v>
      </c>
      <c r="D62" s="92"/>
      <c r="E62" s="25" t="s">
        <v>45</v>
      </c>
      <c r="F62" s="66">
        <v>1</v>
      </c>
      <c r="G62" s="56"/>
      <c r="H62" s="42"/>
      <c r="I62" s="33"/>
      <c r="J62" s="23">
        <v>1</v>
      </c>
      <c r="K62" s="23"/>
      <c r="L62" s="34"/>
      <c r="M62" s="33"/>
      <c r="N62" s="23"/>
      <c r="O62" s="23"/>
      <c r="P62" s="23"/>
      <c r="Q62" s="23"/>
      <c r="R62" s="23"/>
      <c r="S62" s="23"/>
      <c r="T62" s="23"/>
      <c r="U62" s="35"/>
      <c r="V62" s="35"/>
      <c r="W62" s="34"/>
      <c r="X62" s="55">
        <v>1</v>
      </c>
      <c r="Y62" s="35"/>
      <c r="Z62" s="34"/>
      <c r="AA62" s="25"/>
      <c r="AB62" s="57"/>
      <c r="AC62" s="58"/>
      <c r="AD62" s="25"/>
      <c r="AF62" s="23"/>
      <c r="AG62" s="63"/>
      <c r="AH62" s="64"/>
    </row>
    <row r="63" spans="1:34" ht="17" customHeight="1" x14ac:dyDescent="0.25">
      <c r="A63" s="32">
        <v>43472</v>
      </c>
      <c r="B63" s="91" t="s">
        <v>104</v>
      </c>
      <c r="C63" s="92" t="s">
        <v>131</v>
      </c>
      <c r="D63" s="92" t="str">
        <f>CONCATENATE(B63,C63)</f>
        <v>200C5</v>
      </c>
      <c r="E63" s="25" t="s">
        <v>122</v>
      </c>
      <c r="F63" s="66">
        <v>0.5</v>
      </c>
      <c r="G63" s="56"/>
      <c r="H63" s="42"/>
      <c r="I63" s="33"/>
      <c r="J63" s="23"/>
      <c r="K63" s="23"/>
      <c r="L63" s="34"/>
      <c r="M63" s="33"/>
      <c r="N63" s="23"/>
      <c r="O63" s="23"/>
      <c r="P63" s="23"/>
      <c r="Q63" s="23"/>
      <c r="R63" s="23"/>
      <c r="S63" s="23"/>
      <c r="T63" s="23"/>
      <c r="U63" s="35"/>
      <c r="V63" s="35"/>
      <c r="W63" s="34"/>
      <c r="X63" s="55">
        <v>1</v>
      </c>
      <c r="Y63" s="35"/>
      <c r="Z63" s="34"/>
      <c r="AA63" s="25">
        <v>1</v>
      </c>
      <c r="AB63" s="57" t="s">
        <v>185</v>
      </c>
      <c r="AC63" s="58"/>
      <c r="AD63" s="25"/>
      <c r="AF63" s="23"/>
      <c r="AG63" s="63"/>
      <c r="AH63" s="64"/>
    </row>
    <row r="64" spans="1:34" ht="17" customHeight="1" x14ac:dyDescent="0.25">
      <c r="A64" s="32">
        <v>43473</v>
      </c>
      <c r="B64" s="91" t="s">
        <v>104</v>
      </c>
      <c r="C64" s="92" t="s">
        <v>132</v>
      </c>
      <c r="D64" s="92" t="str">
        <f>CONCATENATE(B64,C64)</f>
        <v>200C6</v>
      </c>
      <c r="E64" s="25" t="s">
        <v>122</v>
      </c>
      <c r="F64" s="66">
        <v>1</v>
      </c>
      <c r="G64" s="56"/>
      <c r="H64" s="42"/>
      <c r="I64" s="33"/>
      <c r="J64" s="23"/>
      <c r="K64" s="23"/>
      <c r="L64" s="34"/>
      <c r="M64" s="33">
        <v>1</v>
      </c>
      <c r="N64" s="23"/>
      <c r="O64" s="23"/>
      <c r="P64" s="23"/>
      <c r="Q64" s="23"/>
      <c r="R64" s="23"/>
      <c r="S64" s="23"/>
      <c r="T64" s="23"/>
      <c r="U64" s="35"/>
      <c r="V64" s="35"/>
      <c r="W64" s="34"/>
      <c r="X64" s="55"/>
      <c r="Y64" s="35"/>
      <c r="Z64" s="34">
        <v>1</v>
      </c>
      <c r="AA64" s="25"/>
      <c r="AB64" s="57" t="s">
        <v>194</v>
      </c>
      <c r="AC64" s="58"/>
      <c r="AD64" s="25"/>
      <c r="AF64" s="23"/>
      <c r="AG64" s="63"/>
      <c r="AH64" s="64"/>
    </row>
    <row r="65" spans="1:34" ht="17" customHeight="1" x14ac:dyDescent="0.25">
      <c r="A65" s="32">
        <v>43473</v>
      </c>
      <c r="B65" s="91" t="s">
        <v>104</v>
      </c>
      <c r="C65" s="92" t="s">
        <v>133</v>
      </c>
      <c r="D65" s="92" t="str">
        <f>CONCATENATE(B65,C65)</f>
        <v>200C7</v>
      </c>
      <c r="E65" s="25" t="s">
        <v>122</v>
      </c>
      <c r="F65" s="66">
        <v>1</v>
      </c>
      <c r="G65" s="56"/>
      <c r="H65" s="42"/>
      <c r="I65" s="33"/>
      <c r="J65" s="23"/>
      <c r="K65" s="23"/>
      <c r="L65" s="34"/>
      <c r="M65" s="33"/>
      <c r="N65" s="23"/>
      <c r="O65" s="23"/>
      <c r="P65" s="23"/>
      <c r="Q65" s="23">
        <v>1</v>
      </c>
      <c r="R65" s="23"/>
      <c r="S65" s="23"/>
      <c r="T65" s="23"/>
      <c r="U65" s="35"/>
      <c r="V65" s="35"/>
      <c r="W65" s="34"/>
      <c r="X65" s="55"/>
      <c r="Y65" s="35"/>
      <c r="Z65" s="34">
        <v>1</v>
      </c>
      <c r="AA65" s="25"/>
      <c r="AB65" s="57" t="s">
        <v>170</v>
      </c>
      <c r="AC65" s="58"/>
      <c r="AD65" s="25"/>
      <c r="AF65" s="23"/>
      <c r="AG65" s="63"/>
      <c r="AH65" s="64"/>
    </row>
    <row r="66" spans="1:34" ht="17" customHeight="1" x14ac:dyDescent="0.25">
      <c r="A66" s="32">
        <v>43473</v>
      </c>
      <c r="B66" s="91" t="s">
        <v>104</v>
      </c>
      <c r="C66" s="92" t="s">
        <v>134</v>
      </c>
      <c r="D66" s="92" t="str">
        <f>CONCATENATE(B66,C66)</f>
        <v>200C8</v>
      </c>
      <c r="E66" s="25" t="s">
        <v>122</v>
      </c>
      <c r="F66" s="66">
        <v>1</v>
      </c>
      <c r="G66" s="56"/>
      <c r="H66" s="42"/>
      <c r="I66" s="33"/>
      <c r="J66" s="23"/>
      <c r="K66" s="23"/>
      <c r="L66" s="34"/>
      <c r="M66" s="33"/>
      <c r="N66" s="23"/>
      <c r="O66" s="23"/>
      <c r="P66" s="23"/>
      <c r="Q66" s="23">
        <v>1</v>
      </c>
      <c r="R66" s="23"/>
      <c r="S66" s="23"/>
      <c r="T66" s="23"/>
      <c r="U66" s="35"/>
      <c r="V66" s="35"/>
      <c r="W66" s="34"/>
      <c r="X66" s="55"/>
      <c r="Y66" s="35"/>
      <c r="Z66" s="34">
        <v>1</v>
      </c>
      <c r="AA66" s="25"/>
      <c r="AB66" s="57"/>
      <c r="AC66" s="58"/>
      <c r="AD66" s="25"/>
      <c r="AF66" s="23"/>
      <c r="AG66" s="63"/>
      <c r="AH66" s="64"/>
    </row>
    <row r="67" spans="1:34" ht="17" customHeight="1" x14ac:dyDescent="0.25">
      <c r="A67" s="32">
        <v>43473</v>
      </c>
      <c r="B67" s="91" t="s">
        <v>104</v>
      </c>
      <c r="C67" s="92" t="s">
        <v>135</v>
      </c>
      <c r="D67" s="92" t="str">
        <f>CONCATENATE(B67,C67)</f>
        <v>200C9</v>
      </c>
      <c r="E67" s="25" t="s">
        <v>122</v>
      </c>
      <c r="F67" s="66">
        <v>1</v>
      </c>
      <c r="G67" s="56"/>
      <c r="H67" s="42"/>
      <c r="I67" s="33"/>
      <c r="J67" s="23"/>
      <c r="K67" s="23"/>
      <c r="L67" s="34"/>
      <c r="M67" s="33">
        <v>1</v>
      </c>
      <c r="N67" s="23"/>
      <c r="O67" s="23"/>
      <c r="P67" s="23"/>
      <c r="Q67" s="23"/>
      <c r="R67" s="23"/>
      <c r="S67" s="23"/>
      <c r="T67" s="23"/>
      <c r="U67" s="35"/>
      <c r="V67" s="35"/>
      <c r="W67" s="34"/>
      <c r="X67" s="55"/>
      <c r="Y67" s="35"/>
      <c r="Z67" s="34">
        <v>1</v>
      </c>
      <c r="AA67" s="25"/>
      <c r="AB67" s="57"/>
      <c r="AC67" s="58"/>
      <c r="AD67" s="25"/>
      <c r="AF67" s="23"/>
      <c r="AG67" s="63"/>
      <c r="AH67" s="64"/>
    </row>
    <row r="68" spans="1:34" ht="17" customHeight="1" x14ac:dyDescent="0.25">
      <c r="A68" s="32">
        <v>43473</v>
      </c>
      <c r="B68" s="69" t="s">
        <v>104</v>
      </c>
      <c r="C68" s="54" t="s">
        <v>136</v>
      </c>
      <c r="D68" s="92"/>
      <c r="E68" s="25" t="s">
        <v>45</v>
      </c>
      <c r="F68" s="66">
        <v>1</v>
      </c>
      <c r="G68" s="56"/>
      <c r="H68" s="42"/>
      <c r="I68" s="33"/>
      <c r="J68" s="23">
        <v>1</v>
      </c>
      <c r="K68" s="23"/>
      <c r="L68" s="34"/>
      <c r="M68" s="33"/>
      <c r="N68" s="23"/>
      <c r="O68" s="23"/>
      <c r="P68" s="23"/>
      <c r="Q68" s="23"/>
      <c r="R68" s="23"/>
      <c r="S68" s="23"/>
      <c r="T68" s="23"/>
      <c r="U68" s="35"/>
      <c r="V68" s="35"/>
      <c r="W68" s="34"/>
      <c r="X68" s="55">
        <v>1</v>
      </c>
      <c r="Y68" s="35"/>
      <c r="Z68" s="34"/>
      <c r="AA68" s="25"/>
      <c r="AB68" s="57"/>
      <c r="AC68" s="58"/>
      <c r="AD68" s="25"/>
      <c r="AF68" s="23"/>
      <c r="AG68" s="63"/>
      <c r="AH68" s="64"/>
    </row>
    <row r="69" spans="1:34" ht="17" customHeight="1" x14ac:dyDescent="0.25">
      <c r="A69" s="32">
        <v>43473</v>
      </c>
      <c r="B69" s="69" t="s">
        <v>104</v>
      </c>
      <c r="C69" s="54" t="s">
        <v>137</v>
      </c>
      <c r="D69" s="92"/>
      <c r="E69" s="25" t="s">
        <v>45</v>
      </c>
      <c r="F69" s="66">
        <v>1</v>
      </c>
      <c r="G69" s="56"/>
      <c r="H69" s="42"/>
      <c r="I69" s="33"/>
      <c r="J69" s="23">
        <v>1</v>
      </c>
      <c r="K69" s="23"/>
      <c r="L69" s="34"/>
      <c r="M69" s="33"/>
      <c r="N69" s="23"/>
      <c r="O69" s="23"/>
      <c r="P69" s="23"/>
      <c r="Q69" s="23"/>
      <c r="R69" s="23"/>
      <c r="S69" s="23"/>
      <c r="T69" s="23"/>
      <c r="U69" s="35"/>
      <c r="V69" s="35"/>
      <c r="W69" s="34"/>
      <c r="X69" s="55">
        <v>1</v>
      </c>
      <c r="Y69" s="35"/>
      <c r="Z69" s="34"/>
      <c r="AA69" s="25"/>
      <c r="AB69" s="57" t="s">
        <v>186</v>
      </c>
      <c r="AC69" s="58"/>
      <c r="AD69" s="25"/>
      <c r="AF69" s="23"/>
      <c r="AG69" s="63"/>
      <c r="AH69" s="64"/>
    </row>
    <row r="70" spans="1:34" ht="17" customHeight="1" x14ac:dyDescent="0.25">
      <c r="A70" s="32">
        <v>43473</v>
      </c>
      <c r="B70" s="91" t="s">
        <v>104</v>
      </c>
      <c r="C70" s="92" t="s">
        <v>138</v>
      </c>
      <c r="D70" s="92" t="str">
        <f t="shared" ref="D70:D77" si="1">CONCATENATE(B70,C70)</f>
        <v>200D2</v>
      </c>
      <c r="E70" s="25" t="s">
        <v>122</v>
      </c>
      <c r="F70" s="66">
        <v>0.5</v>
      </c>
      <c r="G70" s="56"/>
      <c r="H70" s="42"/>
      <c r="I70" s="33"/>
      <c r="J70" s="23"/>
      <c r="K70" s="23"/>
      <c r="L70" s="34"/>
      <c r="M70" s="33">
        <v>1</v>
      </c>
      <c r="N70" s="23"/>
      <c r="O70" s="23"/>
      <c r="P70" s="23"/>
      <c r="Q70" s="23"/>
      <c r="R70" s="23"/>
      <c r="S70" s="23"/>
      <c r="T70" s="23"/>
      <c r="U70" s="35"/>
      <c r="V70" s="35"/>
      <c r="W70" s="34"/>
      <c r="X70" s="55"/>
      <c r="Y70" s="35">
        <v>1</v>
      </c>
      <c r="Z70" s="34"/>
      <c r="AA70" s="25"/>
      <c r="AB70" s="57"/>
      <c r="AC70" s="58"/>
      <c r="AD70" s="25"/>
      <c r="AF70" s="23"/>
      <c r="AG70" s="63"/>
      <c r="AH70" s="64"/>
    </row>
    <row r="71" spans="1:34" ht="17" customHeight="1" x14ac:dyDescent="0.25">
      <c r="A71" s="32">
        <v>43473</v>
      </c>
      <c r="B71" s="91" t="s">
        <v>104</v>
      </c>
      <c r="C71" s="92" t="s">
        <v>139</v>
      </c>
      <c r="D71" s="92" t="str">
        <f t="shared" si="1"/>
        <v>200D3</v>
      </c>
      <c r="E71" s="25" t="s">
        <v>122</v>
      </c>
      <c r="F71" s="66">
        <v>1</v>
      </c>
      <c r="G71" s="56"/>
      <c r="H71" s="42"/>
      <c r="I71" s="33"/>
      <c r="J71" s="23"/>
      <c r="K71" s="23"/>
      <c r="L71" s="34"/>
      <c r="M71" s="33">
        <v>1</v>
      </c>
      <c r="N71" s="23"/>
      <c r="O71" s="23"/>
      <c r="P71" s="23"/>
      <c r="Q71" s="23"/>
      <c r="R71" s="23"/>
      <c r="S71" s="23"/>
      <c r="T71" s="23"/>
      <c r="U71" s="35"/>
      <c r="V71" s="35"/>
      <c r="W71" s="34"/>
      <c r="X71" s="55"/>
      <c r="Y71" s="35">
        <v>1</v>
      </c>
      <c r="Z71" s="34"/>
      <c r="AA71" s="25"/>
      <c r="AB71" s="57"/>
      <c r="AC71" s="58"/>
      <c r="AD71" s="25"/>
      <c r="AF71" s="23"/>
      <c r="AG71" s="63"/>
      <c r="AH71" s="64"/>
    </row>
    <row r="72" spans="1:34" ht="17" customHeight="1" x14ac:dyDescent="0.25">
      <c r="A72" s="32">
        <v>43473</v>
      </c>
      <c r="B72" s="91" t="s">
        <v>104</v>
      </c>
      <c r="C72" s="92" t="s">
        <v>140</v>
      </c>
      <c r="D72" s="92" t="str">
        <f t="shared" si="1"/>
        <v>200D4</v>
      </c>
      <c r="E72" s="25" t="s">
        <v>122</v>
      </c>
      <c r="F72" s="66">
        <v>0.5</v>
      </c>
      <c r="G72" s="56"/>
      <c r="H72" s="42"/>
      <c r="I72" s="33"/>
      <c r="J72" s="23"/>
      <c r="K72" s="23"/>
      <c r="L72" s="34"/>
      <c r="M72" s="33">
        <v>1</v>
      </c>
      <c r="N72" s="23"/>
      <c r="O72" s="23"/>
      <c r="P72" s="23"/>
      <c r="Q72" s="23"/>
      <c r="R72" s="23"/>
      <c r="S72" s="23"/>
      <c r="T72" s="23"/>
      <c r="U72" s="35"/>
      <c r="V72" s="35"/>
      <c r="W72" s="34"/>
      <c r="X72" s="55"/>
      <c r="Y72" s="35"/>
      <c r="Z72" s="34">
        <v>1</v>
      </c>
      <c r="AA72" s="25"/>
      <c r="AB72" s="57" t="s">
        <v>169</v>
      </c>
      <c r="AC72" s="58"/>
      <c r="AD72" s="25"/>
      <c r="AF72" s="23"/>
      <c r="AG72" s="63"/>
      <c r="AH72" s="64"/>
    </row>
    <row r="73" spans="1:34" ht="17" customHeight="1" x14ac:dyDescent="0.25">
      <c r="A73" s="32">
        <v>43473</v>
      </c>
      <c r="B73" s="91" t="s">
        <v>104</v>
      </c>
      <c r="C73" s="92" t="s">
        <v>141</v>
      </c>
      <c r="D73" s="92" t="str">
        <f t="shared" si="1"/>
        <v>200D5</v>
      </c>
      <c r="E73" s="25" t="s">
        <v>122</v>
      </c>
      <c r="F73" s="66">
        <v>1</v>
      </c>
      <c r="G73" s="56"/>
      <c r="H73" s="42"/>
      <c r="I73" s="33"/>
      <c r="J73" s="23"/>
      <c r="K73" s="23"/>
      <c r="L73" s="34"/>
      <c r="M73" s="33"/>
      <c r="N73" s="23"/>
      <c r="O73" s="23"/>
      <c r="P73" s="23"/>
      <c r="Q73" s="23"/>
      <c r="R73" s="23"/>
      <c r="S73" s="23"/>
      <c r="T73" s="23"/>
      <c r="U73" s="35"/>
      <c r="V73" s="35"/>
      <c r="W73" s="34"/>
      <c r="X73" s="55">
        <v>1</v>
      </c>
      <c r="Y73" s="35"/>
      <c r="Z73" s="34"/>
      <c r="AA73" s="25">
        <v>1</v>
      </c>
      <c r="AB73" s="57" t="s">
        <v>168</v>
      </c>
      <c r="AC73" s="58" t="s">
        <v>157</v>
      </c>
      <c r="AD73" s="25"/>
      <c r="AF73" s="23"/>
      <c r="AG73" s="63"/>
      <c r="AH73" s="64"/>
    </row>
    <row r="74" spans="1:34" ht="17" customHeight="1" x14ac:dyDescent="0.25">
      <c r="A74" s="32">
        <v>43473</v>
      </c>
      <c r="B74" s="91" t="s">
        <v>104</v>
      </c>
      <c r="C74" s="92" t="s">
        <v>142</v>
      </c>
      <c r="D74" s="92" t="str">
        <f t="shared" si="1"/>
        <v>200D6</v>
      </c>
      <c r="E74" s="25" t="s">
        <v>122</v>
      </c>
      <c r="F74" s="66">
        <v>1</v>
      </c>
      <c r="G74" s="56"/>
      <c r="H74" s="42"/>
      <c r="I74" s="33"/>
      <c r="J74" s="23"/>
      <c r="K74" s="23"/>
      <c r="L74" s="34"/>
      <c r="M74" s="33">
        <v>1</v>
      </c>
      <c r="N74" s="23"/>
      <c r="O74" s="23"/>
      <c r="P74" s="23"/>
      <c r="Q74" s="23"/>
      <c r="R74" s="23"/>
      <c r="S74" s="23"/>
      <c r="T74" s="23"/>
      <c r="U74" s="35"/>
      <c r="V74" s="35"/>
      <c r="W74" s="34"/>
      <c r="X74" s="55"/>
      <c r="Y74" s="35"/>
      <c r="Z74" s="34">
        <v>1</v>
      </c>
      <c r="AA74" s="25"/>
      <c r="AB74" s="57"/>
      <c r="AC74" s="58"/>
      <c r="AD74" s="25"/>
      <c r="AF74" s="23"/>
      <c r="AG74" s="63"/>
      <c r="AH74" s="64"/>
    </row>
    <row r="75" spans="1:34" ht="17" customHeight="1" x14ac:dyDescent="0.25">
      <c r="A75" s="32">
        <v>43473</v>
      </c>
      <c r="B75" s="91" t="s">
        <v>104</v>
      </c>
      <c r="C75" s="92" t="s">
        <v>143</v>
      </c>
      <c r="D75" s="92" t="str">
        <f t="shared" si="1"/>
        <v>200D7</v>
      </c>
      <c r="E75" s="25" t="s">
        <v>122</v>
      </c>
      <c r="F75" s="66">
        <v>0.5</v>
      </c>
      <c r="G75" s="56"/>
      <c r="H75" s="42"/>
      <c r="I75" s="70"/>
      <c r="J75" s="23"/>
      <c r="K75" s="23"/>
      <c r="L75" s="34"/>
      <c r="M75" s="70">
        <v>1</v>
      </c>
      <c r="N75" s="23"/>
      <c r="O75" s="23"/>
      <c r="P75" s="23"/>
      <c r="Q75" s="23"/>
      <c r="R75" s="23"/>
      <c r="S75" s="23"/>
      <c r="T75" s="23"/>
      <c r="U75" s="69"/>
      <c r="V75" s="69"/>
      <c r="W75" s="34"/>
      <c r="X75" s="55"/>
      <c r="Y75" s="69">
        <v>1</v>
      </c>
      <c r="Z75" s="34"/>
      <c r="AA75" s="25"/>
      <c r="AB75" s="57"/>
      <c r="AC75" s="58"/>
      <c r="AD75" s="25"/>
      <c r="AF75" s="23"/>
      <c r="AG75" s="69"/>
      <c r="AH75" s="64"/>
    </row>
    <row r="76" spans="1:34" ht="17" customHeight="1" x14ac:dyDescent="0.25">
      <c r="A76" s="32">
        <v>43473</v>
      </c>
      <c r="B76" s="91" t="s">
        <v>104</v>
      </c>
      <c r="C76" s="92" t="s">
        <v>144</v>
      </c>
      <c r="D76" s="92" t="str">
        <f t="shared" si="1"/>
        <v>200D8</v>
      </c>
      <c r="E76" s="25" t="s">
        <v>122</v>
      </c>
      <c r="F76" s="66">
        <v>8</v>
      </c>
      <c r="G76" s="56"/>
      <c r="H76" s="42"/>
      <c r="I76" s="33"/>
      <c r="J76" s="23"/>
      <c r="K76" s="23"/>
      <c r="L76" s="34"/>
      <c r="M76" s="33">
        <v>1</v>
      </c>
      <c r="N76" s="23"/>
      <c r="O76" s="23"/>
      <c r="P76" s="23"/>
      <c r="Q76" s="23"/>
      <c r="R76" s="23"/>
      <c r="S76" s="23"/>
      <c r="T76" s="23"/>
      <c r="U76" s="35"/>
      <c r="V76" s="35"/>
      <c r="W76" s="34"/>
      <c r="X76" s="55"/>
      <c r="Y76" s="35"/>
      <c r="Z76" s="34">
        <v>1</v>
      </c>
      <c r="AA76" s="25"/>
      <c r="AB76" s="57"/>
      <c r="AC76" s="58" t="s">
        <v>158</v>
      </c>
      <c r="AD76" s="25"/>
      <c r="AF76" s="23"/>
      <c r="AG76" s="63"/>
      <c r="AH76" s="64"/>
    </row>
    <row r="77" spans="1:34" ht="17" customHeight="1" x14ac:dyDescent="0.25">
      <c r="A77" s="32">
        <v>43473</v>
      </c>
      <c r="B77" s="91" t="s">
        <v>104</v>
      </c>
      <c r="C77" s="92" t="s">
        <v>79</v>
      </c>
      <c r="D77" s="92" t="str">
        <f t="shared" si="1"/>
        <v>200D9</v>
      </c>
      <c r="E77" s="25" t="s">
        <v>122</v>
      </c>
      <c r="F77" s="66">
        <v>0.25</v>
      </c>
      <c r="G77" s="56"/>
      <c r="H77" s="42"/>
      <c r="I77" s="33"/>
      <c r="J77" s="23"/>
      <c r="K77" s="23"/>
      <c r="L77" s="34"/>
      <c r="M77" s="33"/>
      <c r="N77" s="23">
        <v>1</v>
      </c>
      <c r="O77" s="23"/>
      <c r="P77" s="23"/>
      <c r="Q77" s="23"/>
      <c r="R77" s="23"/>
      <c r="S77" s="23"/>
      <c r="T77" s="23"/>
      <c r="U77" s="35"/>
      <c r="V77" s="35"/>
      <c r="W77" s="34"/>
      <c r="X77" s="55"/>
      <c r="Y77" s="35"/>
      <c r="Z77" s="34">
        <v>1</v>
      </c>
      <c r="AA77" s="25"/>
      <c r="AB77" s="57"/>
      <c r="AC77" s="58" t="s">
        <v>158</v>
      </c>
      <c r="AD77" s="25"/>
      <c r="AF77" s="23"/>
      <c r="AG77" s="63"/>
      <c r="AH77" s="64"/>
    </row>
    <row r="78" spans="1:34" ht="17" customHeight="1" x14ac:dyDescent="0.25">
      <c r="A78" s="36">
        <v>43473</v>
      </c>
      <c r="B78" s="69" t="s">
        <v>104</v>
      </c>
      <c r="C78" s="54" t="s">
        <v>145</v>
      </c>
      <c r="D78" s="92"/>
      <c r="E78" s="25" t="s">
        <v>45</v>
      </c>
      <c r="F78" s="66">
        <v>0.5</v>
      </c>
      <c r="G78" s="56"/>
      <c r="H78" s="42"/>
      <c r="I78" s="33"/>
      <c r="J78" s="23"/>
      <c r="K78" s="23">
        <v>1</v>
      </c>
      <c r="L78" s="34"/>
      <c r="M78" s="33"/>
      <c r="N78" s="23"/>
      <c r="O78" s="23"/>
      <c r="P78" s="23"/>
      <c r="Q78" s="23"/>
      <c r="R78" s="23"/>
      <c r="S78" s="23"/>
      <c r="T78" s="23"/>
      <c r="U78" s="35"/>
      <c r="V78" s="35"/>
      <c r="W78" s="34"/>
      <c r="X78" s="55">
        <v>1</v>
      </c>
      <c r="Y78" s="35"/>
      <c r="Z78" s="34"/>
      <c r="AA78" s="25"/>
      <c r="AB78" s="57"/>
      <c r="AC78" s="58"/>
      <c r="AD78" s="25"/>
      <c r="AF78" s="23"/>
      <c r="AG78" s="63"/>
      <c r="AH78" s="64"/>
    </row>
    <row r="79" spans="1:34" ht="17" customHeight="1" x14ac:dyDescent="0.25">
      <c r="A79" s="32">
        <v>43473</v>
      </c>
      <c r="B79" s="91" t="s">
        <v>104</v>
      </c>
      <c r="C79" s="92" t="s">
        <v>146</v>
      </c>
      <c r="D79" s="92" t="str">
        <f>CONCATENATE(B79,C79)</f>
        <v>200E1</v>
      </c>
      <c r="E79" s="25" t="s">
        <v>122</v>
      </c>
      <c r="F79" s="66">
        <v>1</v>
      </c>
      <c r="G79" s="56"/>
      <c r="H79" s="42"/>
      <c r="I79" s="33"/>
      <c r="J79" s="23"/>
      <c r="K79" s="23"/>
      <c r="L79" s="34"/>
      <c r="M79" s="33">
        <v>1</v>
      </c>
      <c r="N79" s="23"/>
      <c r="O79" s="23"/>
      <c r="P79" s="23"/>
      <c r="Q79" s="23"/>
      <c r="R79" s="23"/>
      <c r="S79" s="23"/>
      <c r="T79" s="23"/>
      <c r="U79" s="35"/>
      <c r="V79" s="35"/>
      <c r="W79" s="34"/>
      <c r="X79" s="55"/>
      <c r="Y79" s="35"/>
      <c r="Z79" s="34">
        <v>1</v>
      </c>
      <c r="AA79" s="25"/>
      <c r="AB79" s="57"/>
      <c r="AC79" s="58"/>
      <c r="AD79" s="25"/>
      <c r="AF79" s="23"/>
      <c r="AG79" s="63"/>
      <c r="AH79" s="64"/>
    </row>
    <row r="80" spans="1:34" ht="17" customHeight="1" x14ac:dyDescent="0.25">
      <c r="A80" s="32">
        <v>43473</v>
      </c>
      <c r="B80" s="69" t="s">
        <v>104</v>
      </c>
      <c r="C80" s="54" t="s">
        <v>80</v>
      </c>
      <c r="D80" s="92"/>
      <c r="E80" s="25" t="s">
        <v>45</v>
      </c>
      <c r="F80" s="66">
        <v>1</v>
      </c>
      <c r="G80" s="56"/>
      <c r="H80" s="42"/>
      <c r="I80" s="33"/>
      <c r="J80" s="23">
        <v>1</v>
      </c>
      <c r="K80" s="23"/>
      <c r="L80" s="34"/>
      <c r="M80" s="33"/>
      <c r="N80" s="23"/>
      <c r="O80" s="23"/>
      <c r="P80" s="23"/>
      <c r="Q80" s="23"/>
      <c r="R80" s="23"/>
      <c r="S80" s="23"/>
      <c r="T80" s="23"/>
      <c r="U80" s="35"/>
      <c r="V80" s="35"/>
      <c r="W80" s="34"/>
      <c r="X80" s="55">
        <v>1</v>
      </c>
      <c r="Y80" s="35"/>
      <c r="Z80" s="34"/>
      <c r="AA80" s="25"/>
      <c r="AB80" s="57"/>
      <c r="AC80" s="58"/>
      <c r="AD80" s="25"/>
      <c r="AF80" s="23"/>
      <c r="AG80" s="63"/>
      <c r="AH80" s="64"/>
    </row>
    <row r="81" spans="1:34" ht="17" customHeight="1" x14ac:dyDescent="0.25">
      <c r="A81" s="32">
        <v>43473</v>
      </c>
      <c r="B81" s="91" t="s">
        <v>104</v>
      </c>
      <c r="C81" s="92" t="s">
        <v>147</v>
      </c>
      <c r="D81" s="92" t="str">
        <f>CONCATENATE(B81,C81)</f>
        <v>200E3</v>
      </c>
      <c r="E81" s="25" t="s">
        <v>122</v>
      </c>
      <c r="F81" s="66">
        <v>0.5</v>
      </c>
      <c r="G81" s="56"/>
      <c r="H81" s="42"/>
      <c r="I81" s="33"/>
      <c r="J81" s="23"/>
      <c r="K81" s="23"/>
      <c r="L81" s="34"/>
      <c r="M81" s="33"/>
      <c r="N81" s="23">
        <v>1</v>
      </c>
      <c r="O81" s="23"/>
      <c r="P81" s="23"/>
      <c r="Q81" s="23"/>
      <c r="R81" s="23"/>
      <c r="S81" s="23"/>
      <c r="T81" s="23"/>
      <c r="U81" s="35"/>
      <c r="V81" s="35"/>
      <c r="W81" s="34"/>
      <c r="X81" s="55"/>
      <c r="Y81" s="35"/>
      <c r="Z81" s="34">
        <v>1</v>
      </c>
      <c r="AA81" s="25"/>
      <c r="AB81" s="57"/>
      <c r="AC81" s="58"/>
      <c r="AD81" s="25"/>
      <c r="AF81" s="23"/>
      <c r="AG81" s="63"/>
      <c r="AH81" s="64"/>
    </row>
    <row r="82" spans="1:34" ht="17" customHeight="1" x14ac:dyDescent="0.25">
      <c r="A82" s="32">
        <v>43473</v>
      </c>
      <c r="B82" s="69" t="s">
        <v>104</v>
      </c>
      <c r="C82" s="54" t="s">
        <v>148</v>
      </c>
      <c r="D82" s="92"/>
      <c r="E82" s="25" t="s">
        <v>45</v>
      </c>
      <c r="F82" s="66">
        <v>0.5</v>
      </c>
      <c r="G82" s="56"/>
      <c r="H82" s="42"/>
      <c r="I82" s="33">
        <v>1</v>
      </c>
      <c r="J82" s="23"/>
      <c r="K82" s="23"/>
      <c r="L82" s="34"/>
      <c r="M82" s="33"/>
      <c r="N82" s="23"/>
      <c r="O82" s="23"/>
      <c r="P82" s="23"/>
      <c r="Q82" s="23"/>
      <c r="R82" s="23"/>
      <c r="S82" s="23"/>
      <c r="T82" s="23"/>
      <c r="U82" s="35"/>
      <c r="V82" s="35"/>
      <c r="W82" s="34"/>
      <c r="X82" s="55">
        <v>1</v>
      </c>
      <c r="Y82" s="35"/>
      <c r="Z82" s="34"/>
      <c r="AA82" s="25"/>
      <c r="AB82" s="57"/>
      <c r="AC82" s="58"/>
      <c r="AD82" s="25"/>
      <c r="AF82" s="23"/>
      <c r="AG82" s="63"/>
      <c r="AH82" s="64"/>
    </row>
    <row r="83" spans="1:34" ht="17" customHeight="1" x14ac:dyDescent="0.25">
      <c r="A83" s="32">
        <v>43473</v>
      </c>
      <c r="B83" s="69" t="s">
        <v>104</v>
      </c>
      <c r="C83" s="54" t="s">
        <v>149</v>
      </c>
      <c r="D83" s="92"/>
      <c r="E83" s="25" t="s">
        <v>45</v>
      </c>
      <c r="F83" s="66">
        <v>1</v>
      </c>
      <c r="G83" s="56"/>
      <c r="H83" s="42"/>
      <c r="I83" s="33"/>
      <c r="J83" s="23">
        <v>1</v>
      </c>
      <c r="K83" s="23"/>
      <c r="L83" s="34"/>
      <c r="M83" s="33"/>
      <c r="N83" s="23"/>
      <c r="O83" s="23"/>
      <c r="P83" s="23"/>
      <c r="Q83" s="23"/>
      <c r="R83" s="23"/>
      <c r="S83" s="23"/>
      <c r="T83" s="23"/>
      <c r="U83" s="35"/>
      <c r="V83" s="35"/>
      <c r="W83" s="34"/>
      <c r="X83" s="55">
        <v>1</v>
      </c>
      <c r="Y83" s="35"/>
      <c r="Z83" s="34"/>
      <c r="AA83" s="25"/>
      <c r="AB83" s="57" t="s">
        <v>167</v>
      </c>
      <c r="AC83" s="58"/>
      <c r="AD83" s="25"/>
      <c r="AF83" s="23"/>
      <c r="AG83" s="63"/>
      <c r="AH83" s="64"/>
    </row>
    <row r="84" spans="1:34" ht="17" customHeight="1" x14ac:dyDescent="0.25">
      <c r="A84" s="32">
        <v>43473</v>
      </c>
      <c r="B84" s="69" t="s">
        <v>104</v>
      </c>
      <c r="C84" s="54" t="s">
        <v>150</v>
      </c>
      <c r="D84" s="92"/>
      <c r="E84" s="25" t="s">
        <v>45</v>
      </c>
      <c r="F84" s="66">
        <v>1</v>
      </c>
      <c r="G84" s="56"/>
      <c r="H84" s="42"/>
      <c r="I84" s="33"/>
      <c r="J84" s="23">
        <v>1</v>
      </c>
      <c r="K84" s="23"/>
      <c r="L84" s="34"/>
      <c r="M84" s="33"/>
      <c r="N84" s="23"/>
      <c r="O84" s="23"/>
      <c r="P84" s="23"/>
      <c r="Q84" s="23"/>
      <c r="R84" s="23"/>
      <c r="S84" s="23"/>
      <c r="T84" s="23"/>
      <c r="U84" s="35"/>
      <c r="V84" s="35"/>
      <c r="W84" s="34"/>
      <c r="X84" s="55">
        <v>1</v>
      </c>
      <c r="Y84" s="35"/>
      <c r="Z84" s="34"/>
      <c r="AA84" s="25"/>
      <c r="AB84" s="57"/>
      <c r="AC84" s="58"/>
      <c r="AD84" s="25"/>
      <c r="AF84" s="23"/>
      <c r="AG84" s="63"/>
      <c r="AH84" s="64"/>
    </row>
    <row r="85" spans="1:34" ht="17" customHeight="1" x14ac:dyDescent="0.25">
      <c r="A85" s="32">
        <v>43473</v>
      </c>
      <c r="B85" s="91" t="s">
        <v>104</v>
      </c>
      <c r="C85" s="92" t="s">
        <v>151</v>
      </c>
      <c r="D85" s="92" t="str">
        <f>CONCATENATE(B85,C85)</f>
        <v>200E7</v>
      </c>
      <c r="E85" s="25" t="s">
        <v>122</v>
      </c>
      <c r="F85" s="66">
        <v>0.5</v>
      </c>
      <c r="G85" s="56"/>
      <c r="H85" s="42"/>
      <c r="I85" s="33"/>
      <c r="J85" s="23"/>
      <c r="K85" s="23"/>
      <c r="L85" s="34"/>
      <c r="M85" s="33">
        <v>1</v>
      </c>
      <c r="N85" s="23"/>
      <c r="O85" s="23"/>
      <c r="P85" s="23"/>
      <c r="Q85" s="23"/>
      <c r="R85" s="23"/>
      <c r="S85" s="23"/>
      <c r="T85" s="23"/>
      <c r="U85" s="35"/>
      <c r="V85" s="35"/>
      <c r="W85" s="34"/>
      <c r="X85" s="55"/>
      <c r="Y85" s="35">
        <v>1</v>
      </c>
      <c r="Z85" s="34"/>
      <c r="AA85" s="25"/>
      <c r="AB85" s="57"/>
      <c r="AC85" s="58"/>
      <c r="AD85" s="25"/>
      <c r="AF85" s="23"/>
      <c r="AG85" s="63"/>
      <c r="AH85" s="64"/>
    </row>
    <row r="86" spans="1:34" ht="17" customHeight="1" x14ac:dyDescent="0.25">
      <c r="A86" s="32">
        <v>43473</v>
      </c>
      <c r="B86" s="91" t="s">
        <v>104</v>
      </c>
      <c r="C86" s="92" t="s">
        <v>152</v>
      </c>
      <c r="D86" s="92" t="str">
        <f>CONCATENATE(B86,C86)</f>
        <v>200E8</v>
      </c>
      <c r="E86" s="25" t="s">
        <v>122</v>
      </c>
      <c r="F86" s="66">
        <v>1</v>
      </c>
      <c r="G86" s="56"/>
      <c r="H86" s="42"/>
      <c r="I86" s="33"/>
      <c r="J86" s="23"/>
      <c r="K86" s="23"/>
      <c r="L86" s="34"/>
      <c r="M86" s="33">
        <v>1</v>
      </c>
      <c r="N86" s="23"/>
      <c r="O86" s="23"/>
      <c r="P86" s="23"/>
      <c r="Q86" s="23"/>
      <c r="R86" s="23"/>
      <c r="S86" s="23"/>
      <c r="T86" s="23"/>
      <c r="U86" s="35"/>
      <c r="V86" s="35"/>
      <c r="W86" s="34"/>
      <c r="X86" s="55"/>
      <c r="Y86" s="35">
        <v>1</v>
      </c>
      <c r="Z86" s="34"/>
      <c r="AA86" s="25"/>
      <c r="AB86" s="57"/>
      <c r="AC86" s="58"/>
      <c r="AD86" s="25"/>
      <c r="AF86" s="23"/>
      <c r="AG86" s="63"/>
      <c r="AH86" s="64"/>
    </row>
    <row r="87" spans="1:34" ht="17" customHeight="1" x14ac:dyDescent="0.25">
      <c r="A87" s="32">
        <v>43473</v>
      </c>
      <c r="B87" s="91" t="s">
        <v>104</v>
      </c>
      <c r="C87" s="92" t="s">
        <v>153</v>
      </c>
      <c r="D87" s="92" t="str">
        <f>CONCATENATE(B87,C87)</f>
        <v>200E9</v>
      </c>
      <c r="E87" s="25" t="s">
        <v>122</v>
      </c>
      <c r="F87" s="66">
        <v>1</v>
      </c>
      <c r="G87" s="56"/>
      <c r="H87" s="42"/>
      <c r="I87" s="33"/>
      <c r="J87" s="23"/>
      <c r="K87" s="23"/>
      <c r="L87" s="34"/>
      <c r="M87" s="33">
        <v>1</v>
      </c>
      <c r="N87" s="23"/>
      <c r="O87" s="23"/>
      <c r="P87" s="23"/>
      <c r="Q87" s="23"/>
      <c r="R87" s="23"/>
      <c r="S87" s="23"/>
      <c r="T87" s="23"/>
      <c r="U87" s="35"/>
      <c r="V87" s="35"/>
      <c r="W87" s="34"/>
      <c r="X87" s="55"/>
      <c r="Y87" s="35"/>
      <c r="Z87" s="34">
        <v>1</v>
      </c>
      <c r="AA87" s="25"/>
      <c r="AB87" s="57"/>
      <c r="AC87" s="58"/>
      <c r="AD87" s="25"/>
      <c r="AF87" s="23"/>
      <c r="AG87" s="63"/>
      <c r="AH87" s="64"/>
    </row>
    <row r="88" spans="1:34" ht="17" customHeight="1" x14ac:dyDescent="0.25">
      <c r="A88" s="32">
        <v>43473</v>
      </c>
      <c r="B88" s="91" t="s">
        <v>104</v>
      </c>
      <c r="C88" s="92" t="s">
        <v>46</v>
      </c>
      <c r="D88" s="92" t="str">
        <f>CONCATENATE(B88,C88)</f>
        <v>200E10</v>
      </c>
      <c r="E88" s="25" t="s">
        <v>122</v>
      </c>
      <c r="F88" s="66">
        <v>0.5</v>
      </c>
      <c r="G88" s="56"/>
      <c r="H88" s="42"/>
      <c r="I88" s="33"/>
      <c r="J88" s="23"/>
      <c r="K88" s="23"/>
      <c r="L88" s="34"/>
      <c r="M88" s="33"/>
      <c r="N88" s="23"/>
      <c r="O88" s="23"/>
      <c r="P88" s="23"/>
      <c r="Q88" s="23"/>
      <c r="R88" s="23">
        <v>1</v>
      </c>
      <c r="S88" s="23"/>
      <c r="T88" s="23"/>
      <c r="U88" s="35"/>
      <c r="V88" s="35"/>
      <c r="W88" s="34"/>
      <c r="X88" s="55"/>
      <c r="Y88" s="35"/>
      <c r="Z88" s="34">
        <v>1</v>
      </c>
      <c r="AA88" s="25"/>
      <c r="AB88" s="57" t="s">
        <v>159</v>
      </c>
      <c r="AC88" s="58"/>
      <c r="AD88" s="25"/>
      <c r="AF88" s="23"/>
      <c r="AG88" s="63"/>
      <c r="AH88" s="64"/>
    </row>
    <row r="89" spans="1:34" ht="17" customHeight="1" x14ac:dyDescent="0.25">
      <c r="A89" s="32">
        <v>43473</v>
      </c>
      <c r="B89" s="69" t="s">
        <v>104</v>
      </c>
      <c r="C89" s="54" t="s">
        <v>160</v>
      </c>
      <c r="D89" s="92"/>
      <c r="E89" s="25" t="s">
        <v>45</v>
      </c>
      <c r="F89" s="66">
        <v>1</v>
      </c>
      <c r="G89" s="56"/>
      <c r="H89" s="42"/>
      <c r="I89" s="33"/>
      <c r="J89" s="23"/>
      <c r="K89" s="23">
        <v>1</v>
      </c>
      <c r="L89" s="34"/>
      <c r="M89" s="33"/>
      <c r="N89" s="23"/>
      <c r="O89" s="23"/>
      <c r="P89" s="23"/>
      <c r="Q89" s="23"/>
      <c r="R89" s="23"/>
      <c r="S89" s="23"/>
      <c r="T89" s="23"/>
      <c r="U89" s="35"/>
      <c r="V89" s="35"/>
      <c r="W89" s="34"/>
      <c r="X89" s="55">
        <v>1</v>
      </c>
      <c r="Y89" s="35"/>
      <c r="Z89" s="34"/>
      <c r="AA89" s="25"/>
      <c r="AB89" s="57"/>
      <c r="AC89" s="58"/>
      <c r="AD89" s="25"/>
      <c r="AF89" s="23"/>
      <c r="AG89" s="63"/>
      <c r="AH89" s="64"/>
    </row>
    <row r="90" spans="1:34" ht="17" customHeight="1" x14ac:dyDescent="0.25">
      <c r="A90" s="32">
        <v>43474</v>
      </c>
      <c r="B90" s="91" t="s">
        <v>104</v>
      </c>
      <c r="C90" s="92" t="s">
        <v>161</v>
      </c>
      <c r="D90" s="92" t="str">
        <f>CONCATENATE(B90,C90)</f>
        <v>200F2</v>
      </c>
      <c r="E90" s="25" t="s">
        <v>122</v>
      </c>
      <c r="F90" s="66">
        <v>1</v>
      </c>
      <c r="G90" s="56"/>
      <c r="H90" s="42"/>
      <c r="I90" s="33"/>
      <c r="J90" s="23"/>
      <c r="K90" s="23"/>
      <c r="L90" s="34"/>
      <c r="M90" s="33">
        <v>1</v>
      </c>
      <c r="N90" s="23"/>
      <c r="O90" s="23"/>
      <c r="P90" s="23"/>
      <c r="Q90" s="23"/>
      <c r="R90" s="23"/>
      <c r="S90" s="23"/>
      <c r="T90" s="23"/>
      <c r="U90" s="35"/>
      <c r="V90" s="35"/>
      <c r="W90" s="34"/>
      <c r="X90" s="55"/>
      <c r="Y90" s="35"/>
      <c r="Z90" s="34">
        <v>1</v>
      </c>
      <c r="AA90" s="25"/>
      <c r="AB90" s="57"/>
      <c r="AC90" s="58"/>
      <c r="AD90" s="25"/>
      <c r="AF90" s="23"/>
      <c r="AG90" s="63"/>
      <c r="AH90" s="64"/>
    </row>
    <row r="91" spans="1:34" ht="17" customHeight="1" x14ac:dyDescent="0.25">
      <c r="A91" s="32">
        <v>43474</v>
      </c>
      <c r="B91" s="69" t="s">
        <v>104</v>
      </c>
      <c r="C91" s="54" t="s">
        <v>162</v>
      </c>
      <c r="D91" s="92"/>
      <c r="E91" s="25" t="s">
        <v>123</v>
      </c>
      <c r="F91" s="66" t="s">
        <v>123</v>
      </c>
      <c r="G91" s="56"/>
      <c r="H91" s="42"/>
      <c r="I91" s="70"/>
      <c r="J91" s="23"/>
      <c r="K91" s="23"/>
      <c r="L91" s="34"/>
      <c r="M91" s="70"/>
      <c r="N91" s="23"/>
      <c r="O91" s="23"/>
      <c r="P91" s="23"/>
      <c r="Q91" s="23"/>
      <c r="R91" s="23"/>
      <c r="S91" s="23"/>
      <c r="T91" s="23"/>
      <c r="U91" s="69"/>
      <c r="V91" s="69"/>
      <c r="W91" s="34"/>
      <c r="X91" s="55">
        <v>1</v>
      </c>
      <c r="Y91" s="69"/>
      <c r="Z91" s="34"/>
      <c r="AA91" s="25"/>
      <c r="AB91" s="57" t="s">
        <v>205</v>
      </c>
      <c r="AC91" s="58"/>
      <c r="AD91" s="25">
        <v>1</v>
      </c>
      <c r="AF91" s="23"/>
      <c r="AG91" s="69"/>
      <c r="AH91" s="64"/>
    </row>
    <row r="92" spans="1:34" ht="17" customHeight="1" x14ac:dyDescent="0.25">
      <c r="A92" s="32">
        <v>43474</v>
      </c>
      <c r="B92" s="91" t="s">
        <v>104</v>
      </c>
      <c r="C92" s="92" t="s">
        <v>163</v>
      </c>
      <c r="D92" s="92" t="str">
        <f>CONCATENATE(B92,C92)</f>
        <v>200F4</v>
      </c>
      <c r="E92" s="25" t="s">
        <v>122</v>
      </c>
      <c r="F92" s="66">
        <v>1</v>
      </c>
      <c r="G92" s="56"/>
      <c r="H92" s="42"/>
      <c r="I92" s="33"/>
      <c r="J92" s="23"/>
      <c r="K92" s="23"/>
      <c r="L92" s="34"/>
      <c r="M92" s="33"/>
      <c r="N92" s="23"/>
      <c r="O92" s="23"/>
      <c r="P92" s="23"/>
      <c r="Q92" s="23"/>
      <c r="R92" s="23"/>
      <c r="S92" s="23"/>
      <c r="T92" s="23"/>
      <c r="U92" s="35"/>
      <c r="V92" s="35"/>
      <c r="W92" s="34"/>
      <c r="X92" s="55">
        <v>1</v>
      </c>
      <c r="Y92" s="35"/>
      <c r="Z92" s="34"/>
      <c r="AA92" s="25">
        <v>1</v>
      </c>
      <c r="AB92" s="57" t="s">
        <v>179</v>
      </c>
      <c r="AC92" s="58"/>
      <c r="AD92" s="25"/>
      <c r="AF92" s="23"/>
      <c r="AG92" s="63"/>
      <c r="AH92" s="64"/>
    </row>
    <row r="93" spans="1:34" ht="17" customHeight="1" x14ac:dyDescent="0.25">
      <c r="A93" s="32">
        <v>43474</v>
      </c>
      <c r="B93" s="91" t="s">
        <v>104</v>
      </c>
      <c r="C93" s="92" t="s">
        <v>164</v>
      </c>
      <c r="D93" s="92" t="str">
        <f>CONCATENATE(B93,C93)</f>
        <v>200F5</v>
      </c>
      <c r="E93" s="25" t="s">
        <v>122</v>
      </c>
      <c r="F93" s="66" t="s">
        <v>123</v>
      </c>
      <c r="G93" s="56"/>
      <c r="H93" s="42"/>
      <c r="I93" s="33"/>
      <c r="J93" s="23"/>
      <c r="K93" s="23"/>
      <c r="L93" s="34"/>
      <c r="M93" s="33">
        <v>1</v>
      </c>
      <c r="N93" s="23"/>
      <c r="O93" s="23"/>
      <c r="P93" s="23"/>
      <c r="Q93" s="23"/>
      <c r="R93" s="23"/>
      <c r="S93" s="23"/>
      <c r="T93" s="23"/>
      <c r="U93" s="35"/>
      <c r="V93" s="35"/>
      <c r="W93" s="34"/>
      <c r="X93" s="55"/>
      <c r="Y93" s="35"/>
      <c r="Z93" s="34">
        <v>1</v>
      </c>
      <c r="AA93" s="25"/>
      <c r="AB93" s="57"/>
      <c r="AC93" s="58"/>
      <c r="AD93" s="25"/>
      <c r="AF93" s="23"/>
      <c r="AG93" s="63"/>
      <c r="AH93" s="64"/>
    </row>
    <row r="94" spans="1:34" ht="17" customHeight="1" x14ac:dyDescent="0.25">
      <c r="A94" s="32">
        <v>43474</v>
      </c>
      <c r="B94" s="69" t="s">
        <v>104</v>
      </c>
      <c r="C94" s="54" t="s">
        <v>165</v>
      </c>
      <c r="D94" s="92"/>
      <c r="E94" s="25" t="s">
        <v>123</v>
      </c>
      <c r="F94" s="66" t="s">
        <v>123</v>
      </c>
      <c r="G94" s="56"/>
      <c r="H94" s="42"/>
      <c r="I94" s="70"/>
      <c r="J94" s="23"/>
      <c r="K94" s="23"/>
      <c r="L94" s="34"/>
      <c r="M94" s="70"/>
      <c r="N94" s="23"/>
      <c r="O94" s="23"/>
      <c r="P94" s="23"/>
      <c r="Q94" s="23"/>
      <c r="R94" s="23"/>
      <c r="S94" s="23"/>
      <c r="T94" s="23"/>
      <c r="U94" s="69"/>
      <c r="V94" s="69"/>
      <c r="W94" s="34"/>
      <c r="X94" s="55">
        <v>1</v>
      </c>
      <c r="Y94" s="69"/>
      <c r="Z94" s="34"/>
      <c r="AA94" s="25"/>
      <c r="AB94" s="57" t="s">
        <v>206</v>
      </c>
      <c r="AC94" s="58"/>
      <c r="AD94" s="25">
        <v>1</v>
      </c>
      <c r="AF94" s="23"/>
      <c r="AG94" s="69"/>
      <c r="AH94" s="64"/>
    </row>
    <row r="95" spans="1:34" ht="17" customHeight="1" x14ac:dyDescent="0.25">
      <c r="A95" s="32">
        <v>43474</v>
      </c>
      <c r="B95" s="91" t="s">
        <v>104</v>
      </c>
      <c r="C95" s="92" t="s">
        <v>166</v>
      </c>
      <c r="D95" s="92" t="str">
        <f>CONCATENATE(B95,C95)</f>
        <v>200F7</v>
      </c>
      <c r="E95" s="25" t="s">
        <v>122</v>
      </c>
      <c r="F95" s="66">
        <v>1</v>
      </c>
      <c r="G95" s="56"/>
      <c r="H95" s="42"/>
      <c r="I95" s="33"/>
      <c r="J95" s="23"/>
      <c r="K95" s="23"/>
      <c r="L95" s="34"/>
      <c r="M95" s="33">
        <v>1</v>
      </c>
      <c r="N95" s="23"/>
      <c r="O95" s="23"/>
      <c r="P95" s="23"/>
      <c r="Q95" s="23"/>
      <c r="R95" s="23"/>
      <c r="S95" s="23"/>
      <c r="T95" s="23"/>
      <c r="U95" s="35"/>
      <c r="V95" s="35"/>
      <c r="W95" s="34"/>
      <c r="X95" s="55"/>
      <c r="Y95" s="35"/>
      <c r="Z95" s="34">
        <v>1</v>
      </c>
      <c r="AA95" s="25"/>
      <c r="AB95" s="57" t="s">
        <v>189</v>
      </c>
      <c r="AC95" s="58"/>
      <c r="AD95" s="25"/>
      <c r="AF95" s="23"/>
      <c r="AG95" s="63"/>
      <c r="AH95" s="64"/>
    </row>
    <row r="96" spans="1:34" ht="17" customHeight="1" x14ac:dyDescent="0.25">
      <c r="A96" s="32">
        <v>43474</v>
      </c>
      <c r="B96" s="69" t="s">
        <v>104</v>
      </c>
      <c r="C96" s="54" t="s">
        <v>47</v>
      </c>
      <c r="D96" s="92"/>
      <c r="E96" s="25" t="s">
        <v>45</v>
      </c>
      <c r="F96" s="66">
        <v>1</v>
      </c>
      <c r="G96" s="56"/>
      <c r="H96" s="42"/>
      <c r="I96" s="33"/>
      <c r="J96" s="23">
        <v>1</v>
      </c>
      <c r="K96" s="23"/>
      <c r="L96" s="34"/>
      <c r="M96" s="33"/>
      <c r="N96" s="23"/>
      <c r="O96" s="23"/>
      <c r="P96" s="23"/>
      <c r="Q96" s="23"/>
      <c r="R96" s="23"/>
      <c r="S96" s="23"/>
      <c r="T96" s="23"/>
      <c r="U96" s="35"/>
      <c r="V96" s="35"/>
      <c r="W96" s="34"/>
      <c r="X96" s="55">
        <v>1</v>
      </c>
      <c r="Y96" s="35"/>
      <c r="Z96" s="34"/>
      <c r="AA96" s="25"/>
      <c r="AB96" s="57"/>
      <c r="AC96" s="58"/>
      <c r="AD96" s="25"/>
      <c r="AF96" s="23"/>
      <c r="AG96" s="63"/>
      <c r="AH96" s="64"/>
    </row>
    <row r="97" spans="1:34" ht="17" customHeight="1" x14ac:dyDescent="0.25">
      <c r="A97" s="32">
        <v>43474</v>
      </c>
      <c r="B97" s="69" t="s">
        <v>104</v>
      </c>
      <c r="C97" s="54" t="s">
        <v>48</v>
      </c>
      <c r="D97" s="92"/>
      <c r="E97" s="25" t="s">
        <v>45</v>
      </c>
      <c r="F97" s="66">
        <v>1</v>
      </c>
      <c r="G97" s="56"/>
      <c r="H97" s="42"/>
      <c r="I97" s="33"/>
      <c r="J97" s="23">
        <v>1</v>
      </c>
      <c r="K97" s="23"/>
      <c r="L97" s="34"/>
      <c r="M97" s="33"/>
      <c r="N97" s="23"/>
      <c r="O97" s="23"/>
      <c r="P97" s="23"/>
      <c r="Q97" s="23"/>
      <c r="R97" s="23"/>
      <c r="S97" s="23"/>
      <c r="T97" s="23"/>
      <c r="U97" s="35"/>
      <c r="V97" s="35"/>
      <c r="W97" s="34"/>
      <c r="X97" s="55">
        <v>1</v>
      </c>
      <c r="Y97" s="35"/>
      <c r="Z97" s="34"/>
      <c r="AA97" s="25"/>
      <c r="AB97" s="57"/>
      <c r="AC97" s="58" t="s">
        <v>171</v>
      </c>
      <c r="AD97" s="25"/>
      <c r="AF97" s="23"/>
      <c r="AG97" s="63"/>
      <c r="AH97" s="64"/>
    </row>
    <row r="98" spans="1:34" ht="17" customHeight="1" x14ac:dyDescent="0.25">
      <c r="A98" s="32">
        <v>43474</v>
      </c>
      <c r="B98" s="91" t="s">
        <v>104</v>
      </c>
      <c r="C98" s="92" t="s">
        <v>172</v>
      </c>
      <c r="D98" s="92" t="str">
        <f>CONCATENATE(B98,C98)</f>
        <v>200F10</v>
      </c>
      <c r="E98" s="25" t="s">
        <v>122</v>
      </c>
      <c r="F98" s="66">
        <v>0.5</v>
      </c>
      <c r="G98" s="56"/>
      <c r="H98" s="42"/>
      <c r="I98" s="33"/>
      <c r="J98" s="23"/>
      <c r="K98" s="23"/>
      <c r="L98" s="34"/>
      <c r="M98" s="33"/>
      <c r="N98" s="23"/>
      <c r="O98" s="23"/>
      <c r="P98" s="23"/>
      <c r="Q98" s="23"/>
      <c r="R98" s="23"/>
      <c r="S98" s="23"/>
      <c r="T98" s="23"/>
      <c r="U98" s="35"/>
      <c r="V98" s="35"/>
      <c r="W98" s="34"/>
      <c r="X98" s="55">
        <v>1</v>
      </c>
      <c r="Y98" s="35"/>
      <c r="Z98" s="34"/>
      <c r="AA98" s="25">
        <v>1</v>
      </c>
      <c r="AB98" s="57" t="s">
        <v>180</v>
      </c>
      <c r="AC98" s="58"/>
      <c r="AD98" s="25"/>
      <c r="AF98" s="23"/>
      <c r="AG98" s="63"/>
      <c r="AH98" s="64"/>
    </row>
    <row r="99" spans="1:34" ht="17" customHeight="1" x14ac:dyDescent="0.25">
      <c r="A99" s="32">
        <v>43474</v>
      </c>
      <c r="B99" s="91" t="s">
        <v>104</v>
      </c>
      <c r="C99" s="92" t="s">
        <v>173</v>
      </c>
      <c r="D99" s="92" t="str">
        <f>CONCATENATE(B99,C99)</f>
        <v>200G1</v>
      </c>
      <c r="E99" s="25" t="s">
        <v>122</v>
      </c>
      <c r="F99" s="66">
        <v>1</v>
      </c>
      <c r="G99" s="56"/>
      <c r="H99" s="42"/>
      <c r="I99" s="33"/>
      <c r="J99" s="23"/>
      <c r="K99" s="23"/>
      <c r="L99" s="34"/>
      <c r="M99" s="33">
        <v>1</v>
      </c>
      <c r="N99" s="23"/>
      <c r="O99" s="23"/>
      <c r="P99" s="23"/>
      <c r="Q99" s="23"/>
      <c r="R99" s="23"/>
      <c r="S99" s="23"/>
      <c r="T99" s="23"/>
      <c r="U99" s="35"/>
      <c r="V99" s="35"/>
      <c r="W99" s="34"/>
      <c r="X99" s="55"/>
      <c r="Y99" s="35"/>
      <c r="Z99" s="34">
        <v>1</v>
      </c>
      <c r="AA99" s="25"/>
      <c r="AB99" s="57"/>
      <c r="AC99" s="58"/>
      <c r="AD99" s="25"/>
      <c r="AF99" s="23"/>
      <c r="AG99" s="63"/>
      <c r="AH99" s="64"/>
    </row>
    <row r="100" spans="1:34" ht="17" customHeight="1" x14ac:dyDescent="0.25">
      <c r="A100" s="32">
        <v>43474</v>
      </c>
      <c r="B100" s="69" t="s">
        <v>104</v>
      </c>
      <c r="C100" s="54" t="s">
        <v>174</v>
      </c>
      <c r="D100" s="92"/>
      <c r="E100" s="25" t="s">
        <v>45</v>
      </c>
      <c r="F100" s="66">
        <v>1</v>
      </c>
      <c r="G100" s="56"/>
      <c r="H100" s="42"/>
      <c r="I100" s="33"/>
      <c r="J100" s="23">
        <v>1</v>
      </c>
      <c r="K100" s="23"/>
      <c r="L100" s="34"/>
      <c r="M100" s="33"/>
      <c r="N100" s="23"/>
      <c r="O100" s="23"/>
      <c r="P100" s="23"/>
      <c r="Q100" s="23"/>
      <c r="R100" s="23"/>
      <c r="S100" s="23"/>
      <c r="T100" s="23"/>
      <c r="U100" s="35"/>
      <c r="V100" s="35"/>
      <c r="W100" s="34"/>
      <c r="X100" s="55">
        <v>1</v>
      </c>
      <c r="Y100" s="35"/>
      <c r="Z100" s="34"/>
      <c r="AA100" s="25"/>
      <c r="AB100" s="57"/>
      <c r="AC100" s="58" t="s">
        <v>181</v>
      </c>
      <c r="AD100" s="25"/>
      <c r="AF100" s="23"/>
      <c r="AG100" s="63"/>
      <c r="AH100" s="64"/>
    </row>
    <row r="101" spans="1:34" ht="17" customHeight="1" x14ac:dyDescent="0.25">
      <c r="A101" s="32">
        <v>43474</v>
      </c>
      <c r="B101" s="91" t="s">
        <v>104</v>
      </c>
      <c r="C101" s="92" t="s">
        <v>175</v>
      </c>
      <c r="D101" s="92" t="str">
        <f t="shared" ref="D101:D107" si="2">CONCATENATE(B101,C101)</f>
        <v>200G3</v>
      </c>
      <c r="E101" s="25" t="s">
        <v>122</v>
      </c>
      <c r="F101" s="66">
        <v>1</v>
      </c>
      <c r="G101" s="56"/>
      <c r="H101" s="42"/>
      <c r="I101" s="33"/>
      <c r="J101" s="23"/>
      <c r="K101" s="23"/>
      <c r="L101" s="34"/>
      <c r="M101" s="33">
        <v>1</v>
      </c>
      <c r="N101" s="23"/>
      <c r="O101" s="23"/>
      <c r="P101" s="23"/>
      <c r="Q101" s="23"/>
      <c r="R101" s="23"/>
      <c r="S101" s="23"/>
      <c r="T101" s="23"/>
      <c r="U101" s="35"/>
      <c r="V101" s="35"/>
      <c r="W101" s="34"/>
      <c r="X101" s="55"/>
      <c r="Y101" s="35"/>
      <c r="Z101" s="34">
        <v>1</v>
      </c>
      <c r="AA101" s="25"/>
      <c r="AB101" s="57"/>
      <c r="AC101" s="58"/>
      <c r="AD101" s="25"/>
      <c r="AF101" s="23"/>
      <c r="AG101" s="63"/>
      <c r="AH101" s="64"/>
    </row>
    <row r="102" spans="1:34" ht="17" customHeight="1" x14ac:dyDescent="0.25">
      <c r="A102" s="32">
        <v>43474</v>
      </c>
      <c r="B102" s="91" t="s">
        <v>104</v>
      </c>
      <c r="C102" s="92" t="s">
        <v>176</v>
      </c>
      <c r="D102" s="92" t="str">
        <f t="shared" si="2"/>
        <v>200G4</v>
      </c>
      <c r="E102" s="25" t="s">
        <v>122</v>
      </c>
      <c r="F102" s="66">
        <v>1</v>
      </c>
      <c r="G102" s="56"/>
      <c r="H102" s="42"/>
      <c r="I102" s="33"/>
      <c r="J102" s="23"/>
      <c r="K102" s="23"/>
      <c r="L102" s="34"/>
      <c r="M102" s="33"/>
      <c r="N102" s="23"/>
      <c r="O102" s="23"/>
      <c r="P102" s="23"/>
      <c r="Q102" s="23"/>
      <c r="R102" s="23">
        <v>1</v>
      </c>
      <c r="S102" s="23"/>
      <c r="T102" s="23"/>
      <c r="U102" s="35"/>
      <c r="V102" s="35"/>
      <c r="W102" s="34"/>
      <c r="X102" s="55"/>
      <c r="Y102" s="35"/>
      <c r="Z102" s="34">
        <v>1</v>
      </c>
      <c r="AA102" s="25"/>
      <c r="AB102" s="57"/>
      <c r="AC102" s="58"/>
      <c r="AD102" s="25"/>
      <c r="AF102" s="23"/>
      <c r="AG102" s="63"/>
      <c r="AH102" s="64"/>
    </row>
    <row r="103" spans="1:34" ht="17" customHeight="1" x14ac:dyDescent="0.25">
      <c r="A103" s="32">
        <v>43474</v>
      </c>
      <c r="B103" s="91" t="s">
        <v>104</v>
      </c>
      <c r="C103" s="92" t="s">
        <v>177</v>
      </c>
      <c r="D103" s="92" t="str">
        <f t="shared" si="2"/>
        <v>200G5</v>
      </c>
      <c r="E103" s="25" t="s">
        <v>122</v>
      </c>
      <c r="F103" s="66">
        <v>1</v>
      </c>
      <c r="G103" s="56"/>
      <c r="H103" s="42"/>
      <c r="I103" s="33"/>
      <c r="J103" s="23"/>
      <c r="K103" s="23"/>
      <c r="L103" s="34"/>
      <c r="M103" s="33">
        <v>1</v>
      </c>
      <c r="N103" s="23"/>
      <c r="O103" s="23"/>
      <c r="P103" s="23"/>
      <c r="Q103" s="23"/>
      <c r="R103" s="23"/>
      <c r="S103" s="23"/>
      <c r="T103" s="23"/>
      <c r="U103" s="35"/>
      <c r="V103" s="35"/>
      <c r="W103" s="34"/>
      <c r="X103" s="55"/>
      <c r="Y103" s="35">
        <v>1</v>
      </c>
      <c r="Z103" s="34"/>
      <c r="AA103" s="25"/>
      <c r="AB103" s="57"/>
      <c r="AC103" s="58"/>
      <c r="AD103" s="25"/>
      <c r="AF103" s="23"/>
      <c r="AG103" s="63"/>
      <c r="AH103" s="64"/>
    </row>
    <row r="104" spans="1:34" ht="17" customHeight="1" x14ac:dyDescent="0.25">
      <c r="A104" s="32">
        <v>43474</v>
      </c>
      <c r="B104" s="91" t="s">
        <v>104</v>
      </c>
      <c r="C104" s="92" t="s">
        <v>178</v>
      </c>
      <c r="D104" s="92" t="str">
        <f t="shared" si="2"/>
        <v>200G6</v>
      </c>
      <c r="E104" s="25" t="s">
        <v>122</v>
      </c>
      <c r="F104" s="66">
        <v>1</v>
      </c>
      <c r="G104" s="56"/>
      <c r="H104" s="42"/>
      <c r="I104" s="33"/>
      <c r="J104" s="23"/>
      <c r="K104" s="23"/>
      <c r="L104" s="34"/>
      <c r="M104" s="33">
        <v>1</v>
      </c>
      <c r="N104" s="23"/>
      <c r="O104" s="23"/>
      <c r="P104" s="23"/>
      <c r="Q104" s="23"/>
      <c r="R104" s="23"/>
      <c r="S104" s="23"/>
      <c r="T104" s="23"/>
      <c r="U104" s="35"/>
      <c r="V104" s="35"/>
      <c r="W104" s="34"/>
      <c r="X104" s="55"/>
      <c r="Y104" s="35"/>
      <c r="Z104" s="34">
        <v>1</v>
      </c>
      <c r="AA104" s="25"/>
      <c r="AB104" s="57"/>
      <c r="AC104" s="58"/>
      <c r="AD104" s="25"/>
      <c r="AF104" s="23"/>
      <c r="AG104" s="63"/>
      <c r="AH104" s="64"/>
    </row>
    <row r="105" spans="1:34" ht="17" customHeight="1" x14ac:dyDescent="0.25">
      <c r="A105" s="32">
        <v>43474</v>
      </c>
      <c r="B105" s="91" t="s">
        <v>104</v>
      </c>
      <c r="C105" s="92" t="s">
        <v>56</v>
      </c>
      <c r="D105" s="92" t="str">
        <f t="shared" si="2"/>
        <v>200G7</v>
      </c>
      <c r="E105" s="25" t="s">
        <v>122</v>
      </c>
      <c r="F105" s="66">
        <v>1</v>
      </c>
      <c r="G105" s="56"/>
      <c r="H105" s="42"/>
      <c r="I105" s="33"/>
      <c r="J105" s="23"/>
      <c r="K105" s="23"/>
      <c r="L105" s="34"/>
      <c r="M105" s="33"/>
      <c r="N105" s="23">
        <v>1</v>
      </c>
      <c r="O105" s="23"/>
      <c r="P105" s="23"/>
      <c r="Q105" s="23"/>
      <c r="R105" s="23"/>
      <c r="S105" s="23"/>
      <c r="T105" s="23"/>
      <c r="U105" s="35"/>
      <c r="V105" s="35"/>
      <c r="W105" s="34"/>
      <c r="X105" s="55"/>
      <c r="Y105" s="35"/>
      <c r="Z105" s="34">
        <v>1</v>
      </c>
      <c r="AA105" s="25"/>
      <c r="AB105" s="57"/>
      <c r="AC105" s="58"/>
      <c r="AD105" s="25"/>
      <c r="AF105" s="23"/>
      <c r="AG105" s="63"/>
      <c r="AH105" s="64"/>
    </row>
    <row r="106" spans="1:34" ht="17" customHeight="1" x14ac:dyDescent="0.25">
      <c r="A106" s="32">
        <v>43474</v>
      </c>
      <c r="B106" s="91" t="s">
        <v>104</v>
      </c>
      <c r="C106" s="92" t="s">
        <v>57</v>
      </c>
      <c r="D106" s="92" t="str">
        <f t="shared" si="2"/>
        <v>200G8</v>
      </c>
      <c r="E106" s="25" t="s">
        <v>122</v>
      </c>
      <c r="F106" s="66">
        <v>1</v>
      </c>
      <c r="G106" s="56"/>
      <c r="H106" s="42"/>
      <c r="I106" s="33"/>
      <c r="J106" s="23"/>
      <c r="K106" s="23"/>
      <c r="L106" s="34"/>
      <c r="M106" s="33"/>
      <c r="N106" s="23"/>
      <c r="O106" s="23"/>
      <c r="P106" s="23"/>
      <c r="Q106" s="23"/>
      <c r="R106" s="23"/>
      <c r="S106" s="23"/>
      <c r="T106" s="23"/>
      <c r="U106" s="35"/>
      <c r="V106" s="35"/>
      <c r="W106" s="34"/>
      <c r="X106" s="55">
        <v>1</v>
      </c>
      <c r="Y106" s="35"/>
      <c r="Z106" s="34"/>
      <c r="AA106" s="25">
        <v>1</v>
      </c>
      <c r="AB106" s="57" t="s">
        <v>182</v>
      </c>
      <c r="AC106" s="58"/>
      <c r="AD106" s="25"/>
      <c r="AF106" s="23"/>
      <c r="AG106" s="63"/>
      <c r="AH106" s="64"/>
    </row>
    <row r="107" spans="1:34" ht="17" customHeight="1" x14ac:dyDescent="0.25">
      <c r="A107" s="32">
        <v>43474</v>
      </c>
      <c r="B107" s="91" t="s">
        <v>104</v>
      </c>
      <c r="C107" s="92" t="s">
        <v>58</v>
      </c>
      <c r="D107" s="92" t="str">
        <f t="shared" si="2"/>
        <v>200G9</v>
      </c>
      <c r="E107" s="25" t="s">
        <v>122</v>
      </c>
      <c r="F107" s="66">
        <v>1</v>
      </c>
      <c r="G107" s="56"/>
      <c r="H107" s="42"/>
      <c r="I107" s="33"/>
      <c r="J107" s="23"/>
      <c r="K107" s="23"/>
      <c r="L107" s="34"/>
      <c r="M107" s="33">
        <v>1</v>
      </c>
      <c r="N107" s="23"/>
      <c r="O107" s="23"/>
      <c r="P107" s="23"/>
      <c r="Q107" s="23"/>
      <c r="R107" s="23"/>
      <c r="S107" s="23"/>
      <c r="T107" s="23"/>
      <c r="U107" s="35"/>
      <c r="V107" s="35"/>
      <c r="W107" s="34"/>
      <c r="X107" s="55"/>
      <c r="Y107" s="35"/>
      <c r="Z107" s="34">
        <v>1</v>
      </c>
      <c r="AA107" s="25"/>
      <c r="AB107" s="57" t="s">
        <v>183</v>
      </c>
      <c r="AC107" s="58"/>
      <c r="AD107" s="25"/>
      <c r="AF107" s="23"/>
      <c r="AG107" s="63"/>
      <c r="AH107" s="64"/>
    </row>
    <row r="108" spans="1:34" ht="17" customHeight="1" x14ac:dyDescent="0.2">
      <c r="E108" s="86"/>
      <c r="F108" s="87"/>
      <c r="G108" s="64"/>
      <c r="H108" s="30"/>
      <c r="X108" s="86"/>
      <c r="Y108" s="86"/>
      <c r="Z108" s="86"/>
      <c r="AA108" s="86"/>
      <c r="AC108" s="61"/>
      <c r="AD108" s="30"/>
      <c r="AF108" s="86"/>
      <c r="AG108" s="86"/>
    </row>
    <row r="109" spans="1:34" ht="17" customHeight="1" x14ac:dyDescent="0.2">
      <c r="E109" s="86"/>
      <c r="F109" s="87"/>
      <c r="G109" s="86"/>
      <c r="H109" s="30"/>
      <c r="X109" s="86"/>
      <c r="Y109" s="86"/>
      <c r="Z109" s="86"/>
      <c r="AA109" s="86"/>
      <c r="AC109" s="61"/>
      <c r="AD109" s="30"/>
      <c r="AF109" s="86"/>
      <c r="AG109" s="86"/>
    </row>
    <row r="110" spans="1:34" ht="17" customHeight="1" x14ac:dyDescent="0.2">
      <c r="E110" s="86"/>
      <c r="F110" s="87"/>
      <c r="G110" s="86"/>
      <c r="H110" s="30"/>
      <c r="X110" s="86"/>
      <c r="Y110" s="86"/>
      <c r="Z110" s="86"/>
      <c r="AA110" s="86"/>
      <c r="AC110" s="61"/>
      <c r="AD110" s="30"/>
      <c r="AF110" s="86"/>
      <c r="AG110" s="86"/>
    </row>
    <row r="111" spans="1:34" ht="17" customHeight="1" x14ac:dyDescent="0.2">
      <c r="E111" s="86"/>
      <c r="F111" s="87"/>
      <c r="G111" s="86"/>
      <c r="H111" s="30"/>
      <c r="X111" s="86"/>
      <c r="Y111" s="86"/>
      <c r="Z111" s="86"/>
      <c r="AA111" s="86"/>
      <c r="AC111" s="61"/>
      <c r="AD111" s="30"/>
      <c r="AF111" s="86"/>
      <c r="AG111" s="86"/>
    </row>
    <row r="112" spans="1:34" ht="17" customHeight="1" x14ac:dyDescent="0.2">
      <c r="E112" s="86"/>
      <c r="F112" s="87"/>
      <c r="G112" s="86"/>
      <c r="H112" s="30"/>
      <c r="X112" s="86"/>
      <c r="Y112" s="86"/>
      <c r="Z112" s="86"/>
      <c r="AA112" s="86"/>
      <c r="AC112" s="61"/>
      <c r="AD112" s="30"/>
      <c r="AF112" s="86"/>
      <c r="AG112" s="86"/>
    </row>
    <row r="113" spans="5:33" ht="17" customHeight="1" x14ac:dyDescent="0.2">
      <c r="E113" s="86"/>
      <c r="F113" s="87"/>
      <c r="G113" s="86"/>
      <c r="H113" s="30"/>
      <c r="X113" s="86"/>
      <c r="Y113" s="86"/>
      <c r="Z113" s="86"/>
      <c r="AA113" s="86"/>
      <c r="AC113" s="61"/>
      <c r="AD113" s="30"/>
      <c r="AF113" s="86"/>
      <c r="AG113" s="86"/>
    </row>
    <row r="114" spans="5:33" ht="17" customHeight="1" x14ac:dyDescent="0.2">
      <c r="E114" s="86"/>
      <c r="F114" s="87"/>
      <c r="G114" s="86"/>
      <c r="H114" s="30"/>
      <c r="X114" s="86"/>
      <c r="Y114" s="86"/>
      <c r="Z114" s="86"/>
      <c r="AA114" s="86"/>
      <c r="AC114" s="61"/>
      <c r="AD114" s="30"/>
      <c r="AF114" s="86"/>
      <c r="AG114" s="86"/>
    </row>
    <row r="115" spans="5:33" ht="17" customHeight="1" x14ac:dyDescent="0.2">
      <c r="E115" s="86"/>
      <c r="F115" s="87"/>
      <c r="G115" s="86"/>
      <c r="H115" s="30"/>
      <c r="X115" s="86"/>
      <c r="Y115" s="86"/>
      <c r="Z115" s="86"/>
      <c r="AA115" s="86"/>
      <c r="AC115" s="61"/>
      <c r="AD115" s="30"/>
      <c r="AF115" s="86"/>
      <c r="AG115" s="86"/>
    </row>
    <row r="116" spans="5:33" ht="17" customHeight="1" x14ac:dyDescent="0.2">
      <c r="E116" s="86"/>
      <c r="F116" s="87"/>
      <c r="G116" s="86"/>
      <c r="H116" s="30"/>
      <c r="X116" s="86"/>
      <c r="Y116" s="86"/>
      <c r="Z116" s="86"/>
      <c r="AA116" s="86"/>
      <c r="AC116" s="61"/>
      <c r="AD116" s="30"/>
      <c r="AF116" s="86"/>
      <c r="AG116" s="86"/>
    </row>
    <row r="117" spans="5:33" ht="17" customHeight="1" x14ac:dyDescent="0.2">
      <c r="E117" s="86"/>
      <c r="F117" s="87"/>
      <c r="G117" s="86"/>
      <c r="H117" s="30"/>
      <c r="X117" s="86"/>
      <c r="Y117" s="86"/>
      <c r="Z117" s="86"/>
      <c r="AA117" s="86"/>
      <c r="AC117" s="61"/>
      <c r="AD117" s="30"/>
      <c r="AF117" s="86"/>
      <c r="AG117" s="86"/>
    </row>
    <row r="118" spans="5:33" ht="17" customHeight="1" x14ac:dyDescent="0.2">
      <c r="E118" s="86"/>
      <c r="F118" s="87"/>
      <c r="G118" s="86"/>
      <c r="H118" s="30"/>
      <c r="X118" s="86"/>
      <c r="Y118" s="86"/>
      <c r="Z118" s="86"/>
      <c r="AA118" s="86"/>
      <c r="AC118" s="61"/>
      <c r="AD118" s="30"/>
      <c r="AF118" s="86"/>
      <c r="AG118" s="86"/>
    </row>
    <row r="119" spans="5:33" ht="17" customHeight="1" x14ac:dyDescent="0.2">
      <c r="E119" s="86"/>
      <c r="F119" s="87"/>
      <c r="G119" s="86"/>
      <c r="H119" s="30"/>
      <c r="X119" s="86"/>
      <c r="Y119" s="86"/>
      <c r="Z119" s="86"/>
      <c r="AA119" s="86"/>
      <c r="AC119" s="61"/>
      <c r="AD119" s="30"/>
      <c r="AF119" s="86"/>
      <c r="AG119" s="86"/>
    </row>
    <row r="120" spans="5:33" ht="17" customHeight="1" x14ac:dyDescent="0.2">
      <c r="E120" s="86"/>
      <c r="F120" s="87"/>
      <c r="G120" s="86"/>
      <c r="H120" s="30"/>
      <c r="X120" s="86"/>
      <c r="Y120" s="86"/>
      <c r="Z120" s="86"/>
      <c r="AA120" s="86"/>
      <c r="AC120" s="61"/>
      <c r="AD120" s="30"/>
      <c r="AF120" s="86"/>
      <c r="AG120" s="86"/>
    </row>
    <row r="121" spans="5:33" ht="17" customHeight="1" x14ac:dyDescent="0.2">
      <c r="E121" s="86"/>
      <c r="F121" s="87"/>
      <c r="G121" s="86"/>
      <c r="H121" s="30"/>
      <c r="X121" s="86"/>
      <c r="Y121" s="86"/>
      <c r="Z121" s="86"/>
      <c r="AA121" s="86"/>
      <c r="AC121" s="61"/>
      <c r="AD121" s="30"/>
      <c r="AF121" s="86"/>
      <c r="AG121" s="86"/>
    </row>
    <row r="122" spans="5:33" ht="17" customHeight="1" x14ac:dyDescent="0.2">
      <c r="E122" s="86"/>
      <c r="F122" s="87"/>
      <c r="G122" s="86"/>
      <c r="H122" s="30"/>
      <c r="X122" s="86"/>
      <c r="Y122" s="86"/>
      <c r="Z122" s="86"/>
      <c r="AA122" s="86"/>
      <c r="AC122" s="61"/>
      <c r="AD122" s="30"/>
      <c r="AF122" s="86"/>
      <c r="AG122" s="86"/>
    </row>
    <row r="123" spans="5:33" ht="17" customHeight="1" x14ac:dyDescent="0.2">
      <c r="E123" s="86"/>
      <c r="F123" s="87"/>
      <c r="G123" s="86"/>
      <c r="H123" s="30"/>
      <c r="X123" s="86"/>
      <c r="Y123" s="86"/>
      <c r="Z123" s="86"/>
      <c r="AA123" s="86"/>
      <c r="AC123" s="61"/>
      <c r="AD123" s="30"/>
      <c r="AF123" s="86"/>
      <c r="AG123" s="86"/>
    </row>
    <row r="124" spans="5:33" ht="17" customHeight="1" x14ac:dyDescent="0.2">
      <c r="E124" s="86"/>
      <c r="F124" s="87"/>
      <c r="G124" s="86"/>
      <c r="H124" s="30"/>
      <c r="X124" s="86"/>
      <c r="Y124" s="86"/>
      <c r="Z124" s="86"/>
      <c r="AA124" s="86"/>
      <c r="AC124" s="61"/>
      <c r="AD124" s="30"/>
      <c r="AF124" s="86"/>
      <c r="AG124" s="86"/>
    </row>
    <row r="125" spans="5:33" ht="17" customHeight="1" x14ac:dyDescent="0.2">
      <c r="E125" s="86"/>
      <c r="F125" s="87"/>
      <c r="G125" s="86"/>
      <c r="H125" s="30"/>
      <c r="X125" s="86"/>
      <c r="Y125" s="86"/>
      <c r="Z125" s="86"/>
      <c r="AA125" s="86"/>
      <c r="AC125" s="61"/>
      <c r="AD125" s="30"/>
      <c r="AF125" s="86"/>
      <c r="AG125" s="86"/>
    </row>
    <row r="126" spans="5:33" ht="17" customHeight="1" x14ac:dyDescent="0.2">
      <c r="E126" s="86"/>
      <c r="F126" s="87"/>
      <c r="G126" s="86"/>
      <c r="H126" s="30"/>
      <c r="X126" s="86"/>
      <c r="Y126" s="86"/>
      <c r="Z126" s="86"/>
      <c r="AA126" s="86"/>
      <c r="AC126" s="61"/>
      <c r="AD126" s="30"/>
      <c r="AF126" s="86"/>
      <c r="AG126" s="86"/>
    </row>
    <row r="127" spans="5:33" ht="17" customHeight="1" x14ac:dyDescent="0.2">
      <c r="E127" s="86"/>
      <c r="F127" s="87"/>
      <c r="G127" s="86"/>
      <c r="H127" s="30"/>
      <c r="X127" s="86"/>
      <c r="Y127" s="86"/>
      <c r="Z127" s="86"/>
      <c r="AA127" s="86"/>
      <c r="AC127" s="61"/>
      <c r="AD127" s="30"/>
      <c r="AF127" s="86"/>
      <c r="AG127" s="86"/>
    </row>
    <row r="128" spans="5:33" ht="17" customHeight="1" x14ac:dyDescent="0.2">
      <c r="E128" s="86"/>
      <c r="F128" s="87"/>
      <c r="G128" s="86"/>
      <c r="H128" s="30"/>
      <c r="X128" s="86"/>
      <c r="Y128" s="86"/>
      <c r="Z128" s="86"/>
      <c r="AA128" s="86"/>
      <c r="AC128" s="61"/>
      <c r="AD128" s="30"/>
      <c r="AF128" s="86"/>
      <c r="AG128" s="86"/>
    </row>
    <row r="129" spans="5:33" ht="17" customHeight="1" x14ac:dyDescent="0.2">
      <c r="E129" s="86"/>
      <c r="F129" s="87"/>
      <c r="G129" s="86"/>
      <c r="H129" s="30"/>
      <c r="X129" s="86"/>
      <c r="Y129" s="86"/>
      <c r="Z129" s="86"/>
      <c r="AA129" s="86"/>
      <c r="AC129" s="61"/>
      <c r="AD129" s="30"/>
      <c r="AF129" s="86"/>
      <c r="AG129" s="86"/>
    </row>
    <row r="130" spans="5:33" ht="17" customHeight="1" x14ac:dyDescent="0.2">
      <c r="E130" s="86"/>
      <c r="F130" s="87"/>
      <c r="G130" s="86"/>
      <c r="H130" s="30"/>
      <c r="X130" s="86"/>
      <c r="Y130" s="86"/>
      <c r="Z130" s="86"/>
      <c r="AA130" s="86"/>
      <c r="AC130" s="61"/>
      <c r="AD130" s="30"/>
      <c r="AF130" s="86"/>
      <c r="AG130" s="86"/>
    </row>
    <row r="131" spans="5:33" ht="17" customHeight="1" x14ac:dyDescent="0.2">
      <c r="E131" s="86"/>
      <c r="F131" s="87"/>
      <c r="G131" s="86"/>
      <c r="H131" s="30"/>
      <c r="X131" s="86"/>
      <c r="Y131" s="86"/>
      <c r="Z131" s="86"/>
      <c r="AA131" s="86"/>
      <c r="AC131" s="61"/>
      <c r="AD131" s="30"/>
      <c r="AF131" s="86"/>
      <c r="AG131" s="86"/>
    </row>
    <row r="132" spans="5:33" ht="17" customHeight="1" x14ac:dyDescent="0.2">
      <c r="E132" s="86"/>
      <c r="F132" s="87"/>
      <c r="G132" s="86"/>
      <c r="H132" s="30"/>
      <c r="X132" s="86"/>
      <c r="Y132" s="86"/>
      <c r="Z132" s="86"/>
      <c r="AA132" s="86"/>
      <c r="AC132" s="61"/>
      <c r="AD132" s="30"/>
      <c r="AF132" s="86"/>
      <c r="AG132" s="86"/>
    </row>
    <row r="133" spans="5:33" ht="17" customHeight="1" x14ac:dyDescent="0.2">
      <c r="E133" s="86"/>
      <c r="F133" s="87"/>
      <c r="G133" s="86"/>
      <c r="H133" s="30"/>
      <c r="X133" s="86"/>
      <c r="Y133" s="86"/>
      <c r="Z133" s="86"/>
      <c r="AA133" s="86"/>
      <c r="AC133" s="61"/>
      <c r="AD133" s="30"/>
      <c r="AF133" s="86"/>
      <c r="AG133" s="86"/>
    </row>
    <row r="134" spans="5:33" ht="17" customHeight="1" x14ac:dyDescent="0.2">
      <c r="E134" s="86"/>
      <c r="F134" s="87"/>
      <c r="G134" s="86"/>
      <c r="H134" s="30"/>
      <c r="X134" s="86"/>
      <c r="Y134" s="86"/>
      <c r="Z134" s="86"/>
      <c r="AA134" s="86"/>
      <c r="AC134" s="61"/>
      <c r="AD134" s="30"/>
      <c r="AF134" s="86"/>
      <c r="AG134" s="86"/>
    </row>
    <row r="135" spans="5:33" ht="17" customHeight="1" x14ac:dyDescent="0.2">
      <c r="E135" s="86"/>
      <c r="F135" s="87"/>
      <c r="G135" s="86"/>
      <c r="H135" s="30"/>
      <c r="X135" s="86"/>
      <c r="Y135" s="86"/>
      <c r="Z135" s="86"/>
      <c r="AA135" s="86"/>
      <c r="AC135" s="61"/>
      <c r="AD135" s="30"/>
      <c r="AF135" s="86"/>
      <c r="AG135" s="86"/>
    </row>
    <row r="136" spans="5:33" ht="17" customHeight="1" x14ac:dyDescent="0.2">
      <c r="E136" s="86"/>
      <c r="F136" s="87"/>
      <c r="G136" s="86"/>
      <c r="H136" s="30"/>
      <c r="X136" s="86"/>
      <c r="Y136" s="86"/>
      <c r="Z136" s="86"/>
      <c r="AA136" s="86"/>
      <c r="AC136" s="61"/>
      <c r="AD136" s="30"/>
      <c r="AF136" s="86"/>
      <c r="AG136" s="86"/>
    </row>
    <row r="137" spans="5:33" ht="17" customHeight="1" x14ac:dyDescent="0.2">
      <c r="E137" s="86"/>
      <c r="F137" s="87"/>
      <c r="G137" s="86"/>
      <c r="H137" s="30"/>
      <c r="X137" s="86"/>
      <c r="Y137" s="86"/>
      <c r="Z137" s="86"/>
      <c r="AA137" s="86"/>
      <c r="AC137" s="61"/>
      <c r="AD137" s="30"/>
      <c r="AF137" s="86"/>
      <c r="AG137" s="86"/>
    </row>
    <row r="138" spans="5:33" ht="17" customHeight="1" x14ac:dyDescent="0.2">
      <c r="E138" s="86"/>
      <c r="F138" s="87"/>
      <c r="G138" s="86"/>
      <c r="H138" s="30"/>
      <c r="X138" s="86"/>
      <c r="Y138" s="86"/>
      <c r="Z138" s="86"/>
      <c r="AA138" s="86"/>
      <c r="AC138" s="61"/>
      <c r="AD138" s="30"/>
      <c r="AF138" s="86"/>
      <c r="AG138" s="86"/>
    </row>
    <row r="139" spans="5:33" ht="17" customHeight="1" x14ac:dyDescent="0.2">
      <c r="E139" s="86"/>
      <c r="F139" s="87"/>
      <c r="G139" s="86"/>
      <c r="H139" s="30"/>
      <c r="X139" s="86"/>
      <c r="Y139" s="86"/>
      <c r="Z139" s="86"/>
      <c r="AA139" s="86"/>
      <c r="AC139" s="61"/>
      <c r="AD139" s="30"/>
      <c r="AF139" s="86"/>
      <c r="AG139" s="86"/>
    </row>
    <row r="140" spans="5:33" ht="17" customHeight="1" x14ac:dyDescent="0.2">
      <c r="E140" s="86"/>
      <c r="F140" s="87"/>
      <c r="G140" s="86"/>
      <c r="H140" s="30"/>
      <c r="X140" s="86"/>
      <c r="Y140" s="86"/>
      <c r="Z140" s="86"/>
      <c r="AA140" s="86"/>
      <c r="AC140" s="61"/>
      <c r="AD140" s="30"/>
      <c r="AF140" s="86"/>
      <c r="AG140" s="86"/>
    </row>
    <row r="141" spans="5:33" ht="17" customHeight="1" x14ac:dyDescent="0.2">
      <c r="E141" s="86"/>
      <c r="F141" s="87"/>
      <c r="G141" s="86"/>
      <c r="H141" s="30"/>
      <c r="X141" s="86"/>
      <c r="Y141" s="86"/>
      <c r="Z141" s="86"/>
      <c r="AA141" s="86"/>
      <c r="AC141" s="61"/>
      <c r="AD141" s="30"/>
      <c r="AF141" s="86"/>
      <c r="AG141" s="86"/>
    </row>
    <row r="142" spans="5:33" ht="17" customHeight="1" x14ac:dyDescent="0.2">
      <c r="E142" s="86"/>
      <c r="F142" s="87"/>
      <c r="G142" s="86"/>
      <c r="H142" s="30"/>
      <c r="X142" s="86"/>
      <c r="Y142" s="86"/>
      <c r="Z142" s="86"/>
      <c r="AA142" s="86"/>
      <c r="AC142" s="61"/>
      <c r="AD142" s="30"/>
      <c r="AF142" s="86"/>
      <c r="AG142" s="86"/>
    </row>
    <row r="143" spans="5:33" ht="17" customHeight="1" x14ac:dyDescent="0.2">
      <c r="E143" s="86"/>
      <c r="F143" s="87"/>
      <c r="G143" s="86"/>
      <c r="H143" s="30"/>
      <c r="X143" s="86"/>
      <c r="Y143" s="86"/>
      <c r="Z143" s="86"/>
      <c r="AA143" s="86"/>
      <c r="AC143" s="61"/>
      <c r="AD143" s="30"/>
      <c r="AF143" s="86"/>
      <c r="AG143" s="86"/>
    </row>
    <row r="144" spans="5:33" ht="17" customHeight="1" x14ac:dyDescent="0.2">
      <c r="E144" s="86"/>
      <c r="F144" s="87"/>
      <c r="G144" s="86"/>
      <c r="H144" s="30"/>
      <c r="X144" s="86"/>
      <c r="Y144" s="86"/>
      <c r="Z144" s="86"/>
      <c r="AA144" s="86"/>
      <c r="AC144" s="61"/>
      <c r="AD144" s="30"/>
      <c r="AF144" s="86"/>
      <c r="AG144" s="86"/>
    </row>
    <row r="145" spans="5:33" ht="17" customHeight="1" x14ac:dyDescent="0.2">
      <c r="E145" s="86"/>
      <c r="F145" s="87"/>
      <c r="G145" s="86"/>
      <c r="H145" s="30"/>
      <c r="X145" s="86"/>
      <c r="Y145" s="86"/>
      <c r="Z145" s="86"/>
      <c r="AA145" s="86"/>
      <c r="AC145" s="61"/>
      <c r="AD145" s="30"/>
      <c r="AF145" s="86"/>
      <c r="AG145" s="86"/>
    </row>
    <row r="146" spans="5:33" ht="17" customHeight="1" x14ac:dyDescent="0.2">
      <c r="E146" s="86"/>
      <c r="F146" s="87"/>
      <c r="G146" s="86"/>
      <c r="H146" s="30"/>
      <c r="X146" s="86"/>
      <c r="Y146" s="86"/>
      <c r="Z146" s="86"/>
      <c r="AA146" s="86"/>
      <c r="AC146" s="61"/>
      <c r="AD146" s="30"/>
      <c r="AF146" s="86"/>
      <c r="AG146" s="86"/>
    </row>
    <row r="147" spans="5:33" ht="17" customHeight="1" x14ac:dyDescent="0.2">
      <c r="E147" s="86"/>
      <c r="F147" s="87"/>
      <c r="G147" s="86"/>
      <c r="H147" s="30"/>
      <c r="X147" s="86"/>
      <c r="Y147" s="86"/>
      <c r="Z147" s="86"/>
      <c r="AA147" s="86"/>
      <c r="AC147" s="61"/>
      <c r="AD147" s="30"/>
      <c r="AF147" s="86"/>
      <c r="AG147" s="86"/>
    </row>
    <row r="148" spans="5:33" ht="17" customHeight="1" x14ac:dyDescent="0.2">
      <c r="E148" s="86"/>
      <c r="F148" s="87"/>
      <c r="G148" s="86"/>
      <c r="H148" s="30"/>
      <c r="X148" s="86"/>
      <c r="Y148" s="86"/>
      <c r="Z148" s="86"/>
      <c r="AA148" s="86"/>
      <c r="AC148" s="61"/>
      <c r="AD148" s="30"/>
      <c r="AF148" s="86"/>
      <c r="AG148" s="86"/>
    </row>
    <row r="149" spans="5:33" ht="17" customHeight="1" x14ac:dyDescent="0.2">
      <c r="E149" s="86"/>
      <c r="F149" s="87"/>
      <c r="G149" s="86"/>
      <c r="H149" s="30"/>
      <c r="X149" s="86"/>
      <c r="Y149" s="86"/>
      <c r="Z149" s="86"/>
      <c r="AA149" s="86"/>
      <c r="AC149" s="61"/>
      <c r="AD149" s="30"/>
      <c r="AF149" s="86"/>
      <c r="AG149" s="86"/>
    </row>
    <row r="150" spans="5:33" ht="17" customHeight="1" x14ac:dyDescent="0.2">
      <c r="E150" s="86"/>
      <c r="F150" s="87"/>
      <c r="G150" s="86"/>
      <c r="H150" s="30"/>
      <c r="X150" s="86"/>
      <c r="Y150" s="86"/>
      <c r="Z150" s="86"/>
      <c r="AA150" s="86"/>
      <c r="AC150" s="61"/>
      <c r="AD150" s="30"/>
      <c r="AF150" s="86"/>
      <c r="AG150" s="86"/>
    </row>
    <row r="151" spans="5:33" ht="17" customHeight="1" x14ac:dyDescent="0.2">
      <c r="E151" s="86"/>
      <c r="F151" s="87"/>
      <c r="G151" s="86"/>
      <c r="H151" s="30"/>
      <c r="X151" s="86"/>
      <c r="Y151" s="86"/>
      <c r="Z151" s="86"/>
      <c r="AA151" s="86"/>
      <c r="AC151" s="61"/>
      <c r="AD151" s="30"/>
      <c r="AF151" s="86"/>
      <c r="AG151" s="86"/>
    </row>
    <row r="152" spans="5:33" ht="17" customHeight="1" x14ac:dyDescent="0.2">
      <c r="E152" s="86"/>
      <c r="F152" s="87"/>
      <c r="G152" s="86"/>
      <c r="H152" s="30"/>
      <c r="X152" s="86"/>
      <c r="Y152" s="86"/>
      <c r="Z152" s="86"/>
      <c r="AA152" s="86"/>
      <c r="AC152" s="61"/>
      <c r="AD152" s="30"/>
      <c r="AF152" s="86"/>
      <c r="AG152" s="86"/>
    </row>
    <row r="153" spans="5:33" ht="17" customHeight="1" x14ac:dyDescent="0.2">
      <c r="E153" s="86"/>
      <c r="F153" s="87"/>
      <c r="G153" s="86"/>
      <c r="H153" s="30"/>
      <c r="X153" s="86"/>
      <c r="Y153" s="86"/>
      <c r="Z153" s="86"/>
      <c r="AA153" s="86"/>
      <c r="AC153" s="61"/>
      <c r="AD153" s="30"/>
      <c r="AF153" s="86"/>
      <c r="AG153" s="86"/>
    </row>
    <row r="154" spans="5:33" ht="17" customHeight="1" x14ac:dyDescent="0.2">
      <c r="E154" s="86"/>
      <c r="F154" s="87"/>
      <c r="G154" s="86"/>
      <c r="H154" s="30"/>
      <c r="X154" s="86"/>
      <c r="Y154" s="86"/>
      <c r="Z154" s="86"/>
      <c r="AA154" s="86"/>
      <c r="AC154" s="61"/>
      <c r="AD154" s="30"/>
      <c r="AF154" s="86"/>
      <c r="AG154" s="86"/>
    </row>
    <row r="155" spans="5:33" ht="17" customHeight="1" x14ac:dyDescent="0.2">
      <c r="E155" s="86"/>
      <c r="F155" s="87"/>
      <c r="G155" s="86"/>
      <c r="H155" s="30"/>
      <c r="X155" s="86"/>
      <c r="Y155" s="86"/>
      <c r="Z155" s="86"/>
      <c r="AA155" s="86"/>
      <c r="AC155" s="61"/>
      <c r="AD155" s="30"/>
      <c r="AF155" s="86"/>
      <c r="AG155" s="86"/>
    </row>
    <row r="156" spans="5:33" ht="17" customHeight="1" x14ac:dyDescent="0.2">
      <c r="E156" s="86"/>
      <c r="F156" s="87"/>
      <c r="G156" s="86"/>
      <c r="H156" s="30"/>
      <c r="X156" s="86"/>
      <c r="Y156" s="86"/>
      <c r="Z156" s="86"/>
      <c r="AA156" s="86"/>
      <c r="AC156" s="61"/>
      <c r="AD156" s="30"/>
      <c r="AF156" s="86"/>
      <c r="AG156" s="86"/>
    </row>
    <row r="157" spans="5:33" ht="17" customHeight="1" x14ac:dyDescent="0.2">
      <c r="E157" s="86"/>
      <c r="F157" s="87"/>
      <c r="G157" s="86"/>
      <c r="H157" s="30"/>
      <c r="X157" s="86"/>
      <c r="Y157" s="86"/>
      <c r="Z157" s="86"/>
      <c r="AA157" s="86"/>
      <c r="AC157" s="61"/>
      <c r="AD157" s="30"/>
      <c r="AF157" s="86"/>
      <c r="AG157" s="86"/>
    </row>
    <row r="158" spans="5:33" ht="17" customHeight="1" x14ac:dyDescent="0.2">
      <c r="E158" s="86"/>
      <c r="F158" s="87"/>
      <c r="G158" s="86"/>
      <c r="H158" s="30"/>
      <c r="X158" s="86"/>
      <c r="Y158" s="86"/>
      <c r="Z158" s="86"/>
      <c r="AA158" s="86"/>
      <c r="AC158" s="61"/>
      <c r="AD158" s="30"/>
      <c r="AF158" s="86"/>
      <c r="AG158" s="86"/>
    </row>
    <row r="159" spans="5:33" ht="17" customHeight="1" x14ac:dyDescent="0.2">
      <c r="E159" s="86"/>
      <c r="F159" s="87"/>
      <c r="G159" s="86"/>
      <c r="H159" s="30"/>
      <c r="X159" s="86"/>
      <c r="Y159" s="86"/>
      <c r="Z159" s="86"/>
      <c r="AA159" s="86"/>
      <c r="AC159" s="61"/>
      <c r="AD159" s="30"/>
      <c r="AF159" s="86"/>
      <c r="AG159" s="86"/>
    </row>
    <row r="160" spans="5:33" ht="17" customHeight="1" x14ac:dyDescent="0.2">
      <c r="E160" s="86"/>
      <c r="F160" s="87"/>
      <c r="G160" s="86"/>
      <c r="H160" s="30"/>
      <c r="X160" s="86"/>
      <c r="Y160" s="86"/>
      <c r="Z160" s="86"/>
      <c r="AA160" s="86"/>
      <c r="AC160" s="61"/>
      <c r="AD160" s="30"/>
      <c r="AF160" s="86"/>
      <c r="AG160" s="86"/>
    </row>
    <row r="161" spans="5:33" ht="17" customHeight="1" x14ac:dyDescent="0.2">
      <c r="E161" s="86"/>
      <c r="F161" s="87"/>
      <c r="G161" s="86"/>
      <c r="H161" s="30"/>
      <c r="X161" s="86"/>
      <c r="Y161" s="86"/>
      <c r="Z161" s="86"/>
      <c r="AA161" s="86"/>
      <c r="AC161" s="61"/>
      <c r="AD161" s="30"/>
      <c r="AF161" s="86"/>
      <c r="AG161" s="86"/>
    </row>
    <row r="162" spans="5:33" ht="17" customHeight="1" x14ac:dyDescent="0.2">
      <c r="E162" s="86"/>
      <c r="F162" s="87"/>
      <c r="G162" s="86"/>
      <c r="H162" s="30"/>
      <c r="X162" s="86"/>
      <c r="Y162" s="86"/>
      <c r="Z162" s="86"/>
      <c r="AA162" s="86"/>
      <c r="AC162" s="61"/>
      <c r="AD162" s="30"/>
      <c r="AF162" s="86"/>
      <c r="AG162" s="86"/>
    </row>
    <row r="163" spans="5:33" ht="17" customHeight="1" x14ac:dyDescent="0.2">
      <c r="E163" s="86"/>
      <c r="F163" s="87"/>
      <c r="G163" s="86"/>
      <c r="H163" s="30"/>
      <c r="X163" s="86"/>
      <c r="Y163" s="86"/>
      <c r="Z163" s="86"/>
      <c r="AA163" s="86"/>
      <c r="AC163" s="61"/>
      <c r="AD163" s="30"/>
      <c r="AF163" s="86"/>
      <c r="AG163" s="86"/>
    </row>
    <row r="164" spans="5:33" ht="17" customHeight="1" x14ac:dyDescent="0.2">
      <c r="E164" s="86"/>
      <c r="F164" s="87"/>
      <c r="G164" s="86"/>
      <c r="H164" s="30"/>
      <c r="X164" s="86"/>
      <c r="Y164" s="86"/>
      <c r="Z164" s="86"/>
      <c r="AA164" s="86"/>
      <c r="AC164" s="61"/>
      <c r="AD164" s="30"/>
      <c r="AF164" s="86"/>
      <c r="AG164" s="86"/>
    </row>
    <row r="165" spans="5:33" ht="17" customHeight="1" x14ac:dyDescent="0.2">
      <c r="E165" s="86"/>
      <c r="F165" s="87"/>
      <c r="G165" s="86"/>
      <c r="H165" s="30"/>
      <c r="X165" s="86"/>
      <c r="Y165" s="86"/>
      <c r="Z165" s="86"/>
      <c r="AA165" s="86"/>
      <c r="AC165" s="61"/>
      <c r="AD165" s="30"/>
      <c r="AF165" s="86"/>
      <c r="AG165" s="86"/>
    </row>
    <row r="166" spans="5:33" ht="17" customHeight="1" x14ac:dyDescent="0.2">
      <c r="E166" s="86"/>
      <c r="F166" s="87"/>
      <c r="G166" s="86"/>
      <c r="H166" s="30"/>
      <c r="X166" s="86"/>
      <c r="Y166" s="86"/>
      <c r="Z166" s="86"/>
      <c r="AA166" s="86"/>
      <c r="AC166" s="61"/>
      <c r="AD166" s="30"/>
      <c r="AF166" s="86"/>
      <c r="AG166" s="86"/>
    </row>
    <row r="167" spans="5:33" ht="17" customHeight="1" x14ac:dyDescent="0.2">
      <c r="E167" s="86"/>
      <c r="F167" s="87"/>
      <c r="G167" s="86"/>
      <c r="H167" s="30"/>
      <c r="X167" s="86"/>
      <c r="Y167" s="86"/>
      <c r="Z167" s="86"/>
      <c r="AA167" s="86"/>
      <c r="AC167" s="61"/>
      <c r="AD167" s="30"/>
      <c r="AF167" s="86"/>
      <c r="AG167" s="86"/>
    </row>
    <row r="168" spans="5:33" ht="17" customHeight="1" x14ac:dyDescent="0.2">
      <c r="E168" s="86"/>
      <c r="F168" s="87"/>
      <c r="G168" s="86"/>
      <c r="H168" s="30"/>
      <c r="X168" s="86"/>
      <c r="Y168" s="86"/>
      <c r="Z168" s="86"/>
      <c r="AA168" s="86"/>
      <c r="AC168" s="61"/>
      <c r="AD168" s="30"/>
      <c r="AF168" s="86"/>
      <c r="AG168" s="86"/>
    </row>
    <row r="169" spans="5:33" ht="17" customHeight="1" x14ac:dyDescent="0.2">
      <c r="E169" s="86"/>
      <c r="F169" s="87"/>
      <c r="G169" s="86"/>
      <c r="H169" s="30"/>
      <c r="X169" s="86"/>
      <c r="Y169" s="86"/>
      <c r="Z169" s="86"/>
      <c r="AA169" s="86"/>
      <c r="AC169" s="61"/>
      <c r="AD169" s="30"/>
      <c r="AF169" s="86"/>
      <c r="AG169" s="86"/>
    </row>
    <row r="170" spans="5:33" ht="17" customHeight="1" x14ac:dyDescent="0.2">
      <c r="E170" s="86"/>
      <c r="F170" s="87"/>
      <c r="G170" s="86"/>
      <c r="H170" s="30"/>
      <c r="X170" s="86"/>
      <c r="Y170" s="86"/>
      <c r="Z170" s="86"/>
      <c r="AA170" s="86"/>
      <c r="AC170" s="61"/>
      <c r="AD170" s="30"/>
      <c r="AF170" s="86"/>
      <c r="AG170" s="86"/>
    </row>
    <row r="171" spans="5:33" ht="17" customHeight="1" x14ac:dyDescent="0.2">
      <c r="E171" s="86"/>
      <c r="F171" s="87"/>
      <c r="G171" s="86"/>
      <c r="H171" s="30"/>
      <c r="X171" s="86"/>
      <c r="Y171" s="86"/>
      <c r="Z171" s="86"/>
      <c r="AA171" s="86"/>
      <c r="AC171" s="61"/>
      <c r="AD171" s="30"/>
      <c r="AF171" s="86"/>
      <c r="AG171" s="86"/>
    </row>
    <row r="172" spans="5:33" ht="17" customHeight="1" x14ac:dyDescent="0.2">
      <c r="E172" s="86"/>
      <c r="F172" s="87"/>
      <c r="G172" s="86"/>
      <c r="H172" s="30"/>
      <c r="X172" s="86"/>
      <c r="Y172" s="86"/>
      <c r="Z172" s="86"/>
      <c r="AA172" s="86"/>
      <c r="AC172" s="61"/>
      <c r="AD172" s="30"/>
      <c r="AF172" s="86"/>
      <c r="AG172" s="86"/>
    </row>
    <row r="173" spans="5:33" ht="17" customHeight="1" x14ac:dyDescent="0.2">
      <c r="E173" s="86"/>
      <c r="F173" s="87"/>
      <c r="G173" s="86"/>
      <c r="H173" s="30"/>
      <c r="X173" s="86"/>
      <c r="Y173" s="86"/>
      <c r="Z173" s="86"/>
      <c r="AA173" s="86"/>
      <c r="AC173" s="61"/>
      <c r="AD173" s="30"/>
      <c r="AF173" s="86"/>
      <c r="AG173" s="86"/>
    </row>
    <row r="174" spans="5:33" ht="17" customHeight="1" x14ac:dyDescent="0.2">
      <c r="E174" s="86"/>
      <c r="F174" s="87"/>
      <c r="G174" s="86"/>
      <c r="H174" s="30"/>
      <c r="X174" s="86"/>
      <c r="Y174" s="86"/>
      <c r="Z174" s="86"/>
      <c r="AA174" s="86"/>
      <c r="AC174" s="61"/>
      <c r="AD174" s="30"/>
      <c r="AF174" s="86"/>
      <c r="AG174" s="86"/>
    </row>
    <row r="175" spans="5:33" ht="17" customHeight="1" x14ac:dyDescent="0.2">
      <c r="E175" s="86"/>
      <c r="F175" s="87"/>
      <c r="G175" s="86"/>
      <c r="H175" s="30"/>
      <c r="X175" s="86"/>
      <c r="Y175" s="86"/>
      <c r="Z175" s="86"/>
      <c r="AA175" s="86"/>
      <c r="AC175" s="61"/>
      <c r="AD175" s="30"/>
      <c r="AF175" s="86"/>
      <c r="AG175" s="86"/>
    </row>
    <row r="176" spans="5:33" ht="17" customHeight="1" x14ac:dyDescent="0.2">
      <c r="E176" s="86"/>
      <c r="F176" s="87"/>
      <c r="G176" s="86"/>
      <c r="H176" s="30"/>
      <c r="X176" s="86"/>
      <c r="Y176" s="86"/>
      <c r="Z176" s="86"/>
      <c r="AA176" s="86"/>
      <c r="AC176" s="61"/>
      <c r="AD176" s="30"/>
      <c r="AF176" s="86"/>
      <c r="AG176" s="86"/>
    </row>
    <row r="177" spans="5:33" ht="17" customHeight="1" x14ac:dyDescent="0.2">
      <c r="E177" s="86"/>
      <c r="F177" s="87"/>
      <c r="G177" s="86"/>
      <c r="H177" s="30"/>
      <c r="X177" s="86"/>
      <c r="Y177" s="86"/>
      <c r="Z177" s="86"/>
      <c r="AA177" s="86"/>
      <c r="AC177" s="61"/>
      <c r="AD177" s="30"/>
      <c r="AF177" s="86"/>
      <c r="AG177" s="86"/>
    </row>
    <row r="178" spans="5:33" ht="17" customHeight="1" x14ac:dyDescent="0.2">
      <c r="E178" s="86"/>
      <c r="F178" s="87"/>
      <c r="G178" s="86"/>
      <c r="H178" s="30"/>
      <c r="X178" s="86"/>
      <c r="Y178" s="86"/>
      <c r="Z178" s="86"/>
      <c r="AA178" s="86"/>
      <c r="AC178" s="61"/>
      <c r="AD178" s="30"/>
      <c r="AF178" s="86"/>
      <c r="AG178" s="86"/>
    </row>
    <row r="179" spans="5:33" ht="17" customHeight="1" x14ac:dyDescent="0.2">
      <c r="E179" s="86"/>
      <c r="F179" s="87"/>
      <c r="G179" s="86"/>
      <c r="H179" s="30"/>
      <c r="X179" s="86"/>
      <c r="Y179" s="86"/>
      <c r="Z179" s="86"/>
      <c r="AA179" s="86"/>
      <c r="AC179" s="61"/>
      <c r="AD179" s="30"/>
      <c r="AF179" s="86"/>
      <c r="AG179" s="86"/>
    </row>
    <row r="180" spans="5:33" ht="17" customHeight="1" x14ac:dyDescent="0.2">
      <c r="E180" s="86"/>
      <c r="F180" s="87"/>
      <c r="G180" s="86"/>
      <c r="H180" s="30"/>
      <c r="X180" s="86"/>
      <c r="Y180" s="86"/>
      <c r="Z180" s="86"/>
      <c r="AA180" s="86"/>
      <c r="AC180" s="61"/>
      <c r="AD180" s="30"/>
      <c r="AF180" s="86"/>
      <c r="AG180" s="86"/>
    </row>
    <row r="181" spans="5:33" ht="17" customHeight="1" x14ac:dyDescent="0.2">
      <c r="E181" s="86"/>
      <c r="F181" s="87"/>
      <c r="G181" s="86"/>
      <c r="H181" s="30"/>
      <c r="X181" s="86"/>
      <c r="Y181" s="86"/>
      <c r="Z181" s="86"/>
      <c r="AA181" s="86"/>
      <c r="AC181" s="61"/>
      <c r="AD181" s="30"/>
      <c r="AF181" s="86"/>
      <c r="AG181" s="86"/>
    </row>
    <row r="182" spans="5:33" ht="17" customHeight="1" x14ac:dyDescent="0.2">
      <c r="E182" s="86"/>
      <c r="F182" s="87"/>
      <c r="G182" s="86"/>
      <c r="H182" s="30"/>
      <c r="X182" s="86"/>
      <c r="Y182" s="86"/>
      <c r="Z182" s="86"/>
      <c r="AA182" s="86"/>
      <c r="AC182" s="61"/>
      <c r="AD182" s="30"/>
      <c r="AF182" s="86"/>
      <c r="AG182" s="86"/>
    </row>
    <row r="183" spans="5:33" ht="17" customHeight="1" x14ac:dyDescent="0.2">
      <c r="E183" s="86"/>
      <c r="F183" s="87"/>
      <c r="G183" s="86"/>
      <c r="H183" s="30"/>
      <c r="X183" s="86"/>
      <c r="Y183" s="86"/>
      <c r="Z183" s="86"/>
      <c r="AA183" s="86"/>
      <c r="AC183" s="61"/>
      <c r="AD183" s="30"/>
      <c r="AF183" s="86"/>
      <c r="AG183" s="86"/>
    </row>
    <row r="184" spans="5:33" ht="17" customHeight="1" x14ac:dyDescent="0.2">
      <c r="E184" s="86"/>
      <c r="F184" s="87"/>
      <c r="G184" s="86"/>
      <c r="H184" s="30"/>
      <c r="X184" s="86"/>
      <c r="Y184" s="86"/>
      <c r="Z184" s="86"/>
      <c r="AA184" s="86"/>
      <c r="AC184" s="61"/>
      <c r="AD184" s="30"/>
      <c r="AF184" s="86"/>
      <c r="AG184" s="86"/>
    </row>
    <row r="185" spans="5:33" ht="17" customHeight="1" x14ac:dyDescent="0.2">
      <c r="E185" s="86"/>
      <c r="F185" s="87"/>
      <c r="G185" s="86"/>
      <c r="H185" s="30"/>
      <c r="X185" s="86"/>
      <c r="Y185" s="86"/>
      <c r="Z185" s="86"/>
      <c r="AA185" s="86"/>
      <c r="AC185" s="61"/>
      <c r="AD185" s="30"/>
      <c r="AF185" s="86"/>
      <c r="AG185" s="86"/>
    </row>
    <row r="186" spans="5:33" ht="17" customHeight="1" x14ac:dyDescent="0.2">
      <c r="E186" s="86"/>
      <c r="F186" s="87"/>
      <c r="G186" s="86"/>
      <c r="H186" s="30"/>
      <c r="X186" s="86"/>
      <c r="Y186" s="86"/>
      <c r="Z186" s="86"/>
      <c r="AA186" s="86"/>
      <c r="AC186" s="61"/>
      <c r="AD186" s="30"/>
      <c r="AF186" s="86"/>
      <c r="AG186" s="86"/>
    </row>
    <row r="187" spans="5:33" ht="17" customHeight="1" x14ac:dyDescent="0.2">
      <c r="E187" s="86"/>
      <c r="F187" s="87"/>
      <c r="G187" s="86"/>
      <c r="H187" s="30"/>
      <c r="X187" s="86"/>
      <c r="Y187" s="86"/>
      <c r="Z187" s="86"/>
      <c r="AA187" s="86"/>
      <c r="AC187" s="61"/>
      <c r="AD187" s="30"/>
      <c r="AF187" s="86"/>
      <c r="AG187" s="86"/>
    </row>
    <row r="188" spans="5:33" ht="17" customHeight="1" x14ac:dyDescent="0.2">
      <c r="E188" s="86"/>
      <c r="F188" s="87"/>
      <c r="G188" s="86"/>
      <c r="H188" s="30"/>
      <c r="X188" s="86"/>
      <c r="Y188" s="86"/>
      <c r="Z188" s="86"/>
      <c r="AA188" s="86"/>
      <c r="AC188" s="61"/>
      <c r="AD188" s="30"/>
      <c r="AF188" s="86"/>
      <c r="AG188" s="86"/>
    </row>
    <row r="189" spans="5:33" ht="17" customHeight="1" x14ac:dyDescent="0.2">
      <c r="E189" s="86"/>
      <c r="F189" s="87"/>
      <c r="G189" s="86"/>
      <c r="H189" s="30"/>
      <c r="X189" s="86"/>
      <c r="Y189" s="86"/>
      <c r="Z189" s="86"/>
      <c r="AA189" s="86"/>
      <c r="AC189" s="61"/>
      <c r="AD189" s="30"/>
      <c r="AF189" s="86"/>
      <c r="AG189" s="86"/>
    </row>
    <row r="190" spans="5:33" ht="17" customHeight="1" x14ac:dyDescent="0.2">
      <c r="E190" s="86"/>
      <c r="F190" s="87"/>
      <c r="G190" s="86"/>
      <c r="H190" s="30"/>
      <c r="X190" s="86"/>
      <c r="Y190" s="86"/>
      <c r="Z190" s="86"/>
      <c r="AA190" s="86"/>
      <c r="AC190" s="61"/>
      <c r="AD190" s="30"/>
      <c r="AF190" s="86"/>
      <c r="AG190" s="86"/>
    </row>
    <row r="191" spans="5:33" ht="17" customHeight="1" x14ac:dyDescent="0.2">
      <c r="E191" s="86"/>
      <c r="F191" s="87"/>
      <c r="G191" s="86"/>
      <c r="H191" s="30"/>
      <c r="X191" s="86"/>
      <c r="Y191" s="86"/>
      <c r="Z191" s="86"/>
      <c r="AA191" s="86"/>
      <c r="AC191" s="61"/>
      <c r="AD191" s="30"/>
      <c r="AF191" s="86"/>
      <c r="AG191" s="86"/>
    </row>
    <row r="192" spans="5:33" ht="17" customHeight="1" x14ac:dyDescent="0.2">
      <c r="E192" s="86"/>
      <c r="F192" s="87"/>
      <c r="G192" s="86"/>
      <c r="H192" s="30"/>
      <c r="X192" s="86"/>
      <c r="Y192" s="86"/>
      <c r="Z192" s="86"/>
      <c r="AA192" s="86"/>
      <c r="AC192" s="61"/>
      <c r="AD192" s="30"/>
      <c r="AF192" s="86"/>
      <c r="AG192" s="86"/>
    </row>
    <row r="193" spans="5:33" ht="17" customHeight="1" x14ac:dyDescent="0.2">
      <c r="E193" s="86"/>
      <c r="F193" s="87"/>
      <c r="G193" s="86"/>
      <c r="H193" s="30"/>
      <c r="X193" s="86"/>
      <c r="Y193" s="86"/>
      <c r="Z193" s="86"/>
      <c r="AA193" s="86"/>
      <c r="AC193" s="61"/>
      <c r="AD193" s="30"/>
      <c r="AF193" s="86"/>
      <c r="AG193" s="86"/>
    </row>
    <row r="194" spans="5:33" ht="17" customHeight="1" x14ac:dyDescent="0.2">
      <c r="E194" s="86"/>
      <c r="F194" s="87"/>
      <c r="G194" s="86"/>
      <c r="H194" s="30"/>
      <c r="X194" s="86"/>
      <c r="Y194" s="86"/>
      <c r="Z194" s="86"/>
      <c r="AA194" s="86"/>
      <c r="AC194" s="61"/>
      <c r="AD194" s="30"/>
      <c r="AF194" s="86"/>
      <c r="AG194" s="86"/>
    </row>
    <row r="195" spans="5:33" ht="17" customHeight="1" x14ac:dyDescent="0.2">
      <c r="E195" s="86"/>
      <c r="F195" s="87"/>
      <c r="G195" s="86"/>
      <c r="H195" s="30"/>
      <c r="X195" s="86"/>
      <c r="Y195" s="86"/>
      <c r="Z195" s="86"/>
      <c r="AA195" s="86"/>
      <c r="AC195" s="61"/>
      <c r="AD195" s="30"/>
      <c r="AF195" s="86"/>
      <c r="AG195" s="86"/>
    </row>
    <row r="196" spans="5:33" ht="17" customHeight="1" x14ac:dyDescent="0.2">
      <c r="E196" s="86"/>
      <c r="F196" s="87"/>
      <c r="G196" s="86"/>
      <c r="H196" s="30"/>
      <c r="X196" s="86"/>
      <c r="Y196" s="86"/>
      <c r="Z196" s="86"/>
      <c r="AA196" s="86"/>
      <c r="AC196" s="61"/>
      <c r="AD196" s="30"/>
      <c r="AF196" s="86"/>
      <c r="AG196" s="86"/>
    </row>
    <row r="197" spans="5:33" ht="17" customHeight="1" x14ac:dyDescent="0.2">
      <c r="E197" s="86"/>
      <c r="F197" s="87"/>
      <c r="G197" s="86"/>
      <c r="H197" s="30"/>
      <c r="X197" s="86"/>
      <c r="Y197" s="86"/>
      <c r="Z197" s="86"/>
      <c r="AA197" s="86"/>
      <c r="AC197" s="61"/>
      <c r="AD197" s="30"/>
      <c r="AF197" s="86"/>
      <c r="AG197" s="86"/>
    </row>
    <row r="198" spans="5:33" ht="17" customHeight="1" x14ac:dyDescent="0.2">
      <c r="E198" s="86"/>
      <c r="F198" s="87"/>
      <c r="G198" s="86"/>
      <c r="H198" s="30"/>
      <c r="X198" s="86"/>
      <c r="Y198" s="86"/>
      <c r="Z198" s="86"/>
      <c r="AA198" s="86"/>
      <c r="AC198" s="61"/>
      <c r="AD198" s="30"/>
      <c r="AF198" s="86"/>
      <c r="AG198" s="86"/>
    </row>
    <row r="199" spans="5:33" ht="17" customHeight="1" x14ac:dyDescent="0.2">
      <c r="E199" s="86"/>
      <c r="F199" s="87"/>
      <c r="G199" s="86"/>
      <c r="H199" s="30"/>
      <c r="X199" s="86"/>
      <c r="Y199" s="86"/>
      <c r="Z199" s="86"/>
      <c r="AA199" s="86"/>
      <c r="AC199" s="61"/>
      <c r="AD199" s="30"/>
      <c r="AF199" s="86"/>
      <c r="AG199" s="86"/>
    </row>
    <row r="200" spans="5:33" ht="17" customHeight="1" x14ac:dyDescent="0.2">
      <c r="E200" s="86"/>
      <c r="F200" s="87"/>
      <c r="G200" s="86"/>
      <c r="H200" s="30"/>
      <c r="X200" s="86"/>
      <c r="Y200" s="86"/>
      <c r="Z200" s="86"/>
      <c r="AA200" s="86"/>
      <c r="AC200" s="61"/>
      <c r="AD200" s="30"/>
      <c r="AF200" s="86"/>
      <c r="AG200" s="86"/>
    </row>
    <row r="201" spans="5:33" ht="17" customHeight="1" x14ac:dyDescent="0.2">
      <c r="E201" s="86"/>
      <c r="F201" s="87"/>
      <c r="G201" s="86"/>
      <c r="H201" s="30"/>
      <c r="X201" s="86"/>
      <c r="Y201" s="86"/>
      <c r="Z201" s="86"/>
      <c r="AA201" s="86"/>
      <c r="AC201" s="61"/>
      <c r="AD201" s="30"/>
      <c r="AF201" s="86"/>
      <c r="AG201" s="86"/>
    </row>
    <row r="202" spans="5:33" ht="17" customHeight="1" x14ac:dyDescent="0.2">
      <c r="E202" s="86"/>
      <c r="F202" s="87"/>
      <c r="G202" s="86"/>
      <c r="H202" s="30"/>
      <c r="X202" s="86"/>
      <c r="Y202" s="86"/>
      <c r="Z202" s="86"/>
      <c r="AA202" s="86"/>
      <c r="AC202" s="61"/>
      <c r="AD202" s="30"/>
      <c r="AF202" s="86"/>
      <c r="AG202" s="86"/>
    </row>
    <row r="203" spans="5:33" ht="17" customHeight="1" x14ac:dyDescent="0.2">
      <c r="E203" s="86"/>
      <c r="F203" s="87"/>
      <c r="G203" s="86"/>
      <c r="H203" s="30"/>
      <c r="X203" s="86"/>
      <c r="Y203" s="86"/>
      <c r="Z203" s="86"/>
      <c r="AA203" s="86"/>
      <c r="AC203" s="61"/>
      <c r="AD203" s="30"/>
      <c r="AF203" s="86"/>
      <c r="AG203" s="86"/>
    </row>
    <row r="204" spans="5:33" ht="17" customHeight="1" x14ac:dyDescent="0.2">
      <c r="E204" s="86"/>
      <c r="F204" s="87"/>
      <c r="G204" s="86"/>
      <c r="H204" s="30"/>
      <c r="X204" s="86"/>
      <c r="Y204" s="86"/>
      <c r="Z204" s="86"/>
      <c r="AA204" s="86"/>
      <c r="AC204" s="61"/>
      <c r="AD204" s="30"/>
      <c r="AF204" s="86"/>
      <c r="AG204" s="86"/>
    </row>
    <row r="205" spans="5:33" ht="17" customHeight="1" x14ac:dyDescent="0.2">
      <c r="E205" s="86"/>
      <c r="F205" s="87"/>
      <c r="G205" s="86"/>
      <c r="H205" s="30"/>
      <c r="X205" s="86"/>
      <c r="Y205" s="86"/>
      <c r="Z205" s="86"/>
      <c r="AA205" s="86"/>
      <c r="AC205" s="61"/>
      <c r="AD205" s="30"/>
      <c r="AF205" s="86"/>
      <c r="AG205" s="86"/>
    </row>
    <row r="206" spans="5:33" ht="17" customHeight="1" x14ac:dyDescent="0.2">
      <c r="E206" s="86"/>
      <c r="F206" s="87"/>
      <c r="G206" s="86"/>
      <c r="H206" s="30"/>
      <c r="X206" s="86"/>
      <c r="Y206" s="86"/>
      <c r="Z206" s="86"/>
      <c r="AA206" s="86"/>
      <c r="AC206" s="61"/>
      <c r="AD206" s="30"/>
      <c r="AF206" s="86"/>
      <c r="AG206" s="86"/>
    </row>
    <row r="207" spans="5:33" ht="17" customHeight="1" x14ac:dyDescent="0.2">
      <c r="E207" s="86"/>
      <c r="F207" s="87"/>
      <c r="G207" s="86"/>
      <c r="H207" s="30"/>
      <c r="X207" s="86"/>
      <c r="Y207" s="86"/>
      <c r="Z207" s="86"/>
      <c r="AA207" s="86"/>
      <c r="AC207" s="61"/>
      <c r="AD207" s="30"/>
      <c r="AF207" s="86"/>
      <c r="AG207" s="86"/>
    </row>
    <row r="208" spans="5:33" ht="17" customHeight="1" x14ac:dyDescent="0.2">
      <c r="E208" s="86"/>
      <c r="F208" s="87"/>
      <c r="G208" s="86"/>
      <c r="H208" s="30"/>
      <c r="X208" s="86"/>
      <c r="Y208" s="86"/>
      <c r="Z208" s="86"/>
      <c r="AA208" s="86"/>
      <c r="AC208" s="61"/>
      <c r="AD208" s="30"/>
      <c r="AF208" s="86"/>
      <c r="AG208" s="86"/>
    </row>
    <row r="209" spans="5:33" ht="17" customHeight="1" x14ac:dyDescent="0.2">
      <c r="E209" s="86"/>
      <c r="F209" s="87"/>
      <c r="G209" s="86"/>
      <c r="H209" s="30"/>
      <c r="X209" s="86"/>
      <c r="Y209" s="86"/>
      <c r="Z209" s="86"/>
      <c r="AA209" s="86"/>
      <c r="AC209" s="61"/>
      <c r="AD209" s="30"/>
      <c r="AF209" s="86"/>
      <c r="AG209" s="86"/>
    </row>
    <row r="210" spans="5:33" ht="17" customHeight="1" x14ac:dyDescent="0.2">
      <c r="E210" s="86"/>
      <c r="F210" s="87"/>
      <c r="G210" s="86"/>
      <c r="H210" s="30"/>
      <c r="X210" s="86"/>
      <c r="Y210" s="86"/>
      <c r="Z210" s="86"/>
      <c r="AA210" s="86"/>
      <c r="AC210" s="61"/>
      <c r="AD210" s="30"/>
      <c r="AF210" s="86"/>
      <c r="AG210" s="86"/>
    </row>
    <row r="211" spans="5:33" ht="17" customHeight="1" x14ac:dyDescent="0.2">
      <c r="E211" s="86"/>
      <c r="F211" s="87"/>
      <c r="G211" s="86"/>
      <c r="H211" s="30"/>
      <c r="X211" s="86"/>
      <c r="Y211" s="86"/>
      <c r="Z211" s="86"/>
      <c r="AA211" s="86"/>
      <c r="AC211" s="61"/>
      <c r="AD211" s="30"/>
      <c r="AF211" s="86"/>
      <c r="AG211" s="86"/>
    </row>
    <row r="212" spans="5:33" ht="17" customHeight="1" x14ac:dyDescent="0.2">
      <c r="E212" s="86"/>
      <c r="F212" s="87"/>
      <c r="G212" s="86"/>
      <c r="H212" s="30"/>
      <c r="X212" s="86"/>
      <c r="Y212" s="86"/>
      <c r="Z212" s="86"/>
      <c r="AA212" s="86"/>
      <c r="AC212" s="61"/>
      <c r="AD212" s="30"/>
      <c r="AF212" s="86"/>
      <c r="AG212" s="86"/>
    </row>
    <row r="213" spans="5:33" ht="17" customHeight="1" x14ac:dyDescent="0.2">
      <c r="E213" s="86"/>
      <c r="F213" s="87"/>
      <c r="G213" s="86"/>
      <c r="H213" s="30"/>
      <c r="X213" s="86"/>
      <c r="Y213" s="86"/>
      <c r="Z213" s="86"/>
      <c r="AA213" s="86"/>
      <c r="AC213" s="61"/>
      <c r="AD213" s="30"/>
      <c r="AF213" s="86"/>
      <c r="AG213" s="86"/>
    </row>
    <row r="214" spans="5:33" ht="17" customHeight="1" x14ac:dyDescent="0.2">
      <c r="E214" s="86"/>
      <c r="F214" s="87"/>
      <c r="G214" s="86"/>
      <c r="H214" s="30"/>
      <c r="X214" s="86"/>
      <c r="Y214" s="86"/>
      <c r="Z214" s="86"/>
      <c r="AA214" s="86"/>
      <c r="AC214" s="61"/>
      <c r="AD214" s="30"/>
      <c r="AF214" s="86"/>
      <c r="AG214" s="86"/>
    </row>
    <row r="215" spans="5:33" ht="17" customHeight="1" x14ac:dyDescent="0.2">
      <c r="E215" s="86"/>
      <c r="F215" s="87"/>
      <c r="G215" s="86"/>
      <c r="H215" s="30"/>
      <c r="X215" s="86"/>
      <c r="Y215" s="86"/>
      <c r="Z215" s="86"/>
      <c r="AA215" s="86"/>
      <c r="AC215" s="61"/>
      <c r="AD215" s="30"/>
      <c r="AF215" s="86"/>
      <c r="AG215" s="86"/>
    </row>
    <row r="216" spans="5:33" ht="17" customHeight="1" x14ac:dyDescent="0.2">
      <c r="E216" s="86"/>
      <c r="F216" s="87"/>
      <c r="G216" s="86"/>
      <c r="H216" s="30"/>
      <c r="X216" s="86"/>
      <c r="Y216" s="86"/>
      <c r="Z216" s="86"/>
      <c r="AA216" s="86"/>
      <c r="AC216" s="61"/>
      <c r="AD216" s="30"/>
      <c r="AF216" s="86"/>
      <c r="AG216" s="86"/>
    </row>
    <row r="217" spans="5:33" ht="17" customHeight="1" x14ac:dyDescent="0.2">
      <c r="E217" s="86"/>
      <c r="F217" s="87"/>
      <c r="G217" s="86"/>
      <c r="H217" s="30"/>
      <c r="X217" s="86"/>
      <c r="Y217" s="86"/>
      <c r="Z217" s="86"/>
      <c r="AA217" s="86"/>
      <c r="AC217" s="61"/>
      <c r="AD217" s="30"/>
      <c r="AF217" s="86"/>
      <c r="AG217" s="86"/>
    </row>
    <row r="218" spans="5:33" ht="17" customHeight="1" x14ac:dyDescent="0.2">
      <c r="E218" s="86"/>
      <c r="F218" s="87"/>
      <c r="G218" s="86"/>
      <c r="H218" s="30"/>
      <c r="X218" s="86"/>
      <c r="Y218" s="86"/>
      <c r="Z218" s="86"/>
      <c r="AA218" s="86"/>
      <c r="AC218" s="61"/>
      <c r="AD218" s="30"/>
      <c r="AF218" s="86"/>
      <c r="AG218" s="86"/>
    </row>
    <row r="219" spans="5:33" ht="17" customHeight="1" x14ac:dyDescent="0.2">
      <c r="E219" s="86"/>
      <c r="F219" s="87"/>
      <c r="G219" s="86"/>
      <c r="H219" s="30"/>
      <c r="X219" s="86"/>
      <c r="Y219" s="86"/>
      <c r="Z219" s="86"/>
      <c r="AA219" s="86"/>
      <c r="AC219" s="61"/>
      <c r="AD219" s="30"/>
      <c r="AF219" s="86"/>
      <c r="AG219" s="86"/>
    </row>
    <row r="220" spans="5:33" ht="17" customHeight="1" x14ac:dyDescent="0.2">
      <c r="E220" s="86"/>
      <c r="F220" s="87"/>
      <c r="G220" s="86"/>
      <c r="H220" s="30"/>
      <c r="X220" s="86"/>
      <c r="Y220" s="86"/>
      <c r="Z220" s="86"/>
      <c r="AA220" s="86"/>
      <c r="AC220" s="61"/>
      <c r="AD220" s="30"/>
      <c r="AF220" s="86"/>
      <c r="AG220" s="86"/>
    </row>
    <row r="221" spans="5:33" ht="17" customHeight="1" x14ac:dyDescent="0.2">
      <c r="E221" s="86"/>
      <c r="F221" s="87"/>
      <c r="G221" s="86"/>
      <c r="H221" s="30"/>
      <c r="X221" s="86"/>
      <c r="Y221" s="86"/>
      <c r="Z221" s="86"/>
      <c r="AA221" s="86"/>
      <c r="AC221" s="61"/>
      <c r="AD221" s="30"/>
      <c r="AF221" s="86"/>
      <c r="AG221" s="86"/>
    </row>
    <row r="222" spans="5:33" ht="17" customHeight="1" x14ac:dyDescent="0.2">
      <c r="E222" s="86"/>
      <c r="F222" s="87"/>
      <c r="G222" s="86"/>
      <c r="H222" s="30"/>
      <c r="X222" s="86"/>
      <c r="Y222" s="86"/>
      <c r="Z222" s="86"/>
      <c r="AA222" s="86"/>
      <c r="AC222" s="61"/>
      <c r="AD222" s="30"/>
      <c r="AF222" s="86"/>
      <c r="AG222" s="86"/>
    </row>
    <row r="223" spans="5:33" ht="17" customHeight="1" x14ac:dyDescent="0.2">
      <c r="E223" s="86"/>
      <c r="F223" s="87"/>
      <c r="G223" s="86"/>
      <c r="H223" s="30"/>
      <c r="X223" s="86"/>
      <c r="Y223" s="86"/>
      <c r="Z223" s="86"/>
      <c r="AA223" s="86"/>
      <c r="AC223" s="61"/>
      <c r="AD223" s="30"/>
      <c r="AF223" s="86"/>
      <c r="AG223" s="86"/>
    </row>
    <row r="224" spans="5:33" ht="17" customHeight="1" x14ac:dyDescent="0.2">
      <c r="E224" s="86"/>
      <c r="F224" s="87"/>
      <c r="G224" s="86"/>
      <c r="H224" s="30"/>
      <c r="X224" s="86"/>
      <c r="Y224" s="86"/>
      <c r="Z224" s="86"/>
      <c r="AA224" s="86"/>
      <c r="AC224" s="61"/>
      <c r="AD224" s="30"/>
      <c r="AF224" s="86"/>
      <c r="AG224" s="86"/>
    </row>
    <row r="225" spans="5:33" ht="17" customHeight="1" x14ac:dyDescent="0.2">
      <c r="E225" s="86"/>
      <c r="F225" s="87"/>
      <c r="G225" s="86"/>
      <c r="H225" s="30"/>
      <c r="X225" s="86"/>
      <c r="Y225" s="86"/>
      <c r="Z225" s="86"/>
      <c r="AA225" s="86"/>
      <c r="AC225" s="61"/>
      <c r="AD225" s="30"/>
      <c r="AF225" s="86"/>
      <c r="AG225" s="86"/>
    </row>
    <row r="226" spans="5:33" ht="17" customHeight="1" x14ac:dyDescent="0.2">
      <c r="E226" s="86"/>
      <c r="F226" s="87"/>
      <c r="G226" s="86"/>
      <c r="H226" s="30"/>
      <c r="X226" s="86"/>
      <c r="Y226" s="86"/>
      <c r="Z226" s="86"/>
      <c r="AA226" s="86"/>
      <c r="AC226" s="61"/>
      <c r="AD226" s="30"/>
      <c r="AF226" s="86"/>
      <c r="AG226" s="86"/>
    </row>
    <row r="227" spans="5:33" ht="17" customHeight="1" x14ac:dyDescent="0.2">
      <c r="E227" s="86"/>
      <c r="F227" s="87"/>
      <c r="G227" s="86"/>
      <c r="H227" s="30"/>
      <c r="X227" s="86"/>
      <c r="Y227" s="86"/>
      <c r="Z227" s="86"/>
      <c r="AA227" s="86"/>
      <c r="AC227" s="61"/>
      <c r="AD227" s="30"/>
      <c r="AF227" s="86"/>
      <c r="AG227" s="86"/>
    </row>
    <row r="228" spans="5:33" ht="17" customHeight="1" x14ac:dyDescent="0.2">
      <c r="E228" s="86"/>
      <c r="F228" s="87"/>
      <c r="G228" s="86"/>
      <c r="H228" s="30"/>
      <c r="X228" s="86"/>
      <c r="Y228" s="86"/>
      <c r="Z228" s="86"/>
      <c r="AA228" s="86"/>
      <c r="AC228" s="61"/>
      <c r="AD228" s="30"/>
      <c r="AF228" s="86"/>
      <c r="AG228" s="86"/>
    </row>
    <row r="229" spans="5:33" ht="17" customHeight="1" x14ac:dyDescent="0.2">
      <c r="E229" s="86"/>
      <c r="F229" s="87"/>
      <c r="G229" s="86"/>
      <c r="H229" s="30"/>
      <c r="X229" s="86"/>
      <c r="Y229" s="86"/>
      <c r="Z229" s="86"/>
      <c r="AA229" s="86"/>
      <c r="AC229" s="61"/>
      <c r="AD229" s="30"/>
      <c r="AF229" s="86"/>
      <c r="AG229" s="86"/>
    </row>
    <row r="230" spans="5:33" ht="17" customHeight="1" x14ac:dyDescent="0.2">
      <c r="E230" s="86"/>
      <c r="F230" s="87"/>
      <c r="G230" s="86"/>
      <c r="H230" s="30"/>
      <c r="X230" s="86"/>
      <c r="Y230" s="86"/>
      <c r="Z230" s="86"/>
      <c r="AA230" s="86"/>
      <c r="AC230" s="61"/>
      <c r="AD230" s="30"/>
      <c r="AF230" s="86"/>
      <c r="AG230" s="86"/>
    </row>
    <row r="231" spans="5:33" ht="17" customHeight="1" x14ac:dyDescent="0.2">
      <c r="E231" s="86"/>
      <c r="F231" s="87"/>
      <c r="G231" s="86"/>
      <c r="H231" s="30"/>
      <c r="X231" s="86"/>
      <c r="Y231" s="86"/>
      <c r="Z231" s="86"/>
      <c r="AA231" s="86"/>
      <c r="AC231" s="61"/>
      <c r="AD231" s="30"/>
      <c r="AF231" s="86"/>
      <c r="AG231" s="86"/>
    </row>
    <row r="232" spans="5:33" ht="17" customHeight="1" x14ac:dyDescent="0.2">
      <c r="E232" s="86"/>
      <c r="F232" s="87"/>
      <c r="G232" s="86"/>
      <c r="H232" s="30"/>
      <c r="X232" s="86"/>
      <c r="Y232" s="86"/>
      <c r="Z232" s="86"/>
      <c r="AA232" s="86"/>
      <c r="AC232" s="61"/>
      <c r="AD232" s="30"/>
      <c r="AF232" s="86"/>
      <c r="AG232" s="86"/>
    </row>
    <row r="233" spans="5:33" ht="17" customHeight="1" x14ac:dyDescent="0.2">
      <c r="E233" s="86"/>
      <c r="F233" s="87"/>
      <c r="G233" s="86"/>
      <c r="H233" s="30"/>
      <c r="X233" s="86"/>
      <c r="Y233" s="86"/>
      <c r="Z233" s="86"/>
      <c r="AA233" s="86"/>
      <c r="AC233" s="61"/>
      <c r="AD233" s="30"/>
      <c r="AF233" s="86"/>
      <c r="AG233" s="86"/>
    </row>
    <row r="234" spans="5:33" ht="17" customHeight="1" x14ac:dyDescent="0.2">
      <c r="E234" s="86"/>
      <c r="F234" s="87"/>
      <c r="G234" s="86"/>
      <c r="H234" s="30"/>
      <c r="X234" s="86"/>
      <c r="Y234" s="86"/>
      <c r="Z234" s="86"/>
      <c r="AA234" s="86"/>
      <c r="AC234" s="61"/>
      <c r="AD234" s="30"/>
      <c r="AF234" s="86"/>
      <c r="AG234" s="86"/>
    </row>
    <row r="235" spans="5:33" ht="17" customHeight="1" x14ac:dyDescent="0.2">
      <c r="E235" s="86"/>
      <c r="F235" s="87"/>
      <c r="G235" s="86"/>
      <c r="H235" s="30"/>
      <c r="X235" s="86"/>
      <c r="Y235" s="86"/>
      <c r="Z235" s="86"/>
      <c r="AA235" s="86"/>
      <c r="AC235" s="61"/>
      <c r="AD235" s="30"/>
      <c r="AF235" s="86"/>
      <c r="AG235" s="86"/>
    </row>
    <row r="236" spans="5:33" ht="17" customHeight="1" x14ac:dyDescent="0.2">
      <c r="E236" s="86"/>
      <c r="F236" s="87"/>
      <c r="G236" s="86"/>
      <c r="H236" s="30"/>
      <c r="X236" s="86"/>
      <c r="Y236" s="86"/>
      <c r="Z236" s="86"/>
      <c r="AA236" s="86"/>
      <c r="AC236" s="61"/>
      <c r="AD236" s="30"/>
      <c r="AF236" s="86"/>
      <c r="AG236" s="86"/>
    </row>
    <row r="237" spans="5:33" ht="17" customHeight="1" x14ac:dyDescent="0.2">
      <c r="E237" s="86"/>
      <c r="F237" s="87"/>
      <c r="G237" s="86"/>
      <c r="H237" s="30"/>
      <c r="X237" s="86"/>
      <c r="Y237" s="86"/>
      <c r="Z237" s="86"/>
      <c r="AA237" s="86"/>
      <c r="AC237" s="61"/>
      <c r="AD237" s="30"/>
      <c r="AF237" s="86"/>
      <c r="AG237" s="86"/>
    </row>
    <row r="238" spans="5:33" ht="17" customHeight="1" x14ac:dyDescent="0.2">
      <c r="E238" s="86"/>
      <c r="F238" s="87"/>
      <c r="G238" s="86"/>
      <c r="H238" s="30"/>
      <c r="X238" s="86"/>
      <c r="Y238" s="86"/>
      <c r="Z238" s="86"/>
      <c r="AA238" s="86"/>
      <c r="AC238" s="61"/>
      <c r="AD238" s="30"/>
      <c r="AF238" s="86"/>
      <c r="AG238" s="86"/>
    </row>
    <row r="239" spans="5:33" ht="17" customHeight="1" x14ac:dyDescent="0.2">
      <c r="E239" s="86"/>
      <c r="F239" s="87"/>
      <c r="G239" s="86"/>
      <c r="H239" s="30"/>
      <c r="X239" s="86"/>
      <c r="Y239" s="86"/>
      <c r="Z239" s="86"/>
      <c r="AA239" s="86"/>
      <c r="AC239" s="61"/>
      <c r="AD239" s="30"/>
      <c r="AF239" s="86"/>
      <c r="AG239" s="86"/>
    </row>
    <row r="240" spans="5:33" ht="17" customHeight="1" x14ac:dyDescent="0.2">
      <c r="E240" s="86"/>
      <c r="F240" s="87"/>
      <c r="G240" s="86"/>
      <c r="H240" s="30"/>
      <c r="X240" s="86"/>
      <c r="Y240" s="86"/>
      <c r="Z240" s="86"/>
      <c r="AA240" s="86"/>
      <c r="AC240" s="61"/>
      <c r="AD240" s="30"/>
      <c r="AF240" s="86"/>
      <c r="AG240" s="86"/>
    </row>
    <row r="241" spans="5:33" ht="17" customHeight="1" x14ac:dyDescent="0.2">
      <c r="E241" s="86"/>
      <c r="F241" s="87"/>
      <c r="G241" s="86"/>
      <c r="H241" s="30"/>
      <c r="X241" s="86"/>
      <c r="Y241" s="86"/>
      <c r="Z241" s="86"/>
      <c r="AA241" s="86"/>
      <c r="AC241" s="61"/>
      <c r="AD241" s="30"/>
      <c r="AF241" s="86"/>
      <c r="AG241" s="86"/>
    </row>
    <row r="242" spans="5:33" ht="17" customHeight="1" x14ac:dyDescent="0.2">
      <c r="E242" s="86"/>
      <c r="F242" s="87"/>
      <c r="G242" s="86"/>
      <c r="H242" s="30"/>
      <c r="X242" s="86"/>
      <c r="Y242" s="86"/>
      <c r="Z242" s="86"/>
      <c r="AA242" s="86"/>
      <c r="AC242" s="61"/>
      <c r="AD242" s="30"/>
      <c r="AF242" s="86"/>
      <c r="AG242" s="86"/>
    </row>
    <row r="243" spans="5:33" ht="17" customHeight="1" x14ac:dyDescent="0.2">
      <c r="E243" s="86"/>
      <c r="F243" s="87"/>
      <c r="G243" s="86"/>
      <c r="H243" s="30"/>
      <c r="X243" s="86"/>
      <c r="Y243" s="86"/>
      <c r="Z243" s="86"/>
      <c r="AA243" s="86"/>
      <c r="AC243" s="61"/>
      <c r="AD243" s="30"/>
      <c r="AF243" s="86"/>
      <c r="AG243" s="86"/>
    </row>
    <row r="244" spans="5:33" ht="17" customHeight="1" x14ac:dyDescent="0.2">
      <c r="E244" s="86"/>
      <c r="F244" s="87"/>
      <c r="G244" s="86"/>
      <c r="H244" s="30"/>
      <c r="X244" s="86"/>
      <c r="Y244" s="86"/>
      <c r="Z244" s="86"/>
      <c r="AA244" s="86"/>
      <c r="AC244" s="61"/>
      <c r="AD244" s="30"/>
      <c r="AF244" s="86"/>
      <c r="AG244" s="86"/>
    </row>
    <row r="245" spans="5:33" ht="17" customHeight="1" x14ac:dyDescent="0.2">
      <c r="E245" s="86"/>
      <c r="F245" s="87"/>
      <c r="G245" s="86"/>
      <c r="H245" s="30"/>
      <c r="X245" s="86"/>
      <c r="Y245" s="86"/>
      <c r="Z245" s="86"/>
      <c r="AA245" s="86"/>
      <c r="AC245" s="61"/>
      <c r="AD245" s="30"/>
      <c r="AF245" s="86"/>
      <c r="AG245" s="86"/>
    </row>
    <row r="246" spans="5:33" ht="17" customHeight="1" x14ac:dyDescent="0.2">
      <c r="E246" s="86"/>
      <c r="F246" s="87"/>
      <c r="G246" s="86"/>
      <c r="H246" s="30"/>
      <c r="X246" s="86"/>
      <c r="Y246" s="86"/>
      <c r="Z246" s="86"/>
      <c r="AA246" s="86"/>
      <c r="AC246" s="61"/>
      <c r="AD246" s="30"/>
      <c r="AF246" s="86"/>
      <c r="AG246" s="86"/>
    </row>
    <row r="247" spans="5:33" ht="17" customHeight="1" x14ac:dyDescent="0.2">
      <c r="E247" s="86"/>
      <c r="F247" s="87"/>
      <c r="G247" s="86"/>
      <c r="H247" s="30"/>
      <c r="X247" s="86"/>
      <c r="Y247" s="86"/>
      <c r="Z247" s="86"/>
      <c r="AA247" s="86"/>
      <c r="AC247" s="61"/>
      <c r="AD247" s="30"/>
      <c r="AF247" s="86"/>
      <c r="AG247" s="86"/>
    </row>
    <row r="248" spans="5:33" ht="17" customHeight="1" x14ac:dyDescent="0.2">
      <c r="E248" s="86"/>
      <c r="F248" s="87"/>
      <c r="G248" s="86"/>
      <c r="H248" s="30"/>
      <c r="X248" s="86"/>
      <c r="Y248" s="86"/>
      <c r="Z248" s="86"/>
      <c r="AA248" s="86"/>
      <c r="AC248" s="61"/>
      <c r="AD248" s="30"/>
      <c r="AF248" s="86"/>
      <c r="AG248" s="86"/>
    </row>
    <row r="249" spans="5:33" ht="17" customHeight="1" x14ac:dyDescent="0.2">
      <c r="E249" s="86"/>
      <c r="F249" s="87"/>
      <c r="G249" s="86"/>
      <c r="H249" s="30"/>
      <c r="X249" s="86"/>
      <c r="Y249" s="86"/>
      <c r="Z249" s="86"/>
      <c r="AA249" s="86"/>
      <c r="AC249" s="61"/>
      <c r="AD249" s="30"/>
      <c r="AF249" s="86"/>
      <c r="AG249" s="86"/>
    </row>
    <row r="250" spans="5:33" ht="17" customHeight="1" x14ac:dyDescent="0.2">
      <c r="E250" s="86"/>
      <c r="F250" s="87"/>
      <c r="G250" s="86"/>
      <c r="H250" s="30"/>
      <c r="X250" s="86"/>
      <c r="Y250" s="86"/>
      <c r="Z250" s="86"/>
      <c r="AA250" s="86"/>
      <c r="AC250" s="61"/>
      <c r="AD250" s="30"/>
      <c r="AF250" s="86"/>
      <c r="AG250" s="86"/>
    </row>
    <row r="251" spans="5:33" ht="17" customHeight="1" x14ac:dyDescent="0.2">
      <c r="E251" s="86"/>
      <c r="F251" s="87"/>
      <c r="G251" s="86"/>
      <c r="H251" s="30"/>
      <c r="X251" s="86"/>
      <c r="Y251" s="86"/>
      <c r="Z251" s="86"/>
      <c r="AA251" s="86"/>
      <c r="AC251" s="61"/>
      <c r="AD251" s="30"/>
      <c r="AF251" s="86"/>
      <c r="AG251" s="86"/>
    </row>
    <row r="252" spans="5:33" ht="17" customHeight="1" x14ac:dyDescent="0.2">
      <c r="E252" s="86"/>
      <c r="F252" s="87"/>
      <c r="G252" s="86"/>
      <c r="H252" s="30"/>
      <c r="X252" s="86"/>
      <c r="Y252" s="86"/>
      <c r="Z252" s="86"/>
      <c r="AA252" s="86"/>
      <c r="AC252" s="61"/>
      <c r="AD252" s="30"/>
      <c r="AF252" s="86"/>
      <c r="AG252" s="86"/>
    </row>
    <row r="253" spans="5:33" ht="17" customHeight="1" x14ac:dyDescent="0.2">
      <c r="E253" s="86"/>
      <c r="F253" s="87"/>
      <c r="G253" s="86"/>
      <c r="H253" s="30"/>
      <c r="X253" s="86"/>
      <c r="Y253" s="86"/>
      <c r="Z253" s="86"/>
      <c r="AA253" s="86"/>
      <c r="AC253" s="61"/>
      <c r="AD253" s="30"/>
      <c r="AF253" s="86"/>
      <c r="AG253" s="86"/>
    </row>
    <row r="254" spans="5:33" ht="17" customHeight="1" x14ac:dyDescent="0.2">
      <c r="E254" s="86"/>
      <c r="F254" s="87"/>
      <c r="G254" s="86"/>
      <c r="H254" s="30"/>
      <c r="X254" s="86"/>
      <c r="Y254" s="86"/>
      <c r="Z254" s="86"/>
      <c r="AA254" s="86"/>
      <c r="AC254" s="61"/>
      <c r="AD254" s="30"/>
      <c r="AF254" s="86"/>
      <c r="AG254" s="86"/>
    </row>
    <row r="255" spans="5:33" ht="17" customHeight="1" x14ac:dyDescent="0.2">
      <c r="E255" s="86"/>
      <c r="F255" s="87"/>
      <c r="G255" s="86"/>
      <c r="H255" s="30"/>
      <c r="X255" s="86"/>
      <c r="Y255" s="86"/>
      <c r="Z255" s="86"/>
      <c r="AA255" s="86"/>
      <c r="AC255" s="61"/>
      <c r="AD255" s="30"/>
      <c r="AF255" s="86"/>
      <c r="AG255" s="86"/>
    </row>
    <row r="256" spans="5:33" ht="17" customHeight="1" x14ac:dyDescent="0.2">
      <c r="E256" s="86"/>
      <c r="F256" s="87"/>
      <c r="G256" s="86"/>
      <c r="H256" s="30"/>
      <c r="X256" s="86"/>
      <c r="Y256" s="86"/>
      <c r="Z256" s="86"/>
      <c r="AA256" s="86"/>
      <c r="AC256" s="61"/>
      <c r="AD256" s="30"/>
      <c r="AF256" s="86"/>
      <c r="AG256" s="86"/>
    </row>
    <row r="257" spans="5:33" ht="17" customHeight="1" x14ac:dyDescent="0.2">
      <c r="E257" s="86"/>
      <c r="F257" s="87"/>
      <c r="G257" s="86"/>
      <c r="H257" s="30"/>
      <c r="X257" s="86"/>
      <c r="Y257" s="86"/>
      <c r="Z257" s="86"/>
      <c r="AA257" s="86"/>
      <c r="AC257" s="61"/>
      <c r="AD257" s="30"/>
      <c r="AF257" s="86"/>
      <c r="AG257" s="86"/>
    </row>
    <row r="258" spans="5:33" ht="17" customHeight="1" x14ac:dyDescent="0.2">
      <c r="E258" s="86"/>
      <c r="F258" s="87"/>
      <c r="G258" s="86"/>
      <c r="H258" s="30"/>
      <c r="X258" s="86"/>
      <c r="Y258" s="86"/>
      <c r="Z258" s="86"/>
      <c r="AA258" s="86"/>
      <c r="AC258" s="61"/>
      <c r="AD258" s="30"/>
      <c r="AF258" s="86"/>
      <c r="AG258" s="86"/>
    </row>
    <row r="259" spans="5:33" ht="17" customHeight="1" x14ac:dyDescent="0.2">
      <c r="E259" s="86"/>
      <c r="F259" s="87"/>
      <c r="G259" s="86"/>
      <c r="H259" s="30"/>
      <c r="X259" s="86"/>
      <c r="Y259" s="86"/>
      <c r="Z259" s="86"/>
      <c r="AA259" s="86"/>
      <c r="AC259" s="61"/>
      <c r="AD259" s="30"/>
      <c r="AF259" s="86"/>
      <c r="AG259" s="86"/>
    </row>
    <row r="260" spans="5:33" ht="17" customHeight="1" x14ac:dyDescent="0.2">
      <c r="E260" s="86"/>
      <c r="F260" s="87"/>
      <c r="G260" s="86"/>
      <c r="H260" s="30"/>
      <c r="X260" s="86"/>
      <c r="Y260" s="86"/>
      <c r="Z260" s="86"/>
      <c r="AA260" s="86"/>
      <c r="AC260" s="61"/>
      <c r="AD260" s="30"/>
      <c r="AF260" s="86"/>
      <c r="AG260" s="86"/>
    </row>
    <row r="261" spans="5:33" ht="17" customHeight="1" x14ac:dyDescent="0.2">
      <c r="E261" s="86"/>
      <c r="F261" s="87"/>
      <c r="G261" s="86"/>
      <c r="H261" s="30"/>
      <c r="X261" s="86"/>
      <c r="Y261" s="86"/>
      <c r="Z261" s="86"/>
      <c r="AA261" s="86"/>
      <c r="AC261" s="61"/>
      <c r="AD261" s="30"/>
      <c r="AF261" s="86"/>
      <c r="AG261" s="86"/>
    </row>
    <row r="262" spans="5:33" ht="17" customHeight="1" x14ac:dyDescent="0.2">
      <c r="E262" s="86"/>
      <c r="F262" s="87"/>
      <c r="G262" s="86"/>
      <c r="H262" s="30"/>
      <c r="X262" s="86"/>
      <c r="Y262" s="86"/>
      <c r="Z262" s="86"/>
      <c r="AA262" s="86"/>
      <c r="AC262" s="61"/>
      <c r="AD262" s="30"/>
      <c r="AF262" s="86"/>
      <c r="AG262" s="86"/>
    </row>
    <row r="263" spans="5:33" ht="17" customHeight="1" x14ac:dyDescent="0.2">
      <c r="E263" s="86"/>
      <c r="F263" s="87"/>
      <c r="G263" s="86"/>
      <c r="H263" s="30"/>
      <c r="X263" s="86"/>
      <c r="Y263" s="86"/>
      <c r="Z263" s="86"/>
      <c r="AA263" s="86"/>
      <c r="AC263" s="61"/>
      <c r="AD263" s="30"/>
      <c r="AF263" s="86"/>
      <c r="AG263" s="86"/>
    </row>
    <row r="264" spans="5:33" ht="17" customHeight="1" x14ac:dyDescent="0.2">
      <c r="E264" s="86"/>
      <c r="F264" s="87"/>
      <c r="G264" s="86"/>
      <c r="H264" s="30"/>
      <c r="X264" s="86"/>
      <c r="Y264" s="86"/>
      <c r="Z264" s="86"/>
      <c r="AA264" s="86"/>
      <c r="AC264" s="61"/>
      <c r="AD264" s="30"/>
      <c r="AF264" s="86"/>
      <c r="AG264" s="86"/>
    </row>
    <row r="265" spans="5:33" ht="17" customHeight="1" x14ac:dyDescent="0.2">
      <c r="E265" s="86"/>
      <c r="F265" s="87"/>
      <c r="G265" s="86"/>
      <c r="H265" s="30"/>
      <c r="X265" s="86"/>
      <c r="Y265" s="86"/>
      <c r="Z265" s="86"/>
      <c r="AA265" s="86"/>
      <c r="AC265" s="61"/>
      <c r="AD265" s="30"/>
      <c r="AF265" s="86"/>
      <c r="AG265" s="86"/>
    </row>
    <row r="266" spans="5:33" ht="17" customHeight="1" x14ac:dyDescent="0.2">
      <c r="E266" s="86"/>
      <c r="F266" s="87"/>
      <c r="G266" s="86"/>
      <c r="H266" s="30"/>
      <c r="X266" s="86"/>
      <c r="Y266" s="86"/>
      <c r="Z266" s="86"/>
      <c r="AA266" s="86"/>
      <c r="AC266" s="61"/>
      <c r="AD266" s="30"/>
      <c r="AF266" s="86"/>
      <c r="AG266" s="86"/>
    </row>
    <row r="267" spans="5:33" ht="17" customHeight="1" x14ac:dyDescent="0.2">
      <c r="E267" s="86"/>
      <c r="F267" s="87"/>
      <c r="G267" s="86"/>
      <c r="H267" s="30"/>
      <c r="X267" s="86"/>
      <c r="Y267" s="86"/>
      <c r="Z267" s="86"/>
      <c r="AA267" s="86"/>
      <c r="AC267" s="61"/>
      <c r="AD267" s="30"/>
      <c r="AF267" s="86"/>
      <c r="AG267" s="86"/>
    </row>
    <row r="268" spans="5:33" ht="17" customHeight="1" x14ac:dyDescent="0.2">
      <c r="E268" s="86"/>
      <c r="F268" s="87"/>
      <c r="G268" s="86"/>
      <c r="H268" s="30"/>
      <c r="X268" s="86"/>
      <c r="Y268" s="86"/>
      <c r="Z268" s="86"/>
      <c r="AA268" s="86"/>
      <c r="AC268" s="61"/>
      <c r="AD268" s="30"/>
      <c r="AF268" s="86"/>
      <c r="AG268" s="86"/>
    </row>
    <row r="269" spans="5:33" ht="17" customHeight="1" x14ac:dyDescent="0.2">
      <c r="E269" s="86"/>
      <c r="F269" s="87"/>
      <c r="G269" s="86"/>
      <c r="H269" s="30"/>
      <c r="X269" s="86"/>
      <c r="Y269" s="86"/>
      <c r="Z269" s="86"/>
      <c r="AA269" s="86"/>
      <c r="AC269" s="61"/>
      <c r="AD269" s="30"/>
      <c r="AF269" s="86"/>
      <c r="AG269" s="86"/>
    </row>
    <row r="270" spans="5:33" ht="17" customHeight="1" x14ac:dyDescent="0.2">
      <c r="E270" s="86"/>
      <c r="F270" s="87"/>
      <c r="G270" s="86"/>
      <c r="H270" s="30"/>
      <c r="X270" s="86"/>
      <c r="Y270" s="86"/>
      <c r="Z270" s="86"/>
      <c r="AA270" s="86"/>
      <c r="AC270" s="61"/>
      <c r="AD270" s="30"/>
      <c r="AF270" s="86"/>
      <c r="AG270" s="86"/>
    </row>
    <row r="271" spans="5:33" ht="17" customHeight="1" x14ac:dyDescent="0.2">
      <c r="E271" s="86"/>
      <c r="F271" s="87"/>
      <c r="G271" s="86"/>
      <c r="H271" s="30"/>
      <c r="X271" s="86"/>
      <c r="Y271" s="86"/>
      <c r="Z271" s="86"/>
      <c r="AA271" s="86"/>
      <c r="AC271" s="61"/>
      <c r="AD271" s="30"/>
      <c r="AF271" s="86"/>
      <c r="AG271" s="86"/>
    </row>
    <row r="272" spans="5:33" ht="17" customHeight="1" x14ac:dyDescent="0.2">
      <c r="E272" s="86"/>
      <c r="F272" s="87"/>
      <c r="G272" s="86"/>
      <c r="H272" s="30"/>
      <c r="X272" s="86"/>
      <c r="Y272" s="86"/>
      <c r="Z272" s="86"/>
      <c r="AA272" s="86"/>
      <c r="AC272" s="61"/>
      <c r="AD272" s="30"/>
      <c r="AF272" s="86"/>
      <c r="AG272" s="86"/>
    </row>
    <row r="273" spans="5:33" ht="17" customHeight="1" x14ac:dyDescent="0.2">
      <c r="E273" s="86"/>
      <c r="F273" s="87"/>
      <c r="G273" s="86"/>
      <c r="H273" s="30"/>
      <c r="X273" s="86"/>
      <c r="Y273" s="86"/>
      <c r="Z273" s="86"/>
      <c r="AA273" s="86"/>
      <c r="AC273" s="61"/>
      <c r="AD273" s="30"/>
      <c r="AF273" s="86"/>
      <c r="AG273" s="86"/>
    </row>
    <row r="274" spans="5:33" ht="17" customHeight="1" x14ac:dyDescent="0.2">
      <c r="E274" s="86"/>
      <c r="F274" s="87"/>
      <c r="G274" s="86"/>
      <c r="H274" s="30"/>
      <c r="X274" s="86"/>
      <c r="Y274" s="86"/>
      <c r="Z274" s="86"/>
      <c r="AA274" s="86"/>
      <c r="AC274" s="61"/>
      <c r="AD274" s="30"/>
      <c r="AF274" s="86"/>
      <c r="AG274" s="86"/>
    </row>
    <row r="275" spans="5:33" ht="17" customHeight="1" x14ac:dyDescent="0.2">
      <c r="E275" s="86"/>
      <c r="F275" s="87"/>
      <c r="G275" s="86"/>
      <c r="H275" s="30"/>
      <c r="X275" s="86"/>
      <c r="Y275" s="86"/>
      <c r="Z275" s="86"/>
      <c r="AA275" s="86"/>
      <c r="AC275" s="61"/>
      <c r="AD275" s="30"/>
      <c r="AF275" s="86"/>
      <c r="AG275" s="86"/>
    </row>
    <row r="276" spans="5:33" ht="17" customHeight="1" x14ac:dyDescent="0.2">
      <c r="E276" s="86"/>
      <c r="F276" s="87"/>
      <c r="G276" s="86"/>
      <c r="H276" s="30"/>
      <c r="X276" s="86"/>
      <c r="Y276" s="86"/>
      <c r="Z276" s="86"/>
      <c r="AA276" s="86"/>
      <c r="AC276" s="61"/>
      <c r="AD276" s="30"/>
      <c r="AF276" s="86"/>
      <c r="AG276" s="86"/>
    </row>
    <row r="277" spans="5:33" ht="17" customHeight="1" x14ac:dyDescent="0.2">
      <c r="E277" s="86"/>
      <c r="F277" s="87"/>
      <c r="G277" s="86"/>
      <c r="H277" s="30"/>
      <c r="X277" s="86"/>
      <c r="Y277" s="86"/>
      <c r="Z277" s="86"/>
      <c r="AA277" s="86"/>
      <c r="AC277" s="61"/>
      <c r="AD277" s="30"/>
      <c r="AF277" s="86"/>
      <c r="AG277" s="86"/>
    </row>
    <row r="278" spans="5:33" ht="17" customHeight="1" x14ac:dyDescent="0.2">
      <c r="E278" s="86"/>
      <c r="F278" s="87"/>
      <c r="G278" s="86"/>
      <c r="H278" s="30"/>
      <c r="X278" s="86"/>
      <c r="Y278" s="86"/>
      <c r="Z278" s="86"/>
      <c r="AA278" s="86"/>
      <c r="AC278" s="61"/>
      <c r="AD278" s="30"/>
      <c r="AF278" s="86"/>
      <c r="AG278" s="86"/>
    </row>
    <row r="279" spans="5:33" ht="17" customHeight="1" x14ac:dyDescent="0.2">
      <c r="E279" s="86"/>
      <c r="F279" s="87"/>
      <c r="G279" s="86"/>
      <c r="H279" s="30"/>
      <c r="X279" s="86"/>
      <c r="Y279" s="86"/>
      <c r="Z279" s="86"/>
      <c r="AA279" s="86"/>
      <c r="AC279" s="61"/>
      <c r="AD279" s="30"/>
      <c r="AF279" s="86"/>
      <c r="AG279" s="86"/>
    </row>
    <row r="280" spans="5:33" ht="17" customHeight="1" x14ac:dyDescent="0.2">
      <c r="E280" s="86"/>
      <c r="F280" s="87"/>
      <c r="G280" s="86"/>
      <c r="H280" s="30"/>
      <c r="X280" s="86"/>
      <c r="Y280" s="86"/>
      <c r="Z280" s="86"/>
      <c r="AA280" s="86"/>
      <c r="AC280" s="61"/>
      <c r="AD280" s="30"/>
      <c r="AF280" s="86"/>
      <c r="AG280" s="86"/>
    </row>
    <row r="281" spans="5:33" ht="17" customHeight="1" x14ac:dyDescent="0.2">
      <c r="E281" s="86"/>
      <c r="F281" s="87"/>
      <c r="G281" s="86"/>
      <c r="H281" s="30"/>
      <c r="X281" s="86"/>
      <c r="Y281" s="86"/>
      <c r="Z281" s="86"/>
      <c r="AA281" s="86"/>
      <c r="AC281" s="61"/>
      <c r="AD281" s="30"/>
      <c r="AF281" s="86"/>
      <c r="AG281" s="86"/>
    </row>
    <row r="282" spans="5:33" ht="17" customHeight="1" x14ac:dyDescent="0.2">
      <c r="E282" s="86"/>
      <c r="F282" s="87"/>
      <c r="G282" s="86"/>
      <c r="H282" s="30"/>
      <c r="X282" s="86"/>
      <c r="Y282" s="86"/>
      <c r="Z282" s="86"/>
      <c r="AA282" s="86"/>
      <c r="AC282" s="61"/>
      <c r="AD282" s="30"/>
      <c r="AF282" s="86"/>
      <c r="AG282" s="86"/>
    </row>
    <row r="283" spans="5:33" ht="17" customHeight="1" x14ac:dyDescent="0.2">
      <c r="E283" s="86"/>
      <c r="F283" s="87"/>
      <c r="G283" s="86"/>
      <c r="H283" s="30"/>
      <c r="X283" s="86"/>
      <c r="Y283" s="86"/>
      <c r="Z283" s="86"/>
      <c r="AA283" s="86"/>
      <c r="AC283" s="61"/>
      <c r="AD283" s="30"/>
      <c r="AF283" s="86"/>
      <c r="AG283" s="86"/>
    </row>
    <row r="284" spans="5:33" ht="17" customHeight="1" x14ac:dyDescent="0.2">
      <c r="E284" s="86"/>
      <c r="F284" s="87"/>
      <c r="G284" s="86"/>
      <c r="H284" s="30"/>
      <c r="X284" s="86"/>
      <c r="Y284" s="86"/>
      <c r="Z284" s="86"/>
      <c r="AA284" s="86"/>
      <c r="AC284" s="61"/>
      <c r="AD284" s="30"/>
      <c r="AF284" s="86"/>
      <c r="AG284" s="86"/>
    </row>
    <row r="285" spans="5:33" ht="17" customHeight="1" x14ac:dyDescent="0.2">
      <c r="E285" s="86"/>
      <c r="F285" s="87"/>
      <c r="G285" s="86"/>
      <c r="H285" s="30"/>
      <c r="X285" s="86"/>
      <c r="Y285" s="86"/>
      <c r="Z285" s="86"/>
      <c r="AA285" s="86"/>
      <c r="AC285" s="61"/>
      <c r="AD285" s="30"/>
      <c r="AF285" s="86"/>
      <c r="AG285" s="86"/>
    </row>
    <row r="286" spans="5:33" ht="17" customHeight="1" x14ac:dyDescent="0.2">
      <c r="E286" s="86"/>
      <c r="F286" s="87"/>
      <c r="G286" s="86"/>
      <c r="H286" s="30"/>
      <c r="X286" s="86"/>
      <c r="Y286" s="86"/>
      <c r="Z286" s="86"/>
      <c r="AA286" s="86"/>
      <c r="AC286" s="61"/>
      <c r="AD286" s="30"/>
      <c r="AF286" s="86"/>
      <c r="AG286" s="86"/>
    </row>
    <row r="287" spans="5:33" ht="17" customHeight="1" x14ac:dyDescent="0.2">
      <c r="E287" s="86"/>
      <c r="F287" s="87"/>
      <c r="G287" s="86"/>
      <c r="H287" s="30"/>
      <c r="X287" s="86"/>
      <c r="Y287" s="86"/>
      <c r="Z287" s="86"/>
      <c r="AA287" s="86"/>
      <c r="AC287" s="61"/>
      <c r="AD287" s="30"/>
      <c r="AF287" s="86"/>
      <c r="AG287" s="86"/>
    </row>
    <row r="288" spans="5:33" ht="17" customHeight="1" x14ac:dyDescent="0.2">
      <c r="E288" s="86"/>
      <c r="F288" s="87"/>
      <c r="G288" s="86"/>
      <c r="H288" s="30"/>
      <c r="X288" s="86"/>
      <c r="Y288" s="86"/>
      <c r="Z288" s="86"/>
      <c r="AA288" s="86"/>
      <c r="AC288" s="61"/>
      <c r="AD288" s="30"/>
      <c r="AF288" s="86"/>
      <c r="AG288" s="86"/>
    </row>
    <row r="289" spans="5:33" ht="17" customHeight="1" x14ac:dyDescent="0.2">
      <c r="E289" s="86"/>
      <c r="F289" s="87"/>
      <c r="G289" s="86"/>
      <c r="H289" s="30"/>
      <c r="X289" s="86"/>
      <c r="Y289" s="86"/>
      <c r="Z289" s="86"/>
      <c r="AA289" s="86"/>
      <c r="AC289" s="61"/>
      <c r="AD289" s="30"/>
      <c r="AF289" s="86"/>
      <c r="AG289" s="86"/>
    </row>
    <row r="290" spans="5:33" ht="17" customHeight="1" x14ac:dyDescent="0.2">
      <c r="E290" s="86"/>
      <c r="F290" s="87"/>
      <c r="G290" s="86"/>
      <c r="H290" s="30"/>
      <c r="X290" s="86"/>
      <c r="Y290" s="86"/>
      <c r="Z290" s="86"/>
      <c r="AA290" s="86"/>
      <c r="AC290" s="61"/>
      <c r="AD290" s="30"/>
      <c r="AF290" s="86"/>
      <c r="AG290" s="86"/>
    </row>
    <row r="291" spans="5:33" ht="17" customHeight="1" x14ac:dyDescent="0.2">
      <c r="E291" s="86"/>
      <c r="F291" s="87"/>
      <c r="G291" s="86"/>
      <c r="H291" s="30"/>
      <c r="X291" s="86"/>
      <c r="Y291" s="86"/>
      <c r="Z291" s="86"/>
      <c r="AA291" s="86"/>
      <c r="AC291" s="61"/>
      <c r="AD291" s="30"/>
      <c r="AF291" s="86"/>
      <c r="AG291" s="86"/>
    </row>
    <row r="292" spans="5:33" ht="17" customHeight="1" x14ac:dyDescent="0.2">
      <c r="E292" s="86"/>
      <c r="F292" s="87"/>
      <c r="G292" s="86"/>
      <c r="H292" s="30"/>
      <c r="X292" s="86"/>
      <c r="Y292" s="86"/>
      <c r="Z292" s="86"/>
      <c r="AA292" s="86"/>
      <c r="AC292" s="61"/>
      <c r="AD292" s="30"/>
      <c r="AF292" s="86"/>
      <c r="AG292" s="86"/>
    </row>
    <row r="293" spans="5:33" ht="17" customHeight="1" x14ac:dyDescent="0.2">
      <c r="E293" s="86"/>
      <c r="F293" s="87"/>
      <c r="G293" s="86"/>
      <c r="H293" s="30"/>
      <c r="X293" s="86"/>
      <c r="Y293" s="86"/>
      <c r="Z293" s="86"/>
      <c r="AA293" s="86"/>
      <c r="AC293" s="61"/>
      <c r="AD293" s="30"/>
      <c r="AF293" s="86"/>
      <c r="AG293" s="86"/>
    </row>
    <row r="294" spans="5:33" ht="17" customHeight="1" x14ac:dyDescent="0.2">
      <c r="E294" s="86"/>
      <c r="F294" s="87"/>
      <c r="G294" s="86"/>
      <c r="H294" s="30"/>
      <c r="X294" s="86"/>
      <c r="Y294" s="86"/>
      <c r="Z294" s="86"/>
      <c r="AA294" s="86"/>
      <c r="AC294" s="61"/>
      <c r="AD294" s="30"/>
      <c r="AF294" s="86"/>
      <c r="AG294" s="86"/>
    </row>
    <row r="295" spans="5:33" ht="17" customHeight="1" x14ac:dyDescent="0.2">
      <c r="E295" s="86"/>
      <c r="F295" s="87"/>
      <c r="G295" s="86"/>
      <c r="H295" s="30"/>
      <c r="X295" s="86"/>
      <c r="Y295" s="86"/>
      <c r="Z295" s="86"/>
      <c r="AA295" s="86"/>
      <c r="AC295" s="61"/>
      <c r="AD295" s="30"/>
      <c r="AF295" s="86"/>
      <c r="AG295" s="86"/>
    </row>
    <row r="296" spans="5:33" ht="17" customHeight="1" x14ac:dyDescent="0.2">
      <c r="E296" s="86"/>
      <c r="F296" s="87"/>
      <c r="G296" s="86"/>
      <c r="H296" s="30"/>
      <c r="X296" s="86"/>
      <c r="Y296" s="86"/>
      <c r="Z296" s="86"/>
      <c r="AA296" s="86"/>
      <c r="AC296" s="61"/>
      <c r="AD296" s="30"/>
      <c r="AF296" s="86"/>
      <c r="AG296" s="86"/>
    </row>
    <row r="297" spans="5:33" ht="17" customHeight="1" x14ac:dyDescent="0.2">
      <c r="E297" s="86"/>
      <c r="F297" s="87"/>
      <c r="G297" s="86"/>
      <c r="H297" s="30"/>
      <c r="X297" s="86"/>
      <c r="Y297" s="86"/>
      <c r="Z297" s="86"/>
      <c r="AA297" s="86"/>
      <c r="AC297" s="61"/>
      <c r="AD297" s="30"/>
      <c r="AF297" s="86"/>
      <c r="AG297" s="86"/>
    </row>
    <row r="298" spans="5:33" ht="17" customHeight="1" x14ac:dyDescent="0.2">
      <c r="E298" s="86"/>
      <c r="F298" s="87"/>
      <c r="G298" s="86"/>
      <c r="H298" s="30"/>
      <c r="X298" s="86"/>
      <c r="Y298" s="86"/>
      <c r="Z298" s="86"/>
      <c r="AA298" s="86"/>
      <c r="AC298" s="61"/>
      <c r="AD298" s="30"/>
      <c r="AF298" s="86"/>
      <c r="AG298" s="86"/>
    </row>
    <row r="299" spans="5:33" ht="17" customHeight="1" x14ac:dyDescent="0.2">
      <c r="E299" s="86"/>
      <c r="F299" s="87"/>
      <c r="G299" s="86"/>
      <c r="H299" s="30"/>
      <c r="X299" s="86"/>
      <c r="Y299" s="86"/>
      <c r="Z299" s="86"/>
      <c r="AA299" s="86"/>
      <c r="AC299" s="61"/>
      <c r="AD299" s="30"/>
      <c r="AF299" s="86"/>
      <c r="AG299" s="86"/>
    </row>
    <row r="300" spans="5:33" ht="17" customHeight="1" x14ac:dyDescent="0.2">
      <c r="E300" s="86"/>
      <c r="F300" s="87"/>
      <c r="G300" s="86"/>
      <c r="H300" s="30"/>
      <c r="X300" s="86"/>
      <c r="Y300" s="86"/>
      <c r="Z300" s="86"/>
      <c r="AA300" s="86"/>
      <c r="AC300" s="61"/>
      <c r="AD300" s="30"/>
      <c r="AF300" s="86"/>
      <c r="AG300" s="86"/>
    </row>
    <row r="301" spans="5:33" ht="17" customHeight="1" x14ac:dyDescent="0.2">
      <c r="E301" s="86"/>
      <c r="F301" s="87"/>
      <c r="G301" s="86"/>
      <c r="H301" s="30"/>
      <c r="X301" s="86"/>
      <c r="Y301" s="86"/>
      <c r="Z301" s="86"/>
      <c r="AA301" s="86"/>
      <c r="AC301" s="61"/>
      <c r="AD301" s="30"/>
      <c r="AF301" s="86"/>
      <c r="AG301" s="86"/>
    </row>
    <row r="302" spans="5:33" ht="17" customHeight="1" x14ac:dyDescent="0.2">
      <c r="E302" s="86"/>
      <c r="F302" s="87"/>
      <c r="G302" s="86"/>
      <c r="H302" s="30"/>
      <c r="X302" s="86"/>
      <c r="Y302" s="86"/>
      <c r="Z302" s="86"/>
      <c r="AA302" s="86"/>
      <c r="AC302" s="61"/>
      <c r="AD302" s="30"/>
      <c r="AF302" s="86"/>
      <c r="AG302" s="86"/>
    </row>
    <row r="303" spans="5:33" ht="17" customHeight="1" x14ac:dyDescent="0.2">
      <c r="E303" s="86"/>
      <c r="F303" s="87"/>
      <c r="G303" s="86"/>
      <c r="H303" s="30"/>
      <c r="X303" s="86"/>
      <c r="Y303" s="86"/>
      <c r="Z303" s="86"/>
      <c r="AA303" s="86"/>
      <c r="AC303" s="61"/>
      <c r="AD303" s="30"/>
      <c r="AF303" s="86"/>
      <c r="AG303" s="86"/>
    </row>
    <row r="304" spans="5:33" ht="17" customHeight="1" x14ac:dyDescent="0.2">
      <c r="E304" s="86"/>
      <c r="F304" s="87"/>
      <c r="G304" s="86"/>
      <c r="H304" s="30"/>
      <c r="X304" s="86"/>
      <c r="Y304" s="86"/>
      <c r="Z304" s="86"/>
      <c r="AA304" s="86"/>
      <c r="AC304" s="61"/>
      <c r="AD304" s="30"/>
      <c r="AF304" s="86"/>
      <c r="AG304" s="86"/>
    </row>
    <row r="305" spans="5:33" ht="17" customHeight="1" x14ac:dyDescent="0.2">
      <c r="E305" s="86"/>
      <c r="F305" s="87"/>
      <c r="G305" s="86"/>
      <c r="H305" s="30"/>
      <c r="X305" s="86"/>
      <c r="Y305" s="86"/>
      <c r="Z305" s="86"/>
      <c r="AA305" s="86"/>
      <c r="AC305" s="61"/>
      <c r="AD305" s="30"/>
      <c r="AF305" s="86"/>
      <c r="AG305" s="86"/>
    </row>
    <row r="306" spans="5:33" ht="17" customHeight="1" x14ac:dyDescent="0.2">
      <c r="E306" s="86"/>
      <c r="F306" s="87"/>
      <c r="G306" s="86"/>
      <c r="H306" s="30"/>
      <c r="X306" s="86"/>
      <c r="Y306" s="86"/>
      <c r="Z306" s="86"/>
      <c r="AA306" s="86"/>
      <c r="AC306" s="61"/>
      <c r="AD306" s="30"/>
      <c r="AF306" s="86"/>
      <c r="AG306" s="86"/>
    </row>
    <row r="307" spans="5:33" ht="17" customHeight="1" x14ac:dyDescent="0.2">
      <c r="E307" s="86"/>
      <c r="F307" s="87"/>
      <c r="G307" s="86"/>
      <c r="H307" s="30"/>
      <c r="X307" s="86"/>
      <c r="Y307" s="86"/>
      <c r="Z307" s="86"/>
      <c r="AA307" s="86"/>
      <c r="AC307" s="61"/>
      <c r="AD307" s="30"/>
      <c r="AF307" s="86"/>
      <c r="AG307" s="86"/>
    </row>
    <row r="308" spans="5:33" ht="17" customHeight="1" x14ac:dyDescent="0.2">
      <c r="E308" s="86"/>
      <c r="F308" s="87"/>
      <c r="G308" s="86"/>
      <c r="H308" s="30"/>
      <c r="X308" s="86"/>
      <c r="Y308" s="86"/>
      <c r="Z308" s="86"/>
      <c r="AA308" s="86"/>
      <c r="AC308" s="61"/>
      <c r="AD308" s="30"/>
      <c r="AF308" s="86"/>
      <c r="AG308" s="86"/>
    </row>
    <row r="309" spans="5:33" ht="17" customHeight="1" x14ac:dyDescent="0.2">
      <c r="E309" s="86"/>
      <c r="F309" s="87"/>
      <c r="G309" s="86"/>
      <c r="H309" s="30"/>
      <c r="X309" s="86"/>
      <c r="Y309" s="86"/>
      <c r="Z309" s="86"/>
      <c r="AA309" s="86"/>
      <c r="AC309" s="61"/>
      <c r="AD309" s="30"/>
      <c r="AF309" s="86"/>
      <c r="AG309" s="86"/>
    </row>
    <row r="310" spans="5:33" ht="17" customHeight="1" x14ac:dyDescent="0.2">
      <c r="E310" s="86"/>
      <c r="F310" s="87"/>
      <c r="G310" s="86"/>
      <c r="H310" s="30"/>
      <c r="X310" s="86"/>
      <c r="Y310" s="86"/>
      <c r="Z310" s="86"/>
      <c r="AA310" s="86"/>
      <c r="AC310" s="61"/>
      <c r="AD310" s="30"/>
      <c r="AF310" s="86"/>
      <c r="AG310" s="86"/>
    </row>
    <row r="311" spans="5:33" ht="17" customHeight="1" x14ac:dyDescent="0.2">
      <c r="E311" s="86"/>
      <c r="F311" s="87"/>
      <c r="G311" s="86"/>
      <c r="H311" s="30"/>
      <c r="X311" s="86"/>
      <c r="Y311" s="86"/>
      <c r="Z311" s="86"/>
      <c r="AA311" s="86"/>
      <c r="AC311" s="61"/>
      <c r="AD311" s="30"/>
      <c r="AF311" s="86"/>
      <c r="AG311" s="86"/>
    </row>
    <row r="312" spans="5:33" ht="17" customHeight="1" x14ac:dyDescent="0.2">
      <c r="E312" s="86"/>
      <c r="F312" s="87"/>
      <c r="G312" s="86"/>
      <c r="H312" s="30"/>
      <c r="X312" s="86"/>
      <c r="Y312" s="86"/>
      <c r="Z312" s="86"/>
      <c r="AA312" s="86"/>
      <c r="AC312" s="61"/>
      <c r="AD312" s="30"/>
      <c r="AF312" s="86"/>
      <c r="AG312" s="86"/>
    </row>
    <row r="313" spans="5:33" ht="17" customHeight="1" x14ac:dyDescent="0.2">
      <c r="E313" s="86"/>
      <c r="F313" s="87"/>
      <c r="G313" s="86"/>
      <c r="H313" s="30"/>
      <c r="X313" s="86"/>
      <c r="Y313" s="86"/>
      <c r="Z313" s="86"/>
      <c r="AA313" s="86"/>
      <c r="AC313" s="61"/>
      <c r="AD313" s="30"/>
      <c r="AF313" s="86"/>
      <c r="AG313" s="86"/>
    </row>
    <row r="314" spans="5:33" ht="17" customHeight="1" x14ac:dyDescent="0.2">
      <c r="E314" s="86"/>
      <c r="F314" s="87"/>
      <c r="G314" s="86"/>
      <c r="H314" s="30"/>
      <c r="X314" s="86"/>
      <c r="Y314" s="86"/>
      <c r="Z314" s="86"/>
      <c r="AA314" s="86"/>
      <c r="AC314" s="61"/>
      <c r="AD314" s="30"/>
      <c r="AF314" s="86"/>
      <c r="AG314" s="86"/>
    </row>
    <row r="315" spans="5:33" ht="17" customHeight="1" x14ac:dyDescent="0.2">
      <c r="E315" s="86"/>
      <c r="F315" s="87"/>
      <c r="G315" s="86"/>
      <c r="H315" s="30"/>
      <c r="X315" s="86"/>
      <c r="Y315" s="86"/>
      <c r="Z315" s="86"/>
      <c r="AA315" s="86"/>
      <c r="AC315" s="61"/>
      <c r="AD315" s="30"/>
      <c r="AF315" s="86"/>
      <c r="AG315" s="86"/>
    </row>
    <row r="316" spans="5:33" ht="17" customHeight="1" x14ac:dyDescent="0.2">
      <c r="E316" s="86"/>
      <c r="F316" s="87"/>
      <c r="G316" s="86"/>
      <c r="H316" s="30"/>
      <c r="X316" s="86"/>
      <c r="Y316" s="86"/>
      <c r="Z316" s="86"/>
      <c r="AA316" s="86"/>
      <c r="AC316" s="61"/>
      <c r="AD316" s="30"/>
      <c r="AF316" s="86"/>
      <c r="AG316" s="86"/>
    </row>
    <row r="317" spans="5:33" ht="17" customHeight="1" x14ac:dyDescent="0.2">
      <c r="E317" s="86"/>
      <c r="F317" s="87"/>
      <c r="G317" s="86"/>
      <c r="H317" s="30"/>
      <c r="X317" s="86"/>
      <c r="Y317" s="86"/>
      <c r="Z317" s="86"/>
      <c r="AA317" s="86"/>
      <c r="AC317" s="61"/>
      <c r="AD317" s="30"/>
      <c r="AF317" s="86"/>
      <c r="AG317" s="86"/>
    </row>
    <row r="318" spans="5:33" ht="17" customHeight="1" x14ac:dyDescent="0.2">
      <c r="E318" s="86"/>
      <c r="F318" s="87"/>
      <c r="G318" s="86"/>
      <c r="H318" s="30"/>
      <c r="X318" s="86"/>
      <c r="Y318" s="86"/>
      <c r="Z318" s="86"/>
      <c r="AA318" s="86"/>
      <c r="AC318" s="61"/>
      <c r="AD318" s="30"/>
      <c r="AF318" s="86"/>
      <c r="AG318" s="86"/>
    </row>
    <row r="319" spans="5:33" ht="17" customHeight="1" x14ac:dyDescent="0.2">
      <c r="E319" s="86"/>
      <c r="F319" s="87"/>
      <c r="G319" s="86"/>
      <c r="H319" s="30"/>
      <c r="X319" s="86"/>
      <c r="Y319" s="86"/>
      <c r="Z319" s="86"/>
      <c r="AA319" s="86"/>
      <c r="AC319" s="61"/>
      <c r="AD319" s="30"/>
      <c r="AF319" s="86"/>
      <c r="AG319" s="86"/>
    </row>
    <row r="320" spans="5:33" ht="17" customHeight="1" x14ac:dyDescent="0.2">
      <c r="E320" s="86"/>
      <c r="F320" s="87"/>
      <c r="G320" s="86"/>
      <c r="H320" s="30"/>
      <c r="X320" s="86"/>
      <c r="Y320" s="86"/>
      <c r="Z320" s="86"/>
      <c r="AA320" s="86"/>
      <c r="AC320" s="61"/>
      <c r="AD320" s="30"/>
      <c r="AF320" s="86"/>
      <c r="AG320" s="86"/>
    </row>
    <row r="321" spans="5:33" ht="17" customHeight="1" x14ac:dyDescent="0.2">
      <c r="E321" s="86"/>
      <c r="F321" s="87"/>
      <c r="G321" s="86"/>
      <c r="H321" s="30"/>
      <c r="X321" s="86"/>
      <c r="Y321" s="86"/>
      <c r="Z321" s="86"/>
      <c r="AA321" s="86"/>
      <c r="AC321" s="61"/>
      <c r="AD321" s="30"/>
      <c r="AF321" s="86"/>
      <c r="AG321" s="86"/>
    </row>
    <row r="322" spans="5:33" ht="17" customHeight="1" x14ac:dyDescent="0.2">
      <c r="E322" s="86"/>
      <c r="F322" s="87"/>
      <c r="G322" s="86"/>
      <c r="H322" s="30"/>
      <c r="X322" s="86"/>
      <c r="Y322" s="86"/>
      <c r="Z322" s="86"/>
      <c r="AA322" s="86"/>
      <c r="AC322" s="61"/>
      <c r="AD322" s="30"/>
      <c r="AF322" s="86"/>
      <c r="AG322" s="86"/>
    </row>
    <row r="323" spans="5:33" ht="17" customHeight="1" x14ac:dyDescent="0.2">
      <c r="E323" s="86"/>
      <c r="F323" s="87"/>
      <c r="G323" s="86"/>
      <c r="H323" s="30"/>
      <c r="X323" s="86"/>
      <c r="Y323" s="86"/>
      <c r="Z323" s="86"/>
      <c r="AA323" s="86"/>
      <c r="AC323" s="61"/>
      <c r="AD323" s="30"/>
      <c r="AF323" s="86"/>
      <c r="AG323" s="86"/>
    </row>
    <row r="324" spans="5:33" ht="17" customHeight="1" x14ac:dyDescent="0.2">
      <c r="E324" s="86"/>
      <c r="F324" s="87"/>
      <c r="G324" s="86"/>
      <c r="H324" s="30"/>
      <c r="X324" s="86"/>
      <c r="Y324" s="86"/>
      <c r="Z324" s="86"/>
      <c r="AA324" s="86"/>
      <c r="AC324" s="61"/>
      <c r="AD324" s="30"/>
      <c r="AF324" s="86"/>
      <c r="AG324" s="86"/>
    </row>
    <row r="325" spans="5:33" ht="17" customHeight="1" x14ac:dyDescent="0.2">
      <c r="E325" s="86"/>
      <c r="F325" s="87"/>
      <c r="G325" s="86"/>
      <c r="H325" s="30"/>
      <c r="X325" s="86"/>
      <c r="Y325" s="86"/>
      <c r="Z325" s="86"/>
      <c r="AA325" s="86"/>
      <c r="AC325" s="61"/>
      <c r="AD325" s="30"/>
      <c r="AF325" s="86"/>
      <c r="AG325" s="86"/>
    </row>
    <row r="326" spans="5:33" ht="17" customHeight="1" x14ac:dyDescent="0.2">
      <c r="E326" s="86"/>
      <c r="F326" s="87"/>
      <c r="G326" s="86"/>
      <c r="H326" s="30"/>
      <c r="X326" s="86"/>
      <c r="Y326" s="86"/>
      <c r="Z326" s="86"/>
      <c r="AA326" s="86"/>
      <c r="AC326" s="61"/>
      <c r="AD326" s="30"/>
      <c r="AF326" s="86"/>
      <c r="AG326" s="86"/>
    </row>
    <row r="327" spans="5:33" ht="17" customHeight="1" x14ac:dyDescent="0.2">
      <c r="E327" s="86"/>
      <c r="F327" s="87"/>
      <c r="G327" s="86"/>
      <c r="H327" s="30"/>
      <c r="X327" s="86"/>
      <c r="Y327" s="86"/>
      <c r="Z327" s="86"/>
      <c r="AA327" s="86"/>
      <c r="AC327" s="61"/>
      <c r="AD327" s="30"/>
      <c r="AF327" s="86"/>
      <c r="AG327" s="86"/>
    </row>
    <row r="328" spans="5:33" ht="17" customHeight="1" x14ac:dyDescent="0.2">
      <c r="E328" s="86"/>
      <c r="F328" s="87"/>
      <c r="G328" s="86"/>
      <c r="H328" s="30"/>
      <c r="X328" s="86"/>
      <c r="Y328" s="86"/>
      <c r="Z328" s="86"/>
      <c r="AA328" s="86"/>
      <c r="AC328" s="61"/>
      <c r="AD328" s="30"/>
      <c r="AF328" s="86"/>
      <c r="AG328" s="86"/>
    </row>
    <row r="329" spans="5:33" ht="17" customHeight="1" x14ac:dyDescent="0.2">
      <c r="E329" s="86"/>
      <c r="F329" s="87"/>
      <c r="G329" s="86"/>
      <c r="H329" s="30"/>
      <c r="X329" s="86"/>
      <c r="Y329" s="86"/>
      <c r="Z329" s="86"/>
      <c r="AA329" s="86"/>
      <c r="AC329" s="61"/>
      <c r="AD329" s="30"/>
      <c r="AF329" s="86"/>
      <c r="AG329" s="86"/>
    </row>
    <row r="330" spans="5:33" ht="17" customHeight="1" x14ac:dyDescent="0.2">
      <c r="E330" s="86"/>
      <c r="F330" s="87"/>
      <c r="G330" s="86"/>
      <c r="H330" s="30"/>
      <c r="X330" s="86"/>
      <c r="Y330" s="86"/>
      <c r="Z330" s="86"/>
      <c r="AA330" s="86"/>
      <c r="AC330" s="61"/>
      <c r="AD330" s="30"/>
      <c r="AF330" s="86"/>
      <c r="AG330" s="86"/>
    </row>
    <row r="331" spans="5:33" ht="17" customHeight="1" x14ac:dyDescent="0.2">
      <c r="E331" s="86"/>
      <c r="F331" s="87"/>
      <c r="G331" s="86"/>
      <c r="H331" s="30"/>
      <c r="X331" s="86"/>
      <c r="Y331" s="86"/>
      <c r="Z331" s="86"/>
      <c r="AA331" s="86"/>
      <c r="AC331" s="61"/>
      <c r="AD331" s="30"/>
      <c r="AF331" s="86"/>
      <c r="AG331" s="86"/>
    </row>
    <row r="332" spans="5:33" ht="17" customHeight="1" x14ac:dyDescent="0.2">
      <c r="E332" s="86"/>
      <c r="F332" s="87"/>
      <c r="G332" s="86"/>
      <c r="H332" s="30"/>
      <c r="X332" s="86"/>
      <c r="Y332" s="86"/>
      <c r="Z332" s="86"/>
      <c r="AA332" s="86"/>
      <c r="AC332" s="61"/>
      <c r="AD332" s="30"/>
      <c r="AF332" s="86"/>
      <c r="AG332" s="86"/>
    </row>
    <row r="333" spans="5:33" ht="17" customHeight="1" x14ac:dyDescent="0.2">
      <c r="E333" s="86"/>
      <c r="F333" s="87"/>
      <c r="G333" s="86"/>
      <c r="H333" s="30"/>
      <c r="X333" s="86"/>
      <c r="Y333" s="86"/>
      <c r="Z333" s="86"/>
      <c r="AA333" s="86"/>
      <c r="AC333" s="61"/>
      <c r="AD333" s="30"/>
      <c r="AF333" s="86"/>
      <c r="AG333" s="86"/>
    </row>
    <row r="334" spans="5:33" ht="17" customHeight="1" x14ac:dyDescent="0.2">
      <c r="E334" s="86"/>
      <c r="F334" s="87"/>
      <c r="G334" s="86"/>
      <c r="H334" s="30"/>
      <c r="X334" s="86"/>
      <c r="Y334" s="86"/>
      <c r="Z334" s="86"/>
      <c r="AA334" s="86"/>
      <c r="AC334" s="61"/>
      <c r="AD334" s="30"/>
      <c r="AF334" s="86"/>
      <c r="AG334" s="86"/>
    </row>
    <row r="335" spans="5:33" ht="17" customHeight="1" x14ac:dyDescent="0.2">
      <c r="E335" s="86"/>
      <c r="F335" s="87"/>
      <c r="G335" s="86"/>
      <c r="H335" s="30"/>
      <c r="X335" s="86"/>
      <c r="Y335" s="86"/>
      <c r="Z335" s="86"/>
      <c r="AA335" s="86"/>
      <c r="AC335" s="61"/>
      <c r="AD335" s="30"/>
      <c r="AF335" s="86"/>
      <c r="AG335" s="86"/>
    </row>
    <row r="336" spans="5:33" ht="17" customHeight="1" x14ac:dyDescent="0.2">
      <c r="E336" s="86"/>
      <c r="F336" s="87"/>
      <c r="G336" s="86"/>
      <c r="H336" s="30"/>
      <c r="X336" s="86"/>
      <c r="Y336" s="86"/>
      <c r="Z336" s="86"/>
      <c r="AA336" s="86"/>
      <c r="AC336" s="61"/>
      <c r="AD336" s="30"/>
      <c r="AF336" s="86"/>
      <c r="AG336" s="86"/>
    </row>
    <row r="337" spans="5:33" ht="17" customHeight="1" x14ac:dyDescent="0.2">
      <c r="E337" s="86"/>
      <c r="F337" s="87"/>
      <c r="G337" s="86"/>
      <c r="H337" s="30"/>
      <c r="X337" s="86"/>
      <c r="Y337" s="86"/>
      <c r="Z337" s="86"/>
      <c r="AA337" s="86"/>
      <c r="AC337" s="61"/>
      <c r="AD337" s="30"/>
      <c r="AF337" s="86"/>
      <c r="AG337" s="86"/>
    </row>
    <row r="338" spans="5:33" ht="17" customHeight="1" x14ac:dyDescent="0.2">
      <c r="E338" s="86"/>
      <c r="F338" s="87"/>
      <c r="G338" s="86"/>
      <c r="H338" s="30"/>
      <c r="X338" s="86"/>
      <c r="Y338" s="86"/>
      <c r="Z338" s="86"/>
      <c r="AA338" s="86"/>
      <c r="AC338" s="61"/>
      <c r="AD338" s="30"/>
      <c r="AF338" s="86"/>
      <c r="AG338" s="86"/>
    </row>
    <row r="339" spans="5:33" ht="17" customHeight="1" x14ac:dyDescent="0.2">
      <c r="E339" s="86"/>
      <c r="F339" s="87"/>
      <c r="G339" s="86"/>
      <c r="H339" s="30"/>
      <c r="X339" s="86"/>
      <c r="Y339" s="86"/>
      <c r="Z339" s="86"/>
      <c r="AA339" s="86"/>
      <c r="AC339" s="61"/>
      <c r="AD339" s="30"/>
      <c r="AF339" s="86"/>
      <c r="AG339" s="86"/>
    </row>
    <row r="340" spans="5:33" ht="17" customHeight="1" x14ac:dyDescent="0.2">
      <c r="E340" s="86"/>
      <c r="F340" s="87"/>
      <c r="G340" s="86"/>
      <c r="H340" s="30"/>
      <c r="X340" s="86"/>
      <c r="Y340" s="86"/>
      <c r="Z340" s="86"/>
      <c r="AA340" s="86"/>
      <c r="AC340" s="61"/>
      <c r="AD340" s="30"/>
      <c r="AF340" s="86"/>
      <c r="AG340" s="86"/>
    </row>
    <row r="341" spans="5:33" ht="17" customHeight="1" x14ac:dyDescent="0.2">
      <c r="E341" s="86"/>
      <c r="F341" s="87"/>
      <c r="G341" s="86"/>
      <c r="H341" s="30"/>
      <c r="X341" s="86"/>
      <c r="Y341" s="86"/>
      <c r="Z341" s="86"/>
      <c r="AA341" s="86"/>
      <c r="AC341" s="61"/>
      <c r="AD341" s="30"/>
      <c r="AF341" s="86"/>
      <c r="AG341" s="86"/>
    </row>
    <row r="342" spans="5:33" ht="17" customHeight="1" x14ac:dyDescent="0.2">
      <c r="E342" s="86"/>
      <c r="F342" s="87"/>
      <c r="G342" s="86"/>
      <c r="H342" s="30"/>
      <c r="X342" s="86"/>
      <c r="Y342" s="86"/>
      <c r="Z342" s="86"/>
      <c r="AA342" s="86"/>
      <c r="AC342" s="61"/>
      <c r="AD342" s="30"/>
      <c r="AF342" s="86"/>
      <c r="AG342" s="86"/>
    </row>
    <row r="343" spans="5:33" ht="17" customHeight="1" x14ac:dyDescent="0.2">
      <c r="E343" s="86"/>
      <c r="F343" s="87"/>
      <c r="G343" s="86"/>
      <c r="H343" s="30"/>
      <c r="X343" s="86"/>
      <c r="Y343" s="86"/>
      <c r="Z343" s="86"/>
      <c r="AA343" s="86"/>
      <c r="AC343" s="61"/>
      <c r="AD343" s="30"/>
      <c r="AF343" s="86"/>
      <c r="AG343" s="86"/>
    </row>
    <row r="344" spans="5:33" ht="17" customHeight="1" x14ac:dyDescent="0.2">
      <c r="E344" s="86"/>
      <c r="F344" s="87"/>
      <c r="G344" s="86"/>
      <c r="H344" s="30"/>
      <c r="X344" s="86"/>
      <c r="Y344" s="86"/>
      <c r="Z344" s="86"/>
      <c r="AA344" s="86"/>
      <c r="AC344" s="61"/>
      <c r="AD344" s="30"/>
      <c r="AF344" s="86"/>
      <c r="AG344" s="86"/>
    </row>
    <row r="345" spans="5:33" ht="17" customHeight="1" x14ac:dyDescent="0.2">
      <c r="E345" s="86"/>
      <c r="F345" s="87"/>
      <c r="G345" s="86"/>
      <c r="H345" s="30"/>
      <c r="X345" s="86"/>
      <c r="Y345" s="86"/>
      <c r="Z345" s="86"/>
      <c r="AA345" s="86"/>
      <c r="AC345" s="61"/>
      <c r="AD345" s="30"/>
      <c r="AF345" s="86"/>
      <c r="AG345" s="86"/>
    </row>
    <row r="346" spans="5:33" ht="17" customHeight="1" x14ac:dyDescent="0.2">
      <c r="E346" s="86"/>
      <c r="F346" s="87"/>
      <c r="G346" s="86"/>
      <c r="H346" s="30"/>
      <c r="X346" s="86"/>
      <c r="Y346" s="86"/>
      <c r="Z346" s="86"/>
      <c r="AA346" s="86"/>
      <c r="AC346" s="61"/>
      <c r="AD346" s="30"/>
      <c r="AF346" s="86"/>
      <c r="AG346" s="86"/>
    </row>
    <row r="347" spans="5:33" ht="17" customHeight="1" x14ac:dyDescent="0.2">
      <c r="E347" s="86"/>
      <c r="F347" s="87"/>
      <c r="G347" s="86"/>
      <c r="H347" s="30"/>
      <c r="X347" s="86"/>
      <c r="Y347" s="86"/>
      <c r="Z347" s="86"/>
      <c r="AA347" s="86"/>
      <c r="AC347" s="61"/>
      <c r="AD347" s="30"/>
      <c r="AF347" s="86"/>
      <c r="AG347" s="86"/>
    </row>
    <row r="348" spans="5:33" ht="17" customHeight="1" x14ac:dyDescent="0.2">
      <c r="E348" s="86"/>
      <c r="F348" s="87"/>
      <c r="G348" s="86"/>
      <c r="H348" s="30"/>
      <c r="X348" s="86"/>
      <c r="Y348" s="86"/>
      <c r="Z348" s="86"/>
      <c r="AA348" s="86"/>
      <c r="AC348" s="61"/>
      <c r="AD348" s="30"/>
      <c r="AF348" s="86"/>
      <c r="AG348" s="86"/>
    </row>
    <row r="349" spans="5:33" ht="17" customHeight="1" x14ac:dyDescent="0.2">
      <c r="E349" s="86"/>
      <c r="F349" s="87"/>
      <c r="G349" s="86"/>
      <c r="H349" s="30"/>
      <c r="X349" s="86"/>
      <c r="Y349" s="86"/>
      <c r="Z349" s="86"/>
      <c r="AA349" s="86"/>
      <c r="AC349" s="61"/>
      <c r="AD349" s="30"/>
      <c r="AF349" s="86"/>
      <c r="AG349" s="86"/>
    </row>
    <row r="350" spans="5:33" ht="17" customHeight="1" x14ac:dyDescent="0.2">
      <c r="E350" s="86"/>
      <c r="F350" s="87"/>
      <c r="G350" s="86"/>
      <c r="H350" s="30"/>
      <c r="X350" s="86"/>
      <c r="Y350" s="86"/>
      <c r="Z350" s="86"/>
      <c r="AA350" s="86"/>
      <c r="AC350" s="61"/>
      <c r="AD350" s="30"/>
      <c r="AF350" s="86"/>
      <c r="AG350" s="86"/>
    </row>
    <row r="351" spans="5:33" ht="17" customHeight="1" x14ac:dyDescent="0.2">
      <c r="E351" s="86"/>
      <c r="F351" s="87"/>
      <c r="G351" s="86"/>
      <c r="H351" s="30"/>
      <c r="X351" s="86"/>
      <c r="Y351" s="86"/>
      <c r="Z351" s="86"/>
      <c r="AA351" s="86"/>
      <c r="AC351" s="61"/>
      <c r="AD351" s="30"/>
      <c r="AF351" s="86"/>
      <c r="AG351" s="86"/>
    </row>
    <row r="352" spans="5:33" ht="17" customHeight="1" x14ac:dyDescent="0.2">
      <c r="E352" s="86"/>
      <c r="F352" s="87"/>
      <c r="G352" s="86"/>
      <c r="H352" s="30"/>
      <c r="X352" s="86"/>
      <c r="Y352" s="86"/>
      <c r="Z352" s="86"/>
      <c r="AA352" s="86"/>
      <c r="AC352" s="61"/>
      <c r="AD352" s="30"/>
      <c r="AF352" s="86"/>
      <c r="AG352" s="86"/>
    </row>
    <row r="353" spans="5:33" ht="17" customHeight="1" x14ac:dyDescent="0.2">
      <c r="E353" s="86"/>
      <c r="F353" s="87"/>
      <c r="G353" s="86"/>
      <c r="H353" s="30"/>
      <c r="X353" s="86"/>
      <c r="Y353" s="86"/>
      <c r="Z353" s="86"/>
      <c r="AA353" s="86"/>
      <c r="AC353" s="61"/>
      <c r="AD353" s="30"/>
      <c r="AF353" s="86"/>
      <c r="AG353" s="86"/>
    </row>
    <row r="354" spans="5:33" ht="17" customHeight="1" x14ac:dyDescent="0.2">
      <c r="E354" s="86"/>
      <c r="F354" s="87"/>
      <c r="G354" s="86"/>
      <c r="H354" s="30"/>
      <c r="X354" s="86"/>
      <c r="Y354" s="86"/>
      <c r="Z354" s="86"/>
      <c r="AA354" s="86"/>
      <c r="AC354" s="61"/>
      <c r="AD354" s="30"/>
      <c r="AF354" s="86"/>
      <c r="AG354" s="86"/>
    </row>
    <row r="355" spans="5:33" ht="17" customHeight="1" x14ac:dyDescent="0.2">
      <c r="E355" s="86"/>
      <c r="F355" s="87"/>
      <c r="G355" s="86"/>
      <c r="H355" s="30"/>
      <c r="X355" s="86"/>
      <c r="Y355" s="86"/>
      <c r="Z355" s="86"/>
      <c r="AA355" s="86"/>
      <c r="AC355" s="61"/>
      <c r="AD355" s="30"/>
      <c r="AF355" s="86"/>
      <c r="AG355" s="86"/>
    </row>
    <row r="356" spans="5:33" ht="17" customHeight="1" x14ac:dyDescent="0.2">
      <c r="E356" s="86"/>
      <c r="F356" s="87"/>
      <c r="G356" s="86"/>
      <c r="H356" s="30"/>
      <c r="X356" s="86"/>
      <c r="Y356" s="86"/>
      <c r="Z356" s="86"/>
      <c r="AA356" s="86"/>
      <c r="AC356" s="61"/>
      <c r="AD356" s="30"/>
      <c r="AF356" s="86"/>
      <c r="AG356" s="86"/>
    </row>
    <row r="357" spans="5:33" ht="17" customHeight="1" x14ac:dyDescent="0.2">
      <c r="E357" s="86"/>
      <c r="F357" s="87"/>
      <c r="G357" s="86"/>
      <c r="H357" s="30"/>
      <c r="X357" s="86"/>
      <c r="Y357" s="86"/>
      <c r="Z357" s="86"/>
      <c r="AA357" s="86"/>
      <c r="AC357" s="61"/>
      <c r="AD357" s="30"/>
      <c r="AF357" s="86"/>
      <c r="AG357" s="86"/>
    </row>
    <row r="358" spans="5:33" ht="17" customHeight="1" x14ac:dyDescent="0.2">
      <c r="E358" s="86"/>
      <c r="F358" s="87"/>
      <c r="G358" s="86"/>
      <c r="H358" s="30"/>
      <c r="X358" s="86"/>
      <c r="Y358" s="86"/>
      <c r="Z358" s="86"/>
      <c r="AA358" s="86"/>
      <c r="AC358" s="61"/>
      <c r="AD358" s="30"/>
      <c r="AF358" s="86"/>
      <c r="AG358" s="86"/>
    </row>
    <row r="359" spans="5:33" ht="17" customHeight="1" x14ac:dyDescent="0.2">
      <c r="E359" s="86"/>
      <c r="F359" s="87"/>
      <c r="G359" s="86"/>
      <c r="H359" s="30"/>
      <c r="X359" s="86"/>
      <c r="Y359" s="86"/>
      <c r="Z359" s="86"/>
      <c r="AA359" s="86"/>
      <c r="AC359" s="61"/>
      <c r="AD359" s="30"/>
      <c r="AF359" s="86"/>
      <c r="AG359" s="86"/>
    </row>
    <row r="360" spans="5:33" ht="17" customHeight="1" x14ac:dyDescent="0.2">
      <c r="E360" s="86"/>
      <c r="F360" s="87"/>
      <c r="G360" s="86"/>
      <c r="H360" s="30"/>
      <c r="X360" s="86"/>
      <c r="Y360" s="86"/>
      <c r="Z360" s="86"/>
      <c r="AA360" s="86"/>
      <c r="AC360" s="61"/>
      <c r="AD360" s="30"/>
      <c r="AF360" s="86"/>
      <c r="AG360" s="86"/>
    </row>
    <row r="361" spans="5:33" ht="17" customHeight="1" x14ac:dyDescent="0.2">
      <c r="E361" s="86"/>
      <c r="F361" s="87"/>
      <c r="G361" s="86"/>
      <c r="H361" s="30"/>
      <c r="X361" s="86"/>
      <c r="Y361" s="86"/>
      <c r="Z361" s="86"/>
      <c r="AA361" s="86"/>
      <c r="AC361" s="61"/>
      <c r="AD361" s="30"/>
      <c r="AF361" s="86"/>
      <c r="AG361" s="86"/>
    </row>
    <row r="362" spans="5:33" ht="17" customHeight="1" x14ac:dyDescent="0.2">
      <c r="E362" s="86"/>
      <c r="F362" s="87"/>
      <c r="G362" s="86"/>
      <c r="H362" s="30"/>
      <c r="X362" s="86"/>
      <c r="Y362" s="86"/>
      <c r="Z362" s="86"/>
      <c r="AA362" s="86"/>
      <c r="AC362" s="61"/>
      <c r="AD362" s="30"/>
      <c r="AF362" s="86"/>
      <c r="AG362" s="86"/>
    </row>
    <row r="363" spans="5:33" ht="17" customHeight="1" x14ac:dyDescent="0.2">
      <c r="E363" s="86"/>
      <c r="F363" s="87"/>
      <c r="G363" s="86"/>
      <c r="H363" s="30"/>
      <c r="X363" s="86"/>
      <c r="Y363" s="86"/>
      <c r="Z363" s="86"/>
      <c r="AA363" s="86"/>
      <c r="AC363" s="61"/>
      <c r="AD363" s="30"/>
      <c r="AF363" s="86"/>
      <c r="AG363" s="86"/>
    </row>
    <row r="364" spans="5:33" ht="17" customHeight="1" x14ac:dyDescent="0.2">
      <c r="E364" s="86"/>
      <c r="F364" s="87"/>
      <c r="G364" s="86"/>
      <c r="H364" s="30"/>
      <c r="X364" s="86"/>
      <c r="Y364" s="86"/>
      <c r="Z364" s="86"/>
      <c r="AA364" s="86"/>
      <c r="AC364" s="61"/>
      <c r="AD364" s="30"/>
      <c r="AF364" s="86"/>
      <c r="AG364" s="86"/>
    </row>
    <row r="365" spans="5:33" ht="17" customHeight="1" x14ac:dyDescent="0.2">
      <c r="E365" s="86"/>
      <c r="F365" s="87"/>
      <c r="G365" s="86"/>
      <c r="H365" s="30"/>
      <c r="X365" s="86"/>
      <c r="Y365" s="86"/>
      <c r="Z365" s="86"/>
      <c r="AA365" s="86"/>
      <c r="AC365" s="61"/>
      <c r="AD365" s="30"/>
      <c r="AF365" s="86"/>
      <c r="AG365" s="86"/>
    </row>
    <row r="366" spans="5:33" ht="17" customHeight="1" x14ac:dyDescent="0.2">
      <c r="E366" s="86"/>
      <c r="F366" s="87"/>
      <c r="G366" s="86"/>
      <c r="H366" s="30"/>
      <c r="X366" s="86"/>
      <c r="Y366" s="86"/>
      <c r="Z366" s="86"/>
      <c r="AA366" s="86"/>
      <c r="AC366" s="61"/>
      <c r="AD366" s="30"/>
      <c r="AF366" s="86"/>
      <c r="AG366" s="86"/>
    </row>
    <row r="367" spans="5:33" ht="17" customHeight="1" x14ac:dyDescent="0.2">
      <c r="E367" s="86"/>
      <c r="F367" s="87"/>
      <c r="G367" s="86"/>
      <c r="H367" s="30"/>
      <c r="X367" s="86"/>
      <c r="Y367" s="86"/>
      <c r="Z367" s="86"/>
      <c r="AA367" s="86"/>
      <c r="AC367" s="61"/>
      <c r="AD367" s="30"/>
      <c r="AF367" s="86"/>
      <c r="AG367" s="86"/>
    </row>
    <row r="368" spans="5:33" ht="17" customHeight="1" x14ac:dyDescent="0.2">
      <c r="E368" s="86"/>
      <c r="F368" s="87"/>
      <c r="G368" s="86"/>
      <c r="H368" s="30"/>
      <c r="X368" s="86"/>
      <c r="Y368" s="86"/>
      <c r="Z368" s="86"/>
      <c r="AA368" s="86"/>
      <c r="AC368" s="61"/>
      <c r="AD368" s="30"/>
      <c r="AF368" s="86"/>
      <c r="AG368" s="86"/>
    </row>
    <row r="369" spans="5:33" ht="17" customHeight="1" x14ac:dyDescent="0.2">
      <c r="E369" s="86"/>
      <c r="F369" s="87"/>
      <c r="G369" s="86"/>
      <c r="H369" s="30"/>
      <c r="X369" s="86"/>
      <c r="Y369" s="86"/>
      <c r="Z369" s="86"/>
      <c r="AA369" s="86"/>
      <c r="AC369" s="61"/>
      <c r="AD369" s="30"/>
      <c r="AF369" s="86"/>
      <c r="AG369" s="86"/>
    </row>
    <row r="370" spans="5:33" ht="17" customHeight="1" x14ac:dyDescent="0.2">
      <c r="E370" s="86"/>
      <c r="F370" s="87"/>
      <c r="G370" s="86"/>
      <c r="H370" s="30"/>
      <c r="X370" s="86"/>
      <c r="Y370" s="86"/>
      <c r="Z370" s="86"/>
      <c r="AA370" s="86"/>
      <c r="AC370" s="61"/>
      <c r="AD370" s="30"/>
      <c r="AF370" s="86"/>
      <c r="AG370" s="86"/>
    </row>
    <row r="371" spans="5:33" ht="17" customHeight="1" x14ac:dyDescent="0.2">
      <c r="E371" s="86"/>
      <c r="F371" s="87"/>
      <c r="G371" s="86"/>
      <c r="H371" s="30"/>
      <c r="X371" s="86"/>
      <c r="Y371" s="86"/>
      <c r="Z371" s="86"/>
      <c r="AA371" s="86"/>
      <c r="AC371" s="61"/>
      <c r="AD371" s="30"/>
      <c r="AF371" s="86"/>
      <c r="AG371" s="86"/>
    </row>
    <row r="372" spans="5:33" ht="17" customHeight="1" x14ac:dyDescent="0.2">
      <c r="E372" s="86"/>
      <c r="F372" s="87"/>
      <c r="G372" s="86"/>
      <c r="H372" s="30"/>
      <c r="X372" s="86"/>
      <c r="Y372" s="86"/>
      <c r="Z372" s="86"/>
      <c r="AA372" s="86"/>
      <c r="AC372" s="61"/>
      <c r="AD372" s="30"/>
      <c r="AF372" s="86"/>
      <c r="AG372" s="86"/>
    </row>
    <row r="373" spans="5:33" ht="17" customHeight="1" x14ac:dyDescent="0.2">
      <c r="E373" s="86"/>
      <c r="F373" s="87"/>
      <c r="G373" s="86"/>
      <c r="H373" s="30"/>
      <c r="X373" s="86"/>
      <c r="Y373" s="86"/>
      <c r="Z373" s="86"/>
      <c r="AA373" s="86"/>
      <c r="AC373" s="61"/>
      <c r="AD373" s="30"/>
      <c r="AF373" s="86"/>
      <c r="AG373" s="86"/>
    </row>
    <row r="374" spans="5:33" ht="17" customHeight="1" x14ac:dyDescent="0.2">
      <c r="E374" s="86"/>
      <c r="F374" s="87"/>
      <c r="G374" s="86"/>
      <c r="H374" s="30"/>
      <c r="X374" s="86"/>
      <c r="Y374" s="86"/>
      <c r="Z374" s="86"/>
      <c r="AA374" s="86"/>
      <c r="AC374" s="61"/>
      <c r="AD374" s="30"/>
      <c r="AF374" s="86"/>
      <c r="AG374" s="86"/>
    </row>
    <row r="375" spans="5:33" ht="17" customHeight="1" x14ac:dyDescent="0.2">
      <c r="E375" s="86"/>
      <c r="F375" s="87"/>
      <c r="G375" s="86"/>
      <c r="H375" s="30"/>
      <c r="X375" s="86"/>
      <c r="Y375" s="86"/>
      <c r="Z375" s="86"/>
      <c r="AA375" s="86"/>
      <c r="AC375" s="61"/>
      <c r="AD375" s="30"/>
      <c r="AF375" s="86"/>
      <c r="AG375" s="86"/>
    </row>
    <row r="376" spans="5:33" ht="17" customHeight="1" x14ac:dyDescent="0.2">
      <c r="E376" s="86"/>
      <c r="F376" s="87"/>
      <c r="G376" s="86"/>
      <c r="H376" s="30"/>
      <c r="X376" s="86"/>
      <c r="Y376" s="86"/>
      <c r="Z376" s="86"/>
      <c r="AA376" s="86"/>
      <c r="AC376" s="61"/>
      <c r="AD376" s="30"/>
      <c r="AF376" s="86"/>
      <c r="AG376" s="86"/>
    </row>
    <row r="377" spans="5:33" ht="17" customHeight="1" x14ac:dyDescent="0.2">
      <c r="E377" s="86"/>
      <c r="F377" s="87"/>
      <c r="G377" s="86"/>
      <c r="H377" s="30"/>
      <c r="X377" s="86"/>
      <c r="Y377" s="86"/>
      <c r="Z377" s="86"/>
      <c r="AA377" s="86"/>
      <c r="AC377" s="61"/>
      <c r="AD377" s="30"/>
      <c r="AF377" s="86"/>
      <c r="AG377" s="86"/>
    </row>
    <row r="378" spans="5:33" ht="17" customHeight="1" x14ac:dyDescent="0.2">
      <c r="E378" s="86"/>
      <c r="F378" s="87"/>
      <c r="G378" s="86"/>
      <c r="H378" s="30"/>
      <c r="X378" s="86"/>
      <c r="Y378" s="86"/>
      <c r="Z378" s="86"/>
      <c r="AA378" s="86"/>
      <c r="AC378" s="61"/>
      <c r="AD378" s="30"/>
      <c r="AF378" s="86"/>
      <c r="AG378" s="86"/>
    </row>
    <row r="379" spans="5:33" ht="17" customHeight="1" x14ac:dyDescent="0.2">
      <c r="E379" s="86"/>
      <c r="F379" s="87"/>
      <c r="G379" s="86"/>
      <c r="H379" s="30"/>
      <c r="X379" s="86"/>
      <c r="Y379" s="86"/>
      <c r="Z379" s="86"/>
      <c r="AA379" s="86"/>
      <c r="AC379" s="61"/>
      <c r="AD379" s="30"/>
      <c r="AF379" s="86"/>
      <c r="AG379" s="86"/>
    </row>
    <row r="380" spans="5:33" ht="17" customHeight="1" x14ac:dyDescent="0.2">
      <c r="E380" s="86"/>
      <c r="F380" s="87"/>
      <c r="G380" s="86"/>
      <c r="H380" s="30"/>
      <c r="X380" s="86"/>
      <c r="Y380" s="86"/>
      <c r="Z380" s="86"/>
      <c r="AA380" s="86"/>
      <c r="AC380" s="61"/>
      <c r="AD380" s="30"/>
      <c r="AF380" s="86"/>
      <c r="AG380" s="86"/>
    </row>
    <row r="381" spans="5:33" ht="17" customHeight="1" x14ac:dyDescent="0.2">
      <c r="E381" s="86"/>
      <c r="F381" s="87"/>
      <c r="G381" s="86"/>
      <c r="H381" s="30"/>
      <c r="X381" s="86"/>
      <c r="Y381" s="86"/>
      <c r="Z381" s="86"/>
      <c r="AA381" s="86"/>
      <c r="AC381" s="61"/>
      <c r="AD381" s="30"/>
      <c r="AF381" s="86"/>
      <c r="AG381" s="86"/>
    </row>
    <row r="382" spans="5:33" ht="17" customHeight="1" x14ac:dyDescent="0.2">
      <c r="E382" s="86"/>
      <c r="F382" s="87"/>
      <c r="G382" s="86"/>
      <c r="H382" s="30"/>
      <c r="X382" s="86"/>
      <c r="Y382" s="86"/>
      <c r="Z382" s="86"/>
      <c r="AA382" s="86"/>
      <c r="AC382" s="61"/>
      <c r="AD382" s="30"/>
      <c r="AF382" s="86"/>
      <c r="AG382" s="86"/>
    </row>
    <row r="383" spans="5:33" ht="17" customHeight="1" x14ac:dyDescent="0.2">
      <c r="E383" s="86"/>
      <c r="F383" s="87"/>
      <c r="G383" s="86"/>
      <c r="H383" s="30"/>
      <c r="X383" s="86"/>
      <c r="Y383" s="86"/>
      <c r="Z383" s="86"/>
      <c r="AA383" s="86"/>
      <c r="AC383" s="61"/>
      <c r="AD383" s="30"/>
      <c r="AF383" s="86"/>
      <c r="AG383" s="86"/>
    </row>
    <row r="384" spans="5:33" ht="17" customHeight="1" x14ac:dyDescent="0.2">
      <c r="E384" s="86"/>
      <c r="F384" s="87"/>
      <c r="G384" s="86"/>
      <c r="H384" s="30"/>
      <c r="X384" s="86"/>
      <c r="Y384" s="86"/>
      <c r="Z384" s="86"/>
      <c r="AA384" s="86"/>
      <c r="AC384" s="61"/>
      <c r="AD384" s="30"/>
      <c r="AF384" s="86"/>
      <c r="AG384" s="86"/>
    </row>
    <row r="385" spans="5:33" ht="17" customHeight="1" x14ac:dyDescent="0.2">
      <c r="E385" s="86"/>
      <c r="F385" s="87"/>
      <c r="G385" s="86"/>
      <c r="H385" s="30"/>
      <c r="X385" s="86"/>
      <c r="Y385" s="86"/>
      <c r="Z385" s="86"/>
      <c r="AA385" s="86"/>
      <c r="AC385" s="61"/>
      <c r="AD385" s="30"/>
      <c r="AF385" s="86"/>
      <c r="AG385" s="86"/>
    </row>
    <row r="386" spans="5:33" ht="17" customHeight="1" x14ac:dyDescent="0.2">
      <c r="E386" s="86"/>
      <c r="F386" s="87"/>
      <c r="G386" s="86"/>
      <c r="H386" s="30"/>
      <c r="X386" s="86"/>
      <c r="Y386" s="86"/>
      <c r="Z386" s="86"/>
      <c r="AA386" s="86"/>
      <c r="AC386" s="61"/>
      <c r="AD386" s="30"/>
      <c r="AF386" s="86"/>
      <c r="AG386" s="86"/>
    </row>
    <row r="387" spans="5:33" ht="17" customHeight="1" x14ac:dyDescent="0.2">
      <c r="E387" s="86"/>
      <c r="F387" s="87"/>
      <c r="G387" s="86"/>
      <c r="H387" s="30"/>
      <c r="X387" s="86"/>
      <c r="Y387" s="86"/>
      <c r="Z387" s="86"/>
      <c r="AA387" s="86"/>
      <c r="AC387" s="61"/>
      <c r="AD387" s="30"/>
      <c r="AF387" s="86"/>
      <c r="AG387" s="86"/>
    </row>
    <row r="388" spans="5:33" ht="17" customHeight="1" x14ac:dyDescent="0.2">
      <c r="E388" s="86"/>
      <c r="F388" s="87"/>
      <c r="G388" s="86"/>
      <c r="H388" s="30"/>
      <c r="X388" s="86"/>
      <c r="Y388" s="86"/>
      <c r="Z388" s="86"/>
      <c r="AA388" s="86"/>
      <c r="AC388" s="61"/>
      <c r="AD388" s="30"/>
      <c r="AF388" s="86"/>
      <c r="AG388" s="86"/>
    </row>
    <row r="389" spans="5:33" ht="17" customHeight="1" x14ac:dyDescent="0.2">
      <c r="E389" s="86"/>
      <c r="F389" s="87"/>
      <c r="G389" s="86"/>
      <c r="H389" s="30"/>
      <c r="X389" s="86"/>
      <c r="Y389" s="86"/>
      <c r="Z389" s="86"/>
      <c r="AA389" s="86"/>
      <c r="AC389" s="61"/>
      <c r="AD389" s="30"/>
      <c r="AF389" s="86"/>
      <c r="AG389" s="86"/>
    </row>
    <row r="390" spans="5:33" ht="17" customHeight="1" x14ac:dyDescent="0.2">
      <c r="E390" s="86"/>
      <c r="F390" s="87"/>
      <c r="G390" s="86"/>
      <c r="H390" s="30"/>
      <c r="X390" s="86"/>
      <c r="Y390" s="86"/>
      <c r="Z390" s="86"/>
      <c r="AA390" s="86"/>
      <c r="AC390" s="61"/>
      <c r="AD390" s="30"/>
      <c r="AF390" s="86"/>
      <c r="AG390" s="86"/>
    </row>
    <row r="391" spans="5:33" ht="17" customHeight="1" x14ac:dyDescent="0.2">
      <c r="E391" s="86"/>
      <c r="F391" s="87"/>
      <c r="G391" s="86"/>
      <c r="H391" s="30"/>
      <c r="X391" s="86"/>
      <c r="Y391" s="86"/>
      <c r="Z391" s="86"/>
      <c r="AA391" s="86"/>
      <c r="AC391" s="61"/>
      <c r="AD391" s="30"/>
      <c r="AF391" s="86"/>
      <c r="AG391" s="86"/>
    </row>
    <row r="392" spans="5:33" ht="17" customHeight="1" x14ac:dyDescent="0.2">
      <c r="E392" s="86"/>
      <c r="F392" s="87"/>
      <c r="G392" s="86"/>
      <c r="H392" s="30"/>
      <c r="X392" s="86"/>
      <c r="Y392" s="86"/>
      <c r="Z392" s="86"/>
      <c r="AA392" s="86"/>
      <c r="AC392" s="61"/>
      <c r="AD392" s="30"/>
      <c r="AF392" s="86"/>
      <c r="AG392" s="86"/>
    </row>
    <row r="393" spans="5:33" ht="17" customHeight="1" x14ac:dyDescent="0.2">
      <c r="E393" s="86"/>
      <c r="F393" s="87"/>
      <c r="G393" s="86"/>
      <c r="H393" s="30"/>
      <c r="X393" s="86"/>
      <c r="Y393" s="86"/>
      <c r="Z393" s="86"/>
      <c r="AA393" s="86"/>
      <c r="AC393" s="61"/>
      <c r="AD393" s="30"/>
      <c r="AF393" s="86"/>
      <c r="AG393" s="86"/>
    </row>
    <row r="394" spans="5:33" ht="17" customHeight="1" x14ac:dyDescent="0.2">
      <c r="E394" s="86"/>
      <c r="F394" s="87"/>
      <c r="G394" s="86"/>
      <c r="H394" s="30"/>
      <c r="X394" s="86"/>
      <c r="Y394" s="86"/>
      <c r="Z394" s="86"/>
      <c r="AA394" s="86"/>
      <c r="AC394" s="61"/>
      <c r="AD394" s="30"/>
      <c r="AF394" s="86"/>
      <c r="AG394" s="86"/>
    </row>
    <row r="395" spans="5:33" ht="17" customHeight="1" x14ac:dyDescent="0.2">
      <c r="E395" s="86"/>
      <c r="F395" s="87"/>
      <c r="G395" s="86"/>
      <c r="H395" s="30"/>
      <c r="X395" s="86"/>
      <c r="Y395" s="86"/>
      <c r="Z395" s="86"/>
      <c r="AA395" s="86"/>
      <c r="AC395" s="61"/>
      <c r="AD395" s="30"/>
      <c r="AF395" s="86"/>
      <c r="AG395" s="86"/>
    </row>
    <row r="396" spans="5:33" ht="17" customHeight="1" x14ac:dyDescent="0.2">
      <c r="E396" s="86"/>
      <c r="F396" s="87"/>
      <c r="G396" s="86"/>
      <c r="H396" s="30"/>
      <c r="X396" s="86"/>
      <c r="Y396" s="86"/>
      <c r="Z396" s="86"/>
      <c r="AA396" s="86"/>
      <c r="AC396" s="61"/>
      <c r="AD396" s="30"/>
      <c r="AF396" s="86"/>
      <c r="AG396" s="86"/>
    </row>
    <row r="397" spans="5:33" ht="17" customHeight="1" x14ac:dyDescent="0.2">
      <c r="E397" s="86"/>
      <c r="F397" s="87"/>
      <c r="G397" s="86"/>
      <c r="H397" s="30"/>
      <c r="X397" s="86"/>
      <c r="Y397" s="86"/>
      <c r="Z397" s="86"/>
      <c r="AA397" s="86"/>
      <c r="AC397" s="61"/>
      <c r="AD397" s="30"/>
      <c r="AF397" s="86"/>
      <c r="AG397" s="86"/>
    </row>
    <row r="398" spans="5:33" ht="17" customHeight="1" x14ac:dyDescent="0.2">
      <c r="E398" s="86"/>
      <c r="F398" s="87"/>
      <c r="G398" s="86"/>
      <c r="H398" s="30"/>
      <c r="X398" s="86"/>
      <c r="Y398" s="86"/>
      <c r="Z398" s="86"/>
      <c r="AA398" s="86"/>
      <c r="AC398" s="61"/>
      <c r="AD398" s="30"/>
      <c r="AF398" s="86"/>
      <c r="AG398" s="86"/>
    </row>
    <row r="399" spans="5:33" ht="17" customHeight="1" x14ac:dyDescent="0.2">
      <c r="E399" s="86"/>
      <c r="F399" s="87"/>
      <c r="G399" s="86"/>
      <c r="H399" s="30"/>
      <c r="X399" s="86"/>
      <c r="Y399" s="86"/>
      <c r="Z399" s="86"/>
      <c r="AA399" s="86"/>
      <c r="AC399" s="61"/>
      <c r="AD399" s="30"/>
      <c r="AF399" s="86"/>
      <c r="AG399" s="86"/>
    </row>
    <row r="400" spans="5:33" ht="17" customHeight="1" x14ac:dyDescent="0.2">
      <c r="E400" s="86"/>
      <c r="F400" s="87"/>
      <c r="G400" s="86"/>
      <c r="H400" s="30"/>
      <c r="X400" s="86"/>
      <c r="Y400" s="86"/>
      <c r="Z400" s="86"/>
      <c r="AA400" s="86"/>
      <c r="AC400" s="61"/>
      <c r="AD400" s="30"/>
      <c r="AF400" s="86"/>
      <c r="AG400" s="86"/>
    </row>
    <row r="401" spans="5:33" ht="17" customHeight="1" x14ac:dyDescent="0.2">
      <c r="E401" s="86"/>
      <c r="F401" s="87"/>
      <c r="G401" s="86"/>
      <c r="H401" s="30"/>
      <c r="X401" s="86"/>
      <c r="Y401" s="86"/>
      <c r="Z401" s="86"/>
      <c r="AA401" s="86"/>
      <c r="AC401" s="61"/>
      <c r="AD401" s="30"/>
      <c r="AF401" s="86"/>
      <c r="AG401" s="86"/>
    </row>
    <row r="402" spans="5:33" ht="17" customHeight="1" x14ac:dyDescent="0.2">
      <c r="E402" s="86"/>
      <c r="F402" s="87"/>
      <c r="G402" s="86"/>
      <c r="H402" s="30"/>
      <c r="X402" s="86"/>
      <c r="Y402" s="86"/>
      <c r="Z402" s="86"/>
      <c r="AA402" s="86"/>
      <c r="AC402" s="61"/>
      <c r="AD402" s="30"/>
      <c r="AF402" s="86"/>
      <c r="AG402" s="86"/>
    </row>
    <row r="403" spans="5:33" ht="17" customHeight="1" x14ac:dyDescent="0.2">
      <c r="E403" s="86"/>
      <c r="F403" s="87"/>
      <c r="G403" s="86"/>
      <c r="H403" s="30"/>
      <c r="X403" s="86"/>
      <c r="Y403" s="86"/>
      <c r="Z403" s="86"/>
      <c r="AA403" s="86"/>
      <c r="AC403" s="61"/>
      <c r="AD403" s="30"/>
      <c r="AF403" s="86"/>
      <c r="AG403" s="86"/>
    </row>
    <row r="404" spans="5:33" ht="17" customHeight="1" x14ac:dyDescent="0.2">
      <c r="E404" s="86"/>
      <c r="F404" s="87"/>
      <c r="G404" s="86"/>
      <c r="H404" s="30"/>
      <c r="X404" s="86"/>
      <c r="Y404" s="86"/>
      <c r="Z404" s="86"/>
      <c r="AA404" s="86"/>
      <c r="AC404" s="61"/>
      <c r="AD404" s="30"/>
      <c r="AF404" s="86"/>
      <c r="AG404" s="86"/>
    </row>
    <row r="405" spans="5:33" ht="17" customHeight="1" x14ac:dyDescent="0.2">
      <c r="E405" s="86"/>
      <c r="F405" s="87"/>
      <c r="G405" s="86"/>
      <c r="H405" s="30"/>
      <c r="X405" s="86"/>
      <c r="Y405" s="86"/>
      <c r="Z405" s="86"/>
      <c r="AA405" s="86"/>
      <c r="AC405" s="61"/>
      <c r="AD405" s="30"/>
      <c r="AF405" s="86"/>
      <c r="AG405" s="86"/>
    </row>
    <row r="406" spans="5:33" ht="17" customHeight="1" x14ac:dyDescent="0.2">
      <c r="E406" s="86"/>
      <c r="F406" s="87"/>
      <c r="G406" s="86"/>
      <c r="H406" s="30"/>
      <c r="X406" s="86"/>
      <c r="Y406" s="86"/>
      <c r="Z406" s="86"/>
      <c r="AA406" s="86"/>
      <c r="AC406" s="61"/>
      <c r="AD406" s="30"/>
      <c r="AF406" s="86"/>
      <c r="AG406" s="86"/>
    </row>
    <row r="407" spans="5:33" ht="17" customHeight="1" x14ac:dyDescent="0.2">
      <c r="E407" s="86"/>
      <c r="F407" s="87"/>
      <c r="G407" s="86"/>
      <c r="H407" s="30"/>
      <c r="X407" s="86"/>
      <c r="Y407" s="86"/>
      <c r="Z407" s="86"/>
      <c r="AA407" s="86"/>
      <c r="AC407" s="61"/>
      <c r="AD407" s="30"/>
      <c r="AF407" s="86"/>
      <c r="AG407" s="86"/>
    </row>
    <row r="408" spans="5:33" ht="17" customHeight="1" x14ac:dyDescent="0.2">
      <c r="E408" s="86"/>
      <c r="F408" s="87"/>
      <c r="G408" s="86"/>
      <c r="H408" s="30"/>
      <c r="X408" s="86"/>
      <c r="Y408" s="86"/>
      <c r="Z408" s="86"/>
      <c r="AA408" s="86"/>
      <c r="AC408" s="61"/>
      <c r="AD408" s="30"/>
      <c r="AF408" s="86"/>
      <c r="AG408" s="86"/>
    </row>
    <row r="409" spans="5:33" ht="17" customHeight="1" x14ac:dyDescent="0.2">
      <c r="E409" s="86"/>
      <c r="F409" s="87"/>
      <c r="G409" s="86"/>
      <c r="H409" s="30"/>
      <c r="X409" s="86"/>
      <c r="Y409" s="86"/>
      <c r="Z409" s="86"/>
      <c r="AA409" s="86"/>
      <c r="AC409" s="61"/>
      <c r="AD409" s="30"/>
      <c r="AF409" s="86"/>
      <c r="AG409" s="86"/>
    </row>
    <row r="410" spans="5:33" ht="17" customHeight="1" x14ac:dyDescent="0.2">
      <c r="E410" s="86"/>
      <c r="F410" s="87"/>
      <c r="G410" s="86"/>
      <c r="H410" s="30"/>
      <c r="X410" s="86"/>
      <c r="Y410" s="86"/>
      <c r="Z410" s="86"/>
      <c r="AA410" s="86"/>
      <c r="AC410" s="61"/>
      <c r="AD410" s="30"/>
      <c r="AF410" s="86"/>
      <c r="AG410" s="86"/>
    </row>
    <row r="411" spans="5:33" ht="17" customHeight="1" x14ac:dyDescent="0.2">
      <c r="E411" s="86"/>
      <c r="F411" s="87"/>
      <c r="G411" s="86"/>
      <c r="H411" s="30"/>
      <c r="X411" s="86"/>
      <c r="Y411" s="86"/>
      <c r="Z411" s="86"/>
      <c r="AA411" s="86"/>
      <c r="AC411" s="61"/>
      <c r="AD411" s="30"/>
      <c r="AF411" s="86"/>
      <c r="AG411" s="86"/>
    </row>
    <row r="412" spans="5:33" ht="17" customHeight="1" x14ac:dyDescent="0.2">
      <c r="E412" s="86"/>
      <c r="F412" s="87"/>
      <c r="G412" s="86"/>
      <c r="H412" s="30"/>
      <c r="X412" s="86"/>
      <c r="Y412" s="86"/>
      <c r="Z412" s="86"/>
      <c r="AA412" s="86"/>
      <c r="AC412" s="61"/>
      <c r="AD412" s="30"/>
      <c r="AF412" s="86"/>
      <c r="AG412" s="86"/>
    </row>
    <row r="413" spans="5:33" ht="17" customHeight="1" x14ac:dyDescent="0.2">
      <c r="E413" s="86"/>
      <c r="F413" s="87"/>
      <c r="G413" s="86"/>
      <c r="H413" s="30"/>
      <c r="X413" s="86"/>
      <c r="Y413" s="86"/>
      <c r="Z413" s="86"/>
      <c r="AA413" s="86"/>
      <c r="AC413" s="61"/>
      <c r="AD413" s="30"/>
      <c r="AF413" s="86"/>
      <c r="AG413" s="86"/>
    </row>
    <row r="414" spans="5:33" ht="17" customHeight="1" x14ac:dyDescent="0.2">
      <c r="E414" s="86"/>
      <c r="F414" s="87"/>
      <c r="G414" s="86"/>
      <c r="H414" s="30"/>
      <c r="X414" s="86"/>
      <c r="Y414" s="86"/>
      <c r="Z414" s="86"/>
      <c r="AA414" s="86"/>
      <c r="AC414" s="61"/>
      <c r="AD414" s="30"/>
      <c r="AF414" s="86"/>
      <c r="AG414" s="86"/>
    </row>
    <row r="415" spans="5:33" ht="17" customHeight="1" x14ac:dyDescent="0.2">
      <c r="E415" s="86"/>
      <c r="F415" s="87"/>
      <c r="G415" s="86"/>
      <c r="H415" s="30"/>
      <c r="X415" s="86"/>
      <c r="Y415" s="86"/>
      <c r="Z415" s="86"/>
      <c r="AA415" s="86"/>
      <c r="AC415" s="61"/>
      <c r="AD415" s="30"/>
      <c r="AF415" s="86"/>
      <c r="AG415" s="86"/>
    </row>
    <row r="416" spans="5:33" ht="17" customHeight="1" x14ac:dyDescent="0.2">
      <c r="E416" s="86"/>
      <c r="F416" s="87"/>
      <c r="G416" s="86"/>
      <c r="H416" s="30"/>
      <c r="X416" s="86"/>
      <c r="Y416" s="86"/>
      <c r="Z416" s="86"/>
      <c r="AA416" s="86"/>
      <c r="AC416" s="61"/>
      <c r="AD416" s="30"/>
      <c r="AF416" s="86"/>
      <c r="AG416" s="86"/>
    </row>
    <row r="417" spans="5:33" ht="17" customHeight="1" x14ac:dyDescent="0.2">
      <c r="E417" s="86"/>
      <c r="F417" s="87"/>
      <c r="G417" s="86"/>
      <c r="H417" s="30"/>
      <c r="X417" s="86"/>
      <c r="Y417" s="86"/>
      <c r="Z417" s="86"/>
      <c r="AA417" s="86"/>
      <c r="AC417" s="61"/>
      <c r="AD417" s="30"/>
      <c r="AF417" s="86"/>
      <c r="AG417" s="86"/>
    </row>
    <row r="418" spans="5:33" ht="17" customHeight="1" x14ac:dyDescent="0.2">
      <c r="E418" s="86"/>
      <c r="F418" s="87"/>
      <c r="G418" s="86"/>
      <c r="H418" s="30"/>
      <c r="X418" s="86"/>
      <c r="Y418" s="86"/>
      <c r="Z418" s="86"/>
      <c r="AA418" s="86"/>
      <c r="AC418" s="61"/>
      <c r="AD418" s="30"/>
      <c r="AF418" s="86"/>
      <c r="AG418" s="86"/>
    </row>
    <row r="419" spans="5:33" ht="17" customHeight="1" x14ac:dyDescent="0.2">
      <c r="E419" s="86"/>
      <c r="F419" s="87"/>
      <c r="G419" s="86"/>
      <c r="H419" s="30"/>
      <c r="X419" s="86"/>
      <c r="Y419" s="86"/>
      <c r="Z419" s="86"/>
      <c r="AA419" s="86"/>
      <c r="AC419" s="61"/>
      <c r="AD419" s="30"/>
      <c r="AF419" s="86"/>
      <c r="AG419" s="86"/>
    </row>
    <row r="420" spans="5:33" ht="17" customHeight="1" x14ac:dyDescent="0.2">
      <c r="E420" s="86"/>
      <c r="F420" s="87"/>
      <c r="G420" s="86"/>
      <c r="H420" s="30"/>
      <c r="X420" s="86"/>
      <c r="Y420" s="86"/>
      <c r="Z420" s="86"/>
      <c r="AA420" s="86"/>
      <c r="AC420" s="61"/>
      <c r="AD420" s="30"/>
      <c r="AF420" s="86"/>
      <c r="AG420" s="86"/>
    </row>
    <row r="421" spans="5:33" ht="17" customHeight="1" x14ac:dyDescent="0.2">
      <c r="E421" s="86"/>
      <c r="F421" s="87"/>
      <c r="G421" s="86"/>
      <c r="H421" s="30"/>
      <c r="X421" s="86"/>
      <c r="Y421" s="86"/>
      <c r="Z421" s="86"/>
      <c r="AA421" s="86"/>
      <c r="AC421" s="61"/>
      <c r="AD421" s="30"/>
      <c r="AF421" s="86"/>
      <c r="AG421" s="86"/>
    </row>
    <row r="422" spans="5:33" ht="17" customHeight="1" x14ac:dyDescent="0.2">
      <c r="E422" s="86"/>
      <c r="F422" s="87"/>
      <c r="G422" s="86"/>
      <c r="H422" s="30"/>
      <c r="X422" s="86"/>
      <c r="Y422" s="86"/>
      <c r="Z422" s="86"/>
      <c r="AA422" s="86"/>
      <c r="AC422" s="61"/>
      <c r="AD422" s="30"/>
      <c r="AF422" s="86"/>
      <c r="AG422" s="86"/>
    </row>
    <row r="423" spans="5:33" ht="17" customHeight="1" x14ac:dyDescent="0.2">
      <c r="E423" s="86"/>
      <c r="F423" s="87"/>
      <c r="G423" s="86"/>
      <c r="H423" s="30"/>
      <c r="X423" s="86"/>
      <c r="Y423" s="86"/>
      <c r="Z423" s="86"/>
      <c r="AA423" s="86"/>
      <c r="AC423" s="61"/>
      <c r="AD423" s="30"/>
      <c r="AF423" s="86"/>
      <c r="AG423" s="86"/>
    </row>
    <row r="424" spans="5:33" ht="17" customHeight="1" x14ac:dyDescent="0.2">
      <c r="E424" s="86"/>
      <c r="F424" s="87"/>
      <c r="G424" s="86"/>
      <c r="H424" s="30"/>
      <c r="X424" s="86"/>
      <c r="Y424" s="86"/>
      <c r="Z424" s="86"/>
      <c r="AA424" s="86"/>
      <c r="AC424" s="61"/>
      <c r="AD424" s="30"/>
      <c r="AF424" s="86"/>
      <c r="AG424" s="86"/>
    </row>
    <row r="425" spans="5:33" ht="17" customHeight="1" x14ac:dyDescent="0.2">
      <c r="E425" s="86"/>
      <c r="F425" s="87"/>
      <c r="G425" s="86"/>
      <c r="H425" s="30"/>
      <c r="X425" s="86"/>
      <c r="Y425" s="86"/>
      <c r="Z425" s="86"/>
      <c r="AA425" s="86"/>
      <c r="AC425" s="61"/>
      <c r="AD425" s="30"/>
      <c r="AF425" s="86"/>
      <c r="AG425" s="86"/>
    </row>
    <row r="426" spans="5:33" ht="17" customHeight="1" x14ac:dyDescent="0.2">
      <c r="E426" s="86"/>
      <c r="F426" s="87"/>
      <c r="G426" s="86"/>
      <c r="H426" s="30"/>
      <c r="X426" s="86"/>
      <c r="Y426" s="86"/>
      <c r="Z426" s="86"/>
      <c r="AA426" s="86"/>
      <c r="AC426" s="61"/>
      <c r="AD426" s="30"/>
      <c r="AF426" s="86"/>
      <c r="AG426" s="86"/>
    </row>
    <row r="427" spans="5:33" ht="17" customHeight="1" x14ac:dyDescent="0.2">
      <c r="E427" s="86"/>
      <c r="F427" s="87"/>
      <c r="G427" s="86"/>
      <c r="H427" s="30"/>
      <c r="X427" s="86"/>
      <c r="Y427" s="86"/>
      <c r="Z427" s="86"/>
      <c r="AA427" s="86"/>
      <c r="AC427" s="61"/>
      <c r="AD427" s="30"/>
      <c r="AF427" s="86"/>
      <c r="AG427" s="86"/>
    </row>
    <row r="428" spans="5:33" ht="17" customHeight="1" x14ac:dyDescent="0.2">
      <c r="E428" s="86"/>
      <c r="F428" s="87"/>
      <c r="G428" s="86"/>
      <c r="H428" s="30"/>
      <c r="X428" s="86"/>
      <c r="Y428" s="86"/>
      <c r="Z428" s="86"/>
      <c r="AA428" s="86"/>
      <c r="AC428" s="61"/>
      <c r="AD428" s="30"/>
      <c r="AF428" s="86"/>
      <c r="AG428" s="86"/>
    </row>
    <row r="429" spans="5:33" ht="17" customHeight="1" x14ac:dyDescent="0.2">
      <c r="E429" s="86"/>
      <c r="F429" s="87"/>
      <c r="G429" s="86"/>
      <c r="H429" s="30"/>
      <c r="X429" s="86"/>
      <c r="Y429" s="86"/>
      <c r="Z429" s="86"/>
      <c r="AA429" s="86"/>
      <c r="AC429" s="61"/>
      <c r="AD429" s="30"/>
      <c r="AF429" s="86"/>
      <c r="AG429" s="86"/>
    </row>
    <row r="430" spans="5:33" ht="17" customHeight="1" x14ac:dyDescent="0.2">
      <c r="E430" s="86"/>
      <c r="F430" s="87"/>
      <c r="G430" s="86"/>
      <c r="H430" s="30"/>
      <c r="X430" s="86"/>
      <c r="Y430" s="86"/>
      <c r="Z430" s="86"/>
      <c r="AA430" s="86"/>
      <c r="AC430" s="61"/>
      <c r="AD430" s="30"/>
      <c r="AF430" s="86"/>
      <c r="AG430" s="86"/>
    </row>
    <row r="431" spans="5:33" ht="17" customHeight="1" x14ac:dyDescent="0.2">
      <c r="E431" s="86"/>
      <c r="F431" s="87"/>
      <c r="G431" s="86"/>
      <c r="H431" s="30"/>
      <c r="X431" s="86"/>
      <c r="Y431" s="86"/>
      <c r="Z431" s="86"/>
      <c r="AA431" s="86"/>
      <c r="AC431" s="61"/>
      <c r="AD431" s="30"/>
      <c r="AF431" s="86"/>
      <c r="AG431" s="86"/>
    </row>
    <row r="432" spans="5:33" ht="17" customHeight="1" x14ac:dyDescent="0.2">
      <c r="E432" s="86"/>
      <c r="F432" s="87"/>
      <c r="G432" s="86"/>
      <c r="H432" s="30"/>
      <c r="X432" s="86"/>
      <c r="Y432" s="86"/>
      <c r="Z432" s="86"/>
      <c r="AA432" s="86"/>
      <c r="AC432" s="61"/>
      <c r="AD432" s="30"/>
      <c r="AF432" s="86"/>
      <c r="AG432" s="86"/>
    </row>
    <row r="433" spans="5:33" ht="17" customHeight="1" x14ac:dyDescent="0.2">
      <c r="E433" s="86"/>
      <c r="F433" s="87"/>
      <c r="G433" s="86"/>
      <c r="H433" s="30"/>
      <c r="X433" s="86"/>
      <c r="Y433" s="86"/>
      <c r="Z433" s="86"/>
      <c r="AA433" s="86"/>
      <c r="AC433" s="61"/>
      <c r="AD433" s="30"/>
      <c r="AF433" s="86"/>
      <c r="AG433" s="86"/>
    </row>
    <row r="434" spans="5:33" ht="17" customHeight="1" x14ac:dyDescent="0.2">
      <c r="E434" s="86"/>
      <c r="F434" s="87"/>
      <c r="G434" s="86"/>
      <c r="H434" s="30"/>
      <c r="X434" s="86"/>
      <c r="Y434" s="86"/>
      <c r="Z434" s="86"/>
      <c r="AA434" s="86"/>
      <c r="AC434" s="61"/>
      <c r="AD434" s="30"/>
      <c r="AF434" s="86"/>
      <c r="AG434" s="86"/>
    </row>
    <row r="435" spans="5:33" ht="17" customHeight="1" x14ac:dyDescent="0.2">
      <c r="E435" s="86"/>
      <c r="F435" s="87"/>
      <c r="G435" s="86"/>
      <c r="H435" s="30"/>
      <c r="X435" s="86"/>
      <c r="Y435" s="86"/>
      <c r="Z435" s="86"/>
      <c r="AA435" s="86"/>
      <c r="AC435" s="61"/>
      <c r="AD435" s="30"/>
      <c r="AF435" s="86"/>
      <c r="AG435" s="86"/>
    </row>
    <row r="436" spans="5:33" ht="17" customHeight="1" x14ac:dyDescent="0.2">
      <c r="E436" s="86"/>
      <c r="F436" s="87"/>
      <c r="G436" s="86"/>
      <c r="H436" s="30"/>
      <c r="X436" s="86"/>
      <c r="Y436" s="86"/>
      <c r="Z436" s="86"/>
      <c r="AA436" s="86"/>
      <c r="AC436" s="61"/>
      <c r="AD436" s="30"/>
      <c r="AF436" s="86"/>
      <c r="AG436" s="86"/>
    </row>
    <row r="437" spans="5:33" ht="17" customHeight="1" x14ac:dyDescent="0.2">
      <c r="E437" s="86"/>
      <c r="F437" s="87"/>
      <c r="G437" s="86"/>
      <c r="H437" s="30"/>
      <c r="X437" s="86"/>
      <c r="Y437" s="86"/>
      <c r="Z437" s="86"/>
      <c r="AA437" s="86"/>
      <c r="AC437" s="61"/>
      <c r="AD437" s="30"/>
      <c r="AF437" s="86"/>
      <c r="AG437" s="86"/>
    </row>
    <row r="438" spans="5:33" ht="17" customHeight="1" x14ac:dyDescent="0.2">
      <c r="E438" s="86"/>
      <c r="F438" s="87"/>
      <c r="G438" s="86"/>
      <c r="H438" s="30"/>
      <c r="X438" s="86"/>
      <c r="Y438" s="86"/>
      <c r="Z438" s="86"/>
      <c r="AA438" s="86"/>
      <c r="AC438" s="61"/>
      <c r="AD438" s="30"/>
      <c r="AF438" s="86"/>
      <c r="AG438" s="86"/>
    </row>
    <row r="439" spans="5:33" ht="17" customHeight="1" x14ac:dyDescent="0.2">
      <c r="E439" s="86"/>
      <c r="F439" s="87"/>
      <c r="G439" s="86"/>
      <c r="H439" s="30"/>
      <c r="X439" s="86"/>
      <c r="Y439" s="86"/>
      <c r="Z439" s="86"/>
      <c r="AA439" s="86"/>
      <c r="AC439" s="61"/>
      <c r="AD439" s="30"/>
      <c r="AF439" s="86"/>
      <c r="AG439" s="86"/>
    </row>
    <row r="440" spans="5:33" ht="17" customHeight="1" x14ac:dyDescent="0.2">
      <c r="E440" s="86"/>
      <c r="F440" s="87"/>
      <c r="G440" s="86"/>
      <c r="H440" s="30"/>
      <c r="X440" s="86"/>
      <c r="Y440" s="86"/>
      <c r="Z440" s="86"/>
      <c r="AA440" s="86"/>
      <c r="AC440" s="61"/>
      <c r="AD440" s="30"/>
      <c r="AF440" s="86"/>
      <c r="AG440" s="86"/>
    </row>
    <row r="441" spans="5:33" ht="17" customHeight="1" x14ac:dyDescent="0.2">
      <c r="E441" s="86"/>
      <c r="F441" s="87"/>
      <c r="G441" s="86"/>
      <c r="H441" s="30"/>
      <c r="X441" s="86"/>
      <c r="Y441" s="86"/>
      <c r="Z441" s="86"/>
      <c r="AA441" s="86"/>
      <c r="AC441" s="61"/>
      <c r="AD441" s="30"/>
      <c r="AF441" s="86"/>
      <c r="AG441" s="86"/>
    </row>
    <row r="442" spans="5:33" ht="17" customHeight="1" x14ac:dyDescent="0.2">
      <c r="E442" s="86"/>
      <c r="F442" s="87"/>
      <c r="G442" s="86"/>
      <c r="H442" s="30"/>
      <c r="X442" s="86"/>
      <c r="Y442" s="86"/>
      <c r="Z442" s="86"/>
      <c r="AA442" s="86"/>
      <c r="AC442" s="61"/>
      <c r="AD442" s="30"/>
      <c r="AF442" s="86"/>
      <c r="AG442" s="86"/>
    </row>
    <row r="443" spans="5:33" ht="17" customHeight="1" x14ac:dyDescent="0.2">
      <c r="E443" s="86"/>
      <c r="F443" s="87"/>
      <c r="G443" s="86"/>
      <c r="H443" s="30"/>
      <c r="X443" s="86"/>
      <c r="Y443" s="86"/>
      <c r="Z443" s="86"/>
      <c r="AA443" s="86"/>
      <c r="AC443" s="61"/>
      <c r="AD443" s="30"/>
      <c r="AF443" s="86"/>
      <c r="AG443" s="86"/>
    </row>
    <row r="444" spans="5:33" ht="17" customHeight="1" x14ac:dyDescent="0.2">
      <c r="E444" s="86"/>
      <c r="F444" s="87"/>
      <c r="G444" s="86"/>
      <c r="H444" s="30"/>
      <c r="X444" s="86"/>
      <c r="Y444" s="86"/>
      <c r="Z444" s="86"/>
      <c r="AA444" s="86"/>
      <c r="AC444" s="61"/>
      <c r="AD444" s="30"/>
      <c r="AF444" s="86"/>
      <c r="AG444" s="86"/>
    </row>
    <row r="445" spans="5:33" ht="17" customHeight="1" x14ac:dyDescent="0.2">
      <c r="E445" s="86"/>
      <c r="F445" s="87"/>
      <c r="G445" s="86"/>
      <c r="H445" s="30"/>
      <c r="X445" s="86"/>
      <c r="Y445" s="86"/>
      <c r="Z445" s="86"/>
      <c r="AA445" s="86"/>
      <c r="AC445" s="61"/>
      <c r="AD445" s="30"/>
      <c r="AF445" s="86"/>
      <c r="AG445" s="86"/>
    </row>
    <row r="446" spans="5:33" ht="17" customHeight="1" x14ac:dyDescent="0.2">
      <c r="E446" s="86"/>
      <c r="F446" s="87"/>
      <c r="G446" s="86"/>
      <c r="H446" s="30"/>
      <c r="X446" s="86"/>
      <c r="Y446" s="86"/>
      <c r="Z446" s="86"/>
      <c r="AA446" s="86"/>
      <c r="AC446" s="61"/>
      <c r="AD446" s="30"/>
      <c r="AF446" s="86"/>
      <c r="AG446" s="86"/>
    </row>
    <row r="447" spans="5:33" ht="17" customHeight="1" x14ac:dyDescent="0.2">
      <c r="E447" s="86"/>
      <c r="F447" s="87"/>
      <c r="G447" s="86"/>
      <c r="H447" s="30"/>
      <c r="X447" s="86"/>
      <c r="Y447" s="86"/>
      <c r="Z447" s="86"/>
      <c r="AA447" s="86"/>
      <c r="AC447" s="61"/>
      <c r="AD447" s="30"/>
      <c r="AF447" s="86"/>
      <c r="AG447" s="86"/>
    </row>
    <row r="448" spans="5:33" ht="17" customHeight="1" x14ac:dyDescent="0.2">
      <c r="E448" s="86"/>
      <c r="F448" s="87"/>
      <c r="G448" s="86"/>
      <c r="H448" s="30"/>
      <c r="X448" s="86"/>
      <c r="Y448" s="86"/>
      <c r="Z448" s="86"/>
      <c r="AA448" s="86"/>
      <c r="AC448" s="61"/>
      <c r="AD448" s="30"/>
      <c r="AF448" s="86"/>
      <c r="AG448" s="86"/>
    </row>
    <row r="449" spans="5:33" ht="17" customHeight="1" x14ac:dyDescent="0.2">
      <c r="E449" s="86"/>
      <c r="F449" s="87"/>
      <c r="G449" s="86"/>
      <c r="H449" s="30"/>
      <c r="X449" s="86"/>
      <c r="Y449" s="86"/>
      <c r="Z449" s="86"/>
      <c r="AA449" s="86"/>
      <c r="AC449" s="61"/>
      <c r="AD449" s="30"/>
      <c r="AF449" s="86"/>
      <c r="AG449" s="86"/>
    </row>
    <row r="450" spans="5:33" ht="17" customHeight="1" x14ac:dyDescent="0.2">
      <c r="E450" s="86"/>
      <c r="F450" s="87"/>
      <c r="G450" s="86"/>
      <c r="H450" s="30"/>
      <c r="X450" s="86"/>
      <c r="Y450" s="86"/>
      <c r="Z450" s="86"/>
      <c r="AA450" s="86"/>
      <c r="AC450" s="61"/>
      <c r="AD450" s="30"/>
      <c r="AF450" s="86"/>
      <c r="AG450" s="86"/>
    </row>
    <row r="451" spans="5:33" ht="17" customHeight="1" x14ac:dyDescent="0.2">
      <c r="E451" s="86"/>
      <c r="F451" s="87"/>
      <c r="G451" s="86"/>
      <c r="H451" s="30"/>
      <c r="X451" s="86"/>
      <c r="Y451" s="86"/>
      <c r="Z451" s="86"/>
      <c r="AA451" s="86"/>
      <c r="AC451" s="61"/>
      <c r="AD451" s="30"/>
      <c r="AF451" s="86"/>
      <c r="AG451" s="86"/>
    </row>
    <row r="452" spans="5:33" ht="17" customHeight="1" x14ac:dyDescent="0.2">
      <c r="E452" s="86"/>
      <c r="F452" s="87"/>
      <c r="G452" s="86"/>
      <c r="H452" s="30"/>
      <c r="X452" s="86"/>
      <c r="Y452" s="86"/>
      <c r="Z452" s="86"/>
      <c r="AA452" s="86"/>
      <c r="AC452" s="61"/>
      <c r="AD452" s="30"/>
      <c r="AF452" s="86"/>
      <c r="AG452" s="86"/>
    </row>
    <row r="453" spans="5:33" ht="17" customHeight="1" x14ac:dyDescent="0.2">
      <c r="E453" s="86"/>
      <c r="F453" s="87"/>
      <c r="G453" s="86"/>
      <c r="H453" s="30"/>
      <c r="X453" s="86"/>
      <c r="Y453" s="86"/>
      <c r="Z453" s="86"/>
      <c r="AA453" s="86"/>
      <c r="AC453" s="61"/>
      <c r="AD453" s="30"/>
      <c r="AF453" s="86"/>
      <c r="AG453" s="86"/>
    </row>
    <row r="454" spans="5:33" ht="17" customHeight="1" x14ac:dyDescent="0.2">
      <c r="E454" s="86"/>
      <c r="F454" s="87"/>
      <c r="G454" s="86"/>
      <c r="H454" s="30"/>
      <c r="X454" s="86"/>
      <c r="Y454" s="86"/>
      <c r="Z454" s="86"/>
      <c r="AA454" s="86"/>
      <c r="AC454" s="61"/>
      <c r="AD454" s="30"/>
      <c r="AF454" s="86"/>
      <c r="AG454" s="86"/>
    </row>
    <row r="455" spans="5:33" ht="17" customHeight="1" x14ac:dyDescent="0.2">
      <c r="E455" s="86"/>
      <c r="F455" s="87"/>
      <c r="G455" s="86"/>
      <c r="H455" s="30"/>
      <c r="X455" s="86"/>
      <c r="Y455" s="86"/>
      <c r="Z455" s="86"/>
      <c r="AA455" s="86"/>
      <c r="AC455" s="61"/>
      <c r="AD455" s="30"/>
      <c r="AF455" s="86"/>
      <c r="AG455" s="86"/>
    </row>
    <row r="456" spans="5:33" ht="17" customHeight="1" x14ac:dyDescent="0.2">
      <c r="E456" s="86"/>
      <c r="F456" s="87"/>
      <c r="G456" s="86"/>
      <c r="H456" s="30"/>
      <c r="X456" s="86"/>
      <c r="Y456" s="86"/>
      <c r="Z456" s="86"/>
      <c r="AA456" s="86"/>
      <c r="AC456" s="61"/>
      <c r="AD456" s="30"/>
      <c r="AF456" s="86"/>
      <c r="AG456" s="86"/>
    </row>
    <row r="457" spans="5:33" ht="17" customHeight="1" x14ac:dyDescent="0.2">
      <c r="E457" s="86"/>
      <c r="F457" s="87"/>
      <c r="G457" s="86"/>
      <c r="H457" s="30"/>
      <c r="X457" s="86"/>
      <c r="Y457" s="86"/>
      <c r="Z457" s="86"/>
      <c r="AA457" s="86"/>
      <c r="AC457" s="61"/>
      <c r="AD457" s="30"/>
      <c r="AF457" s="86"/>
      <c r="AG457" s="86"/>
    </row>
    <row r="458" spans="5:33" ht="17" customHeight="1" x14ac:dyDescent="0.2">
      <c r="E458" s="86"/>
      <c r="F458" s="87"/>
      <c r="G458" s="86"/>
      <c r="H458" s="30"/>
      <c r="X458" s="86"/>
      <c r="Y458" s="86"/>
      <c r="Z458" s="86"/>
      <c r="AA458" s="86"/>
      <c r="AC458" s="61"/>
      <c r="AD458" s="30"/>
      <c r="AF458" s="86"/>
      <c r="AG458" s="86"/>
    </row>
    <row r="459" spans="5:33" ht="17" customHeight="1" x14ac:dyDescent="0.2">
      <c r="E459" s="86"/>
      <c r="F459" s="87"/>
      <c r="G459" s="86"/>
      <c r="H459" s="30"/>
      <c r="X459" s="86"/>
      <c r="Y459" s="86"/>
      <c r="Z459" s="86"/>
      <c r="AA459" s="86"/>
      <c r="AC459" s="61"/>
      <c r="AD459" s="30"/>
      <c r="AF459" s="86"/>
      <c r="AG459" s="86"/>
    </row>
    <row r="460" spans="5:33" ht="17" customHeight="1" x14ac:dyDescent="0.2">
      <c r="E460" s="86"/>
      <c r="F460" s="87"/>
      <c r="G460" s="86"/>
      <c r="H460" s="30"/>
      <c r="X460" s="86"/>
      <c r="Y460" s="86"/>
      <c r="Z460" s="86"/>
      <c r="AA460" s="86"/>
      <c r="AC460" s="61"/>
      <c r="AD460" s="30"/>
      <c r="AF460" s="86"/>
      <c r="AG460" s="86"/>
    </row>
    <row r="461" spans="5:33" ht="17" customHeight="1" x14ac:dyDescent="0.2">
      <c r="E461" s="86"/>
      <c r="F461" s="87"/>
      <c r="G461" s="86"/>
      <c r="H461" s="30"/>
      <c r="X461" s="86"/>
      <c r="Y461" s="86"/>
      <c r="Z461" s="86"/>
      <c r="AA461" s="86"/>
      <c r="AC461" s="61"/>
      <c r="AD461" s="30"/>
      <c r="AF461" s="86"/>
      <c r="AG461" s="86"/>
    </row>
    <row r="462" spans="5:33" ht="17" customHeight="1" x14ac:dyDescent="0.2">
      <c r="E462" s="86"/>
      <c r="F462" s="87"/>
      <c r="G462" s="86"/>
      <c r="H462" s="30"/>
      <c r="X462" s="86"/>
      <c r="Y462" s="86"/>
      <c r="Z462" s="86"/>
      <c r="AA462" s="86"/>
      <c r="AC462" s="61"/>
      <c r="AD462" s="30"/>
      <c r="AF462" s="86"/>
      <c r="AG462" s="86"/>
    </row>
    <row r="463" spans="5:33" ht="17" customHeight="1" x14ac:dyDescent="0.2">
      <c r="E463" s="86"/>
      <c r="F463" s="87"/>
      <c r="G463" s="86"/>
      <c r="H463" s="30"/>
      <c r="X463" s="86"/>
      <c r="Y463" s="86"/>
      <c r="Z463" s="86"/>
      <c r="AA463" s="86"/>
      <c r="AC463" s="61"/>
      <c r="AD463" s="30"/>
      <c r="AF463" s="86"/>
      <c r="AG463" s="86"/>
    </row>
    <row r="464" spans="5:33" ht="17" customHeight="1" x14ac:dyDescent="0.2">
      <c r="E464" s="86"/>
      <c r="F464" s="87"/>
      <c r="G464" s="86"/>
      <c r="H464" s="30"/>
      <c r="X464" s="86"/>
      <c r="Y464" s="86"/>
      <c r="Z464" s="86"/>
      <c r="AA464" s="86"/>
      <c r="AC464" s="61"/>
      <c r="AD464" s="30"/>
      <c r="AF464" s="86"/>
      <c r="AG464" s="86"/>
    </row>
    <row r="465" spans="5:33" ht="17" customHeight="1" x14ac:dyDescent="0.2">
      <c r="E465" s="86"/>
      <c r="F465" s="87"/>
      <c r="G465" s="86"/>
      <c r="H465" s="30"/>
      <c r="X465" s="86"/>
      <c r="Y465" s="86"/>
      <c r="Z465" s="86"/>
      <c r="AA465" s="86"/>
      <c r="AC465" s="61"/>
      <c r="AD465" s="30"/>
      <c r="AF465" s="86"/>
      <c r="AG465" s="86"/>
    </row>
    <row r="466" spans="5:33" ht="17" customHeight="1" x14ac:dyDescent="0.2">
      <c r="E466" s="86"/>
      <c r="F466" s="87"/>
      <c r="G466" s="86"/>
      <c r="H466" s="30"/>
      <c r="X466" s="86"/>
      <c r="Y466" s="86"/>
      <c r="Z466" s="86"/>
      <c r="AA466" s="86"/>
      <c r="AC466" s="61"/>
      <c r="AD466" s="30"/>
      <c r="AF466" s="86"/>
      <c r="AG466" s="86"/>
    </row>
    <row r="467" spans="5:33" ht="17" customHeight="1" x14ac:dyDescent="0.2">
      <c r="E467" s="86"/>
      <c r="F467" s="87"/>
      <c r="G467" s="86"/>
      <c r="H467" s="30"/>
      <c r="X467" s="86"/>
      <c r="Y467" s="86"/>
      <c r="Z467" s="86"/>
      <c r="AA467" s="86"/>
      <c r="AC467" s="61"/>
      <c r="AD467" s="30"/>
      <c r="AF467" s="86"/>
      <c r="AG467" s="86"/>
    </row>
    <row r="468" spans="5:33" ht="17" customHeight="1" x14ac:dyDescent="0.2">
      <c r="E468" s="86"/>
      <c r="F468" s="87"/>
      <c r="G468" s="86"/>
      <c r="H468" s="30"/>
      <c r="X468" s="86"/>
      <c r="Y468" s="86"/>
      <c r="Z468" s="86"/>
      <c r="AA468" s="86"/>
      <c r="AC468" s="61"/>
      <c r="AD468" s="30"/>
      <c r="AF468" s="86"/>
      <c r="AG468" s="86"/>
    </row>
    <row r="469" spans="5:33" ht="17" customHeight="1" x14ac:dyDescent="0.2">
      <c r="E469" s="86"/>
      <c r="F469" s="87"/>
      <c r="G469" s="86"/>
      <c r="H469" s="30"/>
      <c r="X469" s="86"/>
      <c r="Y469" s="86"/>
      <c r="Z469" s="86"/>
      <c r="AA469" s="86"/>
      <c r="AC469" s="61"/>
      <c r="AD469" s="30"/>
      <c r="AF469" s="86"/>
      <c r="AG469" s="86"/>
    </row>
    <row r="470" spans="5:33" ht="17" customHeight="1" x14ac:dyDescent="0.2">
      <c r="E470" s="86"/>
      <c r="F470" s="87"/>
      <c r="G470" s="86"/>
      <c r="H470" s="30"/>
      <c r="X470" s="86"/>
      <c r="Y470" s="86"/>
      <c r="Z470" s="86"/>
      <c r="AA470" s="86"/>
      <c r="AC470" s="61"/>
      <c r="AD470" s="30"/>
      <c r="AF470" s="86"/>
      <c r="AG470" s="86"/>
    </row>
    <row r="471" spans="5:33" ht="17" customHeight="1" x14ac:dyDescent="0.2">
      <c r="E471" s="86"/>
      <c r="F471" s="87"/>
      <c r="G471" s="86"/>
      <c r="H471" s="30"/>
      <c r="X471" s="86"/>
      <c r="Y471" s="86"/>
      <c r="Z471" s="86"/>
      <c r="AA471" s="86"/>
      <c r="AC471" s="61"/>
      <c r="AD471" s="30"/>
      <c r="AF471" s="86"/>
      <c r="AG471" s="86"/>
    </row>
    <row r="472" spans="5:33" ht="17" customHeight="1" x14ac:dyDescent="0.2">
      <c r="E472" s="86"/>
      <c r="F472" s="87"/>
      <c r="G472" s="86"/>
      <c r="H472" s="30"/>
      <c r="X472" s="86"/>
      <c r="Y472" s="86"/>
      <c r="Z472" s="86"/>
      <c r="AA472" s="86"/>
      <c r="AC472" s="61"/>
      <c r="AD472" s="30"/>
      <c r="AF472" s="86"/>
      <c r="AG472" s="86"/>
    </row>
    <row r="473" spans="5:33" ht="17" customHeight="1" x14ac:dyDescent="0.2">
      <c r="E473" s="86"/>
      <c r="F473" s="87"/>
      <c r="G473" s="86"/>
      <c r="H473" s="30"/>
      <c r="X473" s="86"/>
      <c r="Y473" s="86"/>
      <c r="Z473" s="86"/>
      <c r="AA473" s="86"/>
      <c r="AC473" s="61"/>
      <c r="AD473" s="30"/>
      <c r="AF473" s="86"/>
      <c r="AG473" s="86"/>
    </row>
    <row r="474" spans="5:33" ht="17" customHeight="1" x14ac:dyDescent="0.2">
      <c r="E474" s="86"/>
      <c r="F474" s="87"/>
      <c r="G474" s="86"/>
      <c r="H474" s="30"/>
      <c r="X474" s="86"/>
      <c r="Y474" s="86"/>
      <c r="Z474" s="86"/>
      <c r="AA474" s="86"/>
      <c r="AC474" s="61"/>
      <c r="AD474" s="30"/>
      <c r="AF474" s="86"/>
      <c r="AG474" s="86"/>
    </row>
    <row r="475" spans="5:33" ht="17" customHeight="1" x14ac:dyDescent="0.2">
      <c r="E475" s="86"/>
      <c r="F475" s="87"/>
      <c r="G475" s="86"/>
      <c r="H475" s="30"/>
      <c r="X475" s="86"/>
      <c r="Y475" s="86"/>
      <c r="Z475" s="86"/>
      <c r="AA475" s="86"/>
      <c r="AC475" s="61"/>
      <c r="AD475" s="30"/>
      <c r="AF475" s="86"/>
      <c r="AG475" s="86"/>
    </row>
    <row r="476" spans="5:33" ht="17" customHeight="1" x14ac:dyDescent="0.2">
      <c r="E476" s="86"/>
      <c r="F476" s="87"/>
      <c r="G476" s="86"/>
      <c r="H476" s="30"/>
      <c r="X476" s="86"/>
      <c r="Y476" s="86"/>
      <c r="Z476" s="86"/>
      <c r="AA476" s="86"/>
      <c r="AC476" s="61"/>
      <c r="AD476" s="30"/>
      <c r="AF476" s="86"/>
      <c r="AG476" s="86"/>
    </row>
    <row r="477" spans="5:33" ht="17" customHeight="1" x14ac:dyDescent="0.2">
      <c r="E477" s="86"/>
      <c r="F477" s="87"/>
      <c r="G477" s="86"/>
      <c r="H477" s="30"/>
      <c r="X477" s="86"/>
      <c r="Y477" s="86"/>
      <c r="Z477" s="86"/>
      <c r="AA477" s="86"/>
      <c r="AC477" s="61"/>
      <c r="AD477" s="30"/>
      <c r="AF477" s="86"/>
      <c r="AG477" s="86"/>
    </row>
    <row r="478" spans="5:33" ht="17" customHeight="1" x14ac:dyDescent="0.2">
      <c r="E478" s="86"/>
      <c r="F478" s="87"/>
      <c r="G478" s="86"/>
      <c r="H478" s="30"/>
      <c r="X478" s="86"/>
      <c r="Y478" s="86"/>
      <c r="Z478" s="86"/>
      <c r="AA478" s="86"/>
      <c r="AC478" s="61"/>
      <c r="AD478" s="30"/>
      <c r="AF478" s="86"/>
      <c r="AG478" s="86"/>
    </row>
    <row r="479" spans="5:33" ht="17" customHeight="1" x14ac:dyDescent="0.2">
      <c r="E479" s="86"/>
      <c r="F479" s="87"/>
      <c r="G479" s="86"/>
      <c r="H479" s="30"/>
      <c r="X479" s="86"/>
      <c r="Y479" s="86"/>
      <c r="Z479" s="86"/>
      <c r="AA479" s="86"/>
      <c r="AC479" s="61"/>
      <c r="AD479" s="30"/>
      <c r="AF479" s="86"/>
      <c r="AG479" s="86"/>
    </row>
    <row r="480" spans="5:33" ht="17" customHeight="1" x14ac:dyDescent="0.2">
      <c r="E480" s="86"/>
      <c r="F480" s="87"/>
      <c r="G480" s="86"/>
      <c r="H480" s="30"/>
      <c r="X480" s="86"/>
      <c r="Y480" s="86"/>
      <c r="Z480" s="86"/>
      <c r="AA480" s="86"/>
      <c r="AC480" s="61"/>
      <c r="AD480" s="30"/>
      <c r="AF480" s="86"/>
      <c r="AG480" s="86"/>
    </row>
    <row r="481" spans="5:33" ht="17" customHeight="1" x14ac:dyDescent="0.2">
      <c r="E481" s="86"/>
      <c r="F481" s="87"/>
      <c r="G481" s="86"/>
      <c r="H481" s="30"/>
      <c r="X481" s="86"/>
      <c r="Y481" s="86"/>
      <c r="Z481" s="86"/>
      <c r="AA481" s="86"/>
      <c r="AC481" s="61"/>
      <c r="AD481" s="30"/>
      <c r="AF481" s="86"/>
      <c r="AG481" s="86"/>
    </row>
    <row r="482" spans="5:33" ht="17" customHeight="1" x14ac:dyDescent="0.2">
      <c r="E482" s="86"/>
      <c r="F482" s="87"/>
      <c r="G482" s="86"/>
      <c r="H482" s="30"/>
      <c r="X482" s="86"/>
      <c r="Y482" s="86"/>
      <c r="Z482" s="86"/>
      <c r="AA482" s="86"/>
      <c r="AC482" s="61"/>
      <c r="AD482" s="30"/>
      <c r="AF482" s="86"/>
      <c r="AG482" s="86"/>
    </row>
    <row r="483" spans="5:33" ht="17" customHeight="1" x14ac:dyDescent="0.2">
      <c r="E483" s="86"/>
      <c r="F483" s="87"/>
      <c r="G483" s="86"/>
      <c r="H483" s="30"/>
      <c r="X483" s="86"/>
      <c r="Y483" s="86"/>
      <c r="Z483" s="86"/>
      <c r="AA483" s="86"/>
      <c r="AC483" s="61"/>
      <c r="AD483" s="30"/>
      <c r="AF483" s="86"/>
      <c r="AG483" s="86"/>
    </row>
    <row r="484" spans="5:33" ht="17" customHeight="1" x14ac:dyDescent="0.2">
      <c r="E484" s="86"/>
      <c r="F484" s="87"/>
      <c r="G484" s="86"/>
      <c r="H484" s="30"/>
      <c r="X484" s="86"/>
      <c r="Y484" s="86"/>
      <c r="Z484" s="86"/>
      <c r="AA484" s="86"/>
      <c r="AC484" s="61"/>
      <c r="AD484" s="30"/>
      <c r="AF484" s="86"/>
      <c r="AG484" s="86"/>
    </row>
    <row r="485" spans="5:33" ht="17" customHeight="1" x14ac:dyDescent="0.2">
      <c r="E485" s="86"/>
      <c r="F485" s="87"/>
      <c r="G485" s="86"/>
      <c r="H485" s="30"/>
      <c r="X485" s="86"/>
      <c r="Y485" s="86"/>
      <c r="Z485" s="86"/>
      <c r="AA485" s="86"/>
      <c r="AC485" s="61"/>
      <c r="AD485" s="30"/>
      <c r="AF485" s="86"/>
      <c r="AG485" s="86"/>
    </row>
    <row r="486" spans="5:33" ht="17" customHeight="1" x14ac:dyDescent="0.2">
      <c r="E486" s="86"/>
      <c r="F486" s="87"/>
      <c r="G486" s="86"/>
      <c r="H486" s="30"/>
      <c r="X486" s="86"/>
      <c r="Y486" s="86"/>
      <c r="Z486" s="86"/>
      <c r="AA486" s="86"/>
      <c r="AC486" s="61"/>
      <c r="AD486" s="30"/>
      <c r="AF486" s="86"/>
      <c r="AG486" s="86"/>
    </row>
    <row r="487" spans="5:33" ht="17" customHeight="1" x14ac:dyDescent="0.2">
      <c r="E487" s="86"/>
      <c r="F487" s="87"/>
      <c r="G487" s="86"/>
      <c r="H487" s="30"/>
      <c r="X487" s="86"/>
      <c r="Y487" s="86"/>
      <c r="Z487" s="86"/>
      <c r="AA487" s="86"/>
      <c r="AC487" s="61"/>
      <c r="AD487" s="30"/>
      <c r="AF487" s="86"/>
      <c r="AG487" s="86"/>
    </row>
    <row r="488" spans="5:33" ht="17" customHeight="1" x14ac:dyDescent="0.2">
      <c r="E488" s="86"/>
      <c r="F488" s="87"/>
      <c r="G488" s="86"/>
      <c r="H488" s="30"/>
      <c r="X488" s="86"/>
      <c r="Y488" s="86"/>
      <c r="Z488" s="86"/>
      <c r="AA488" s="86"/>
      <c r="AC488" s="61"/>
      <c r="AD488" s="30"/>
      <c r="AF488" s="86"/>
      <c r="AG488" s="86"/>
    </row>
    <row r="489" spans="5:33" ht="17" customHeight="1" x14ac:dyDescent="0.2">
      <c r="E489" s="86"/>
      <c r="F489" s="87"/>
      <c r="G489" s="86"/>
      <c r="H489" s="30"/>
      <c r="X489" s="86"/>
      <c r="Y489" s="86"/>
      <c r="Z489" s="86"/>
      <c r="AA489" s="86"/>
      <c r="AC489" s="61"/>
      <c r="AD489" s="30"/>
      <c r="AF489" s="86"/>
      <c r="AG489" s="86"/>
    </row>
    <row r="490" spans="5:33" ht="17" customHeight="1" x14ac:dyDescent="0.2">
      <c r="E490" s="86"/>
      <c r="F490" s="87"/>
      <c r="G490" s="86"/>
      <c r="H490" s="30"/>
      <c r="X490" s="86"/>
      <c r="Y490" s="86"/>
      <c r="Z490" s="86"/>
      <c r="AA490" s="86"/>
      <c r="AC490" s="61"/>
      <c r="AD490" s="30"/>
      <c r="AF490" s="86"/>
      <c r="AG490" s="86"/>
    </row>
    <row r="491" spans="5:33" ht="17" customHeight="1" x14ac:dyDescent="0.2">
      <c r="E491" s="86"/>
      <c r="F491" s="87"/>
      <c r="G491" s="86"/>
      <c r="H491" s="30"/>
      <c r="X491" s="86"/>
      <c r="Y491" s="86"/>
      <c r="Z491" s="86"/>
      <c r="AA491" s="86"/>
      <c r="AC491" s="61"/>
      <c r="AD491" s="30"/>
      <c r="AF491" s="86"/>
      <c r="AG491" s="86"/>
    </row>
    <row r="492" spans="5:33" ht="17" customHeight="1" x14ac:dyDescent="0.2">
      <c r="E492" s="86"/>
      <c r="F492" s="87"/>
      <c r="G492" s="86"/>
      <c r="H492" s="30"/>
      <c r="X492" s="86"/>
      <c r="Y492" s="86"/>
      <c r="Z492" s="86"/>
      <c r="AA492" s="86"/>
      <c r="AC492" s="61"/>
      <c r="AD492" s="30"/>
      <c r="AF492" s="86"/>
      <c r="AG492" s="86"/>
    </row>
    <row r="493" spans="5:33" ht="17" customHeight="1" x14ac:dyDescent="0.2">
      <c r="E493" s="86"/>
      <c r="F493" s="87"/>
      <c r="G493" s="86"/>
      <c r="H493" s="30"/>
      <c r="X493" s="86"/>
      <c r="Y493" s="86"/>
      <c r="Z493" s="86"/>
      <c r="AA493" s="86"/>
      <c r="AC493" s="61"/>
      <c r="AD493" s="30"/>
      <c r="AF493" s="86"/>
      <c r="AG493" s="86"/>
    </row>
    <row r="494" spans="5:33" ht="17" customHeight="1" x14ac:dyDescent="0.2">
      <c r="E494" s="86"/>
      <c r="F494" s="87"/>
      <c r="G494" s="86"/>
      <c r="H494" s="30"/>
      <c r="X494" s="86"/>
      <c r="Y494" s="86"/>
      <c r="Z494" s="86"/>
      <c r="AA494" s="86"/>
      <c r="AC494" s="61"/>
      <c r="AD494" s="30"/>
      <c r="AF494" s="86"/>
      <c r="AG494" s="86"/>
    </row>
    <row r="495" spans="5:33" ht="17" customHeight="1" x14ac:dyDescent="0.2">
      <c r="E495" s="86"/>
      <c r="F495" s="87"/>
      <c r="G495" s="86"/>
      <c r="H495" s="30"/>
      <c r="X495" s="86"/>
      <c r="Y495" s="86"/>
      <c r="Z495" s="86"/>
      <c r="AA495" s="86"/>
      <c r="AC495" s="61"/>
      <c r="AD495" s="30"/>
      <c r="AF495" s="86"/>
      <c r="AG495" s="86"/>
    </row>
    <row r="496" spans="5:33" ht="17" customHeight="1" x14ac:dyDescent="0.2">
      <c r="E496" s="86"/>
      <c r="F496" s="87"/>
      <c r="G496" s="86"/>
      <c r="H496" s="30"/>
      <c r="X496" s="86"/>
      <c r="Y496" s="86"/>
      <c r="Z496" s="86"/>
      <c r="AA496" s="86"/>
      <c r="AC496" s="61"/>
      <c r="AD496" s="30"/>
      <c r="AF496" s="86"/>
      <c r="AG496" s="86"/>
    </row>
    <row r="497" spans="5:33" ht="17" customHeight="1" x14ac:dyDescent="0.2">
      <c r="E497" s="86"/>
      <c r="F497" s="87"/>
      <c r="G497" s="86"/>
      <c r="H497" s="30"/>
      <c r="X497" s="86"/>
      <c r="Y497" s="86"/>
      <c r="Z497" s="86"/>
      <c r="AA497" s="86"/>
      <c r="AC497" s="61"/>
      <c r="AD497" s="30"/>
      <c r="AF497" s="86"/>
      <c r="AG497" s="86"/>
    </row>
    <row r="498" spans="5:33" ht="17" customHeight="1" x14ac:dyDescent="0.2">
      <c r="E498" s="86"/>
      <c r="F498" s="87"/>
      <c r="G498" s="86"/>
      <c r="H498" s="30"/>
      <c r="X498" s="86"/>
      <c r="Y498" s="86"/>
      <c r="Z498" s="86"/>
      <c r="AA498" s="86"/>
      <c r="AC498" s="61"/>
      <c r="AD498" s="30"/>
      <c r="AF498" s="86"/>
      <c r="AG498" s="86"/>
    </row>
    <row r="499" spans="5:33" ht="17" customHeight="1" x14ac:dyDescent="0.2">
      <c r="E499" s="86"/>
      <c r="F499" s="87"/>
      <c r="G499" s="86"/>
      <c r="H499" s="30"/>
      <c r="X499" s="86"/>
      <c r="Y499" s="86"/>
      <c r="Z499" s="86"/>
      <c r="AA499" s="86"/>
      <c r="AC499" s="61"/>
      <c r="AD499" s="30"/>
      <c r="AF499" s="86"/>
      <c r="AG499" s="86"/>
    </row>
    <row r="500" spans="5:33" ht="17" customHeight="1" x14ac:dyDescent="0.2">
      <c r="E500" s="86"/>
      <c r="F500" s="87"/>
      <c r="G500" s="86"/>
      <c r="H500" s="30"/>
      <c r="X500" s="86"/>
      <c r="Y500" s="86"/>
      <c r="Z500" s="86"/>
      <c r="AA500" s="86"/>
      <c r="AC500" s="61"/>
      <c r="AD500" s="30"/>
      <c r="AF500" s="86"/>
      <c r="AG500" s="86"/>
    </row>
    <row r="501" spans="5:33" ht="17" customHeight="1" x14ac:dyDescent="0.2">
      <c r="E501" s="86"/>
      <c r="F501" s="87"/>
      <c r="G501" s="86"/>
      <c r="H501" s="30"/>
      <c r="X501" s="86"/>
      <c r="Y501" s="86"/>
      <c r="Z501" s="86"/>
      <c r="AA501" s="86"/>
      <c r="AC501" s="61"/>
      <c r="AD501" s="30"/>
      <c r="AF501" s="86"/>
      <c r="AG501" s="86"/>
    </row>
    <row r="502" spans="5:33" ht="17" customHeight="1" x14ac:dyDescent="0.2">
      <c r="E502" s="86"/>
      <c r="F502" s="87"/>
      <c r="G502" s="86"/>
      <c r="H502" s="30"/>
      <c r="X502" s="86"/>
      <c r="Y502" s="86"/>
      <c r="Z502" s="86"/>
      <c r="AA502" s="86"/>
      <c r="AC502" s="61"/>
      <c r="AD502" s="30"/>
      <c r="AF502" s="86"/>
      <c r="AG502" s="86"/>
    </row>
    <row r="503" spans="5:33" ht="17" customHeight="1" x14ac:dyDescent="0.2">
      <c r="E503" s="86"/>
      <c r="F503" s="87"/>
      <c r="G503" s="86"/>
      <c r="H503" s="30"/>
      <c r="X503" s="86"/>
      <c r="Y503" s="86"/>
      <c r="Z503" s="86"/>
      <c r="AA503" s="86"/>
      <c r="AC503" s="61"/>
      <c r="AD503" s="30"/>
      <c r="AF503" s="86"/>
      <c r="AG503" s="86"/>
    </row>
    <row r="504" spans="5:33" ht="17" customHeight="1" x14ac:dyDescent="0.2">
      <c r="E504" s="86"/>
      <c r="F504" s="87"/>
      <c r="G504" s="86"/>
      <c r="H504" s="30"/>
      <c r="X504" s="86"/>
      <c r="Y504" s="86"/>
      <c r="Z504" s="86"/>
      <c r="AA504" s="86"/>
      <c r="AC504" s="61"/>
      <c r="AD504" s="30"/>
      <c r="AF504" s="86"/>
      <c r="AG504" s="86"/>
    </row>
    <row r="505" spans="5:33" ht="17" customHeight="1" x14ac:dyDescent="0.2">
      <c r="E505" s="86"/>
      <c r="F505" s="87"/>
      <c r="G505" s="86"/>
      <c r="H505" s="30"/>
      <c r="X505" s="86"/>
      <c r="Y505" s="86"/>
      <c r="Z505" s="86"/>
      <c r="AA505" s="86"/>
      <c r="AC505" s="61"/>
      <c r="AD505" s="30"/>
      <c r="AF505" s="86"/>
      <c r="AG505" s="86"/>
    </row>
    <row r="506" spans="5:33" ht="17" customHeight="1" x14ac:dyDescent="0.2">
      <c r="E506" s="86"/>
      <c r="F506" s="87"/>
      <c r="G506" s="86"/>
      <c r="H506" s="30"/>
      <c r="X506" s="86"/>
      <c r="Y506" s="86"/>
      <c r="Z506" s="86"/>
      <c r="AA506" s="86"/>
      <c r="AC506" s="61"/>
      <c r="AD506" s="30"/>
      <c r="AF506" s="86"/>
      <c r="AG506" s="86"/>
    </row>
    <row r="507" spans="5:33" ht="17" customHeight="1" x14ac:dyDescent="0.2">
      <c r="E507" s="86"/>
      <c r="F507" s="87"/>
      <c r="G507" s="86"/>
      <c r="H507" s="30"/>
      <c r="X507" s="86"/>
      <c r="Y507" s="86"/>
      <c r="Z507" s="86"/>
      <c r="AA507" s="86"/>
      <c r="AC507" s="61"/>
      <c r="AD507" s="30"/>
      <c r="AF507" s="86"/>
      <c r="AG507" s="86"/>
    </row>
    <row r="508" spans="5:33" ht="17" customHeight="1" x14ac:dyDescent="0.2">
      <c r="E508" s="86"/>
      <c r="F508" s="87"/>
      <c r="G508" s="86"/>
      <c r="H508" s="30"/>
      <c r="X508" s="86"/>
      <c r="Y508" s="86"/>
      <c r="Z508" s="86"/>
      <c r="AA508" s="86"/>
      <c r="AC508" s="61"/>
      <c r="AD508" s="30"/>
      <c r="AF508" s="86"/>
      <c r="AG508" s="86"/>
    </row>
    <row r="509" spans="5:33" ht="17" customHeight="1" x14ac:dyDescent="0.2">
      <c r="E509" s="86"/>
      <c r="F509" s="87"/>
      <c r="G509" s="86"/>
      <c r="H509" s="30"/>
      <c r="X509" s="86"/>
      <c r="Y509" s="86"/>
      <c r="Z509" s="86"/>
      <c r="AA509" s="86"/>
      <c r="AC509" s="61"/>
      <c r="AD509" s="30"/>
      <c r="AF509" s="86"/>
      <c r="AG509" s="86"/>
    </row>
    <row r="510" spans="5:33" ht="17" customHeight="1" x14ac:dyDescent="0.2">
      <c r="E510" s="86"/>
      <c r="F510" s="87"/>
      <c r="G510" s="86"/>
      <c r="H510" s="30"/>
      <c r="X510" s="86"/>
      <c r="Y510" s="86"/>
      <c r="Z510" s="86"/>
      <c r="AA510" s="86"/>
      <c r="AC510" s="61"/>
      <c r="AD510" s="30"/>
      <c r="AF510" s="86"/>
      <c r="AG510" s="86"/>
    </row>
    <row r="511" spans="5:33" ht="17" customHeight="1" x14ac:dyDescent="0.2">
      <c r="E511" s="86"/>
      <c r="F511" s="87"/>
      <c r="G511" s="86"/>
      <c r="H511" s="30"/>
      <c r="X511" s="86"/>
      <c r="Y511" s="86"/>
      <c r="Z511" s="86"/>
      <c r="AA511" s="86"/>
      <c r="AC511" s="61"/>
      <c r="AD511" s="30"/>
      <c r="AF511" s="86"/>
      <c r="AG511" s="86"/>
    </row>
    <row r="512" spans="5:33" ht="17" customHeight="1" x14ac:dyDescent="0.2">
      <c r="E512" s="86"/>
      <c r="F512" s="87"/>
      <c r="G512" s="86"/>
      <c r="H512" s="30"/>
      <c r="X512" s="86"/>
      <c r="Y512" s="86"/>
      <c r="Z512" s="86"/>
      <c r="AA512" s="86"/>
      <c r="AC512" s="61"/>
      <c r="AD512" s="30"/>
      <c r="AF512" s="86"/>
      <c r="AG512" s="86"/>
    </row>
    <row r="513" spans="5:33" ht="17" customHeight="1" x14ac:dyDescent="0.2">
      <c r="E513" s="86"/>
      <c r="F513" s="87"/>
      <c r="G513" s="86"/>
      <c r="H513" s="30"/>
      <c r="X513" s="86"/>
      <c r="Y513" s="86"/>
      <c r="Z513" s="86"/>
      <c r="AA513" s="86"/>
      <c r="AC513" s="61"/>
      <c r="AD513" s="30"/>
      <c r="AF513" s="86"/>
      <c r="AG513" s="86"/>
    </row>
    <row r="514" spans="5:33" ht="17" customHeight="1" x14ac:dyDescent="0.2">
      <c r="E514" s="86"/>
      <c r="F514" s="87"/>
      <c r="G514" s="86"/>
      <c r="H514" s="30"/>
      <c r="X514" s="86"/>
      <c r="Y514" s="86"/>
      <c r="Z514" s="86"/>
      <c r="AA514" s="86"/>
      <c r="AC514" s="61"/>
      <c r="AD514" s="30"/>
      <c r="AF514" s="86"/>
      <c r="AG514" s="86"/>
    </row>
    <row r="515" spans="5:33" ht="17" customHeight="1" x14ac:dyDescent="0.2">
      <c r="E515" s="86"/>
      <c r="F515" s="87"/>
      <c r="G515" s="86"/>
      <c r="H515" s="30"/>
      <c r="X515" s="86"/>
      <c r="Y515" s="86"/>
      <c r="Z515" s="86"/>
      <c r="AA515" s="86"/>
      <c r="AC515" s="61"/>
      <c r="AD515" s="30"/>
      <c r="AF515" s="86"/>
      <c r="AG515" s="86"/>
    </row>
    <row r="516" spans="5:33" ht="17" customHeight="1" x14ac:dyDescent="0.2">
      <c r="E516" s="86"/>
      <c r="F516" s="87"/>
      <c r="G516" s="86"/>
      <c r="H516" s="30"/>
      <c r="X516" s="86"/>
      <c r="Y516" s="86"/>
      <c r="Z516" s="86"/>
      <c r="AA516" s="86"/>
      <c r="AC516" s="61"/>
      <c r="AD516" s="30"/>
      <c r="AF516" s="86"/>
      <c r="AG516" s="86"/>
    </row>
    <row r="517" spans="5:33" ht="17" customHeight="1" x14ac:dyDescent="0.2">
      <c r="E517" s="86"/>
      <c r="F517" s="87"/>
      <c r="G517" s="86"/>
      <c r="H517" s="30"/>
      <c r="X517" s="86"/>
      <c r="Y517" s="86"/>
      <c r="Z517" s="86"/>
      <c r="AA517" s="86"/>
      <c r="AC517" s="61"/>
      <c r="AD517" s="30"/>
      <c r="AF517" s="86"/>
      <c r="AG517" s="86"/>
    </row>
    <row r="518" spans="5:33" ht="17" customHeight="1" x14ac:dyDescent="0.2">
      <c r="E518" s="86"/>
      <c r="F518" s="87"/>
      <c r="G518" s="86"/>
      <c r="H518" s="30"/>
      <c r="X518" s="86"/>
      <c r="Y518" s="86"/>
      <c r="Z518" s="86"/>
      <c r="AA518" s="86"/>
      <c r="AC518" s="61"/>
      <c r="AD518" s="30"/>
      <c r="AF518" s="86"/>
      <c r="AG518" s="86"/>
    </row>
    <row r="519" spans="5:33" ht="17" customHeight="1" x14ac:dyDescent="0.2">
      <c r="E519" s="86"/>
      <c r="F519" s="87"/>
      <c r="G519" s="86"/>
      <c r="H519" s="30"/>
      <c r="X519" s="86"/>
      <c r="Y519" s="86"/>
      <c r="Z519" s="86"/>
      <c r="AA519" s="86"/>
      <c r="AC519" s="61"/>
      <c r="AD519" s="30"/>
      <c r="AF519" s="86"/>
      <c r="AG519" s="86"/>
    </row>
    <row r="520" spans="5:33" ht="17" customHeight="1" x14ac:dyDescent="0.2">
      <c r="E520" s="86"/>
      <c r="F520" s="87"/>
      <c r="G520" s="86"/>
      <c r="H520" s="30"/>
      <c r="X520" s="86"/>
      <c r="Y520" s="86"/>
      <c r="Z520" s="86"/>
      <c r="AA520" s="86"/>
      <c r="AC520" s="61"/>
      <c r="AD520" s="30"/>
      <c r="AF520" s="86"/>
      <c r="AG520" s="86"/>
    </row>
    <row r="521" spans="5:33" ht="17" customHeight="1" x14ac:dyDescent="0.2">
      <c r="E521" s="86"/>
      <c r="F521" s="87"/>
      <c r="G521" s="86"/>
      <c r="H521" s="30"/>
      <c r="X521" s="86"/>
      <c r="Y521" s="86"/>
      <c r="Z521" s="86"/>
      <c r="AA521" s="86"/>
      <c r="AC521" s="61"/>
      <c r="AD521" s="30"/>
      <c r="AF521" s="86"/>
      <c r="AG521" s="86"/>
    </row>
    <row r="522" spans="5:33" ht="17" customHeight="1" x14ac:dyDescent="0.2">
      <c r="E522" s="86"/>
      <c r="F522" s="87"/>
      <c r="G522" s="86"/>
      <c r="H522" s="30"/>
      <c r="X522" s="86"/>
      <c r="Y522" s="86"/>
      <c r="Z522" s="86"/>
      <c r="AA522" s="86"/>
      <c r="AC522" s="61"/>
      <c r="AD522" s="30"/>
      <c r="AF522" s="86"/>
      <c r="AG522" s="86"/>
    </row>
    <row r="523" spans="5:33" ht="17" customHeight="1" x14ac:dyDescent="0.2">
      <c r="E523" s="86"/>
      <c r="F523" s="87"/>
      <c r="G523" s="86"/>
      <c r="H523" s="30"/>
      <c r="X523" s="86"/>
      <c r="Y523" s="86"/>
      <c r="Z523" s="86"/>
      <c r="AA523" s="86"/>
      <c r="AC523" s="61"/>
      <c r="AD523" s="30"/>
      <c r="AF523" s="86"/>
      <c r="AG523" s="86"/>
    </row>
    <row r="524" spans="5:33" ht="17" customHeight="1" x14ac:dyDescent="0.2">
      <c r="E524" s="86"/>
      <c r="F524" s="87"/>
      <c r="G524" s="86"/>
      <c r="H524" s="30"/>
      <c r="X524" s="86"/>
      <c r="Y524" s="86"/>
      <c r="Z524" s="86"/>
      <c r="AA524" s="86"/>
      <c r="AC524" s="61"/>
      <c r="AD524" s="30"/>
      <c r="AF524" s="86"/>
      <c r="AG524" s="86"/>
    </row>
    <row r="525" spans="5:33" ht="17" customHeight="1" x14ac:dyDescent="0.2">
      <c r="E525" s="86"/>
      <c r="F525" s="87"/>
      <c r="G525" s="86"/>
      <c r="H525" s="30"/>
      <c r="X525" s="86"/>
      <c r="Y525" s="86"/>
      <c r="Z525" s="86"/>
      <c r="AA525" s="86"/>
      <c r="AC525" s="61"/>
      <c r="AD525" s="30"/>
      <c r="AF525" s="86"/>
      <c r="AG525" s="86"/>
    </row>
    <row r="526" spans="5:33" ht="17" customHeight="1" x14ac:dyDescent="0.2">
      <c r="E526" s="86"/>
      <c r="F526" s="87"/>
      <c r="G526" s="86"/>
      <c r="H526" s="30"/>
      <c r="X526" s="86"/>
      <c r="Y526" s="86"/>
      <c r="Z526" s="86"/>
      <c r="AA526" s="86"/>
      <c r="AC526" s="61"/>
      <c r="AD526" s="30"/>
      <c r="AF526" s="86"/>
      <c r="AG526" s="86"/>
    </row>
    <row r="527" spans="5:33" ht="17" customHeight="1" x14ac:dyDescent="0.2">
      <c r="E527" s="86"/>
      <c r="F527" s="87"/>
      <c r="G527" s="86"/>
      <c r="H527" s="30"/>
      <c r="X527" s="86"/>
      <c r="Y527" s="86"/>
      <c r="Z527" s="86"/>
      <c r="AA527" s="86"/>
      <c r="AC527" s="61"/>
      <c r="AD527" s="30"/>
      <c r="AF527" s="86"/>
      <c r="AG527" s="86"/>
    </row>
    <row r="528" spans="5:33" ht="17" customHeight="1" x14ac:dyDescent="0.2">
      <c r="E528" s="86"/>
      <c r="F528" s="87"/>
      <c r="G528" s="86"/>
      <c r="H528" s="30"/>
      <c r="X528" s="86"/>
      <c r="Y528" s="86"/>
      <c r="Z528" s="86"/>
      <c r="AA528" s="86"/>
      <c r="AC528" s="61"/>
      <c r="AD528" s="30"/>
      <c r="AF528" s="86"/>
      <c r="AG528" s="86"/>
    </row>
    <row r="529" spans="5:33" ht="17" customHeight="1" x14ac:dyDescent="0.2">
      <c r="E529" s="86"/>
      <c r="F529" s="87"/>
      <c r="G529" s="86"/>
      <c r="H529" s="30"/>
      <c r="X529" s="86"/>
      <c r="Y529" s="86"/>
      <c r="Z529" s="86"/>
      <c r="AA529" s="86"/>
      <c r="AC529" s="61"/>
      <c r="AD529" s="30"/>
      <c r="AF529" s="86"/>
      <c r="AG529" s="86"/>
    </row>
    <row r="530" spans="5:33" ht="17" customHeight="1" x14ac:dyDescent="0.2">
      <c r="E530" s="86"/>
      <c r="F530" s="87"/>
      <c r="G530" s="86"/>
      <c r="H530" s="30"/>
      <c r="X530" s="86"/>
      <c r="Y530" s="86"/>
      <c r="Z530" s="86"/>
      <c r="AA530" s="86"/>
      <c r="AC530" s="61"/>
      <c r="AD530" s="30"/>
      <c r="AF530" s="86"/>
      <c r="AG530" s="86"/>
    </row>
    <row r="531" spans="5:33" ht="17" customHeight="1" x14ac:dyDescent="0.2">
      <c r="E531" s="86"/>
      <c r="F531" s="87"/>
      <c r="G531" s="86"/>
      <c r="H531" s="30"/>
      <c r="X531" s="86"/>
      <c r="Y531" s="86"/>
      <c r="Z531" s="86"/>
      <c r="AA531" s="86"/>
      <c r="AC531" s="61"/>
      <c r="AD531" s="30"/>
      <c r="AF531" s="86"/>
      <c r="AG531" s="86"/>
    </row>
    <row r="532" spans="5:33" ht="17" customHeight="1" x14ac:dyDescent="0.2">
      <c r="E532" s="86"/>
      <c r="F532" s="87"/>
      <c r="G532" s="86"/>
      <c r="H532" s="30"/>
      <c r="X532" s="86"/>
      <c r="Y532" s="86"/>
      <c r="Z532" s="86"/>
      <c r="AA532" s="86"/>
      <c r="AC532" s="61"/>
      <c r="AD532" s="30"/>
      <c r="AF532" s="86"/>
      <c r="AG532" s="86"/>
    </row>
    <row r="533" spans="5:33" ht="17" customHeight="1" x14ac:dyDescent="0.2">
      <c r="E533" s="86"/>
      <c r="F533" s="87"/>
      <c r="G533" s="86"/>
      <c r="H533" s="30"/>
      <c r="X533" s="86"/>
      <c r="Y533" s="86"/>
      <c r="Z533" s="86"/>
      <c r="AA533" s="86"/>
      <c r="AC533" s="61"/>
      <c r="AD533" s="30"/>
      <c r="AF533" s="86"/>
      <c r="AG533" s="86"/>
    </row>
    <row r="534" spans="5:33" ht="17" customHeight="1" x14ac:dyDescent="0.2">
      <c r="E534" s="86"/>
      <c r="F534" s="87"/>
      <c r="G534" s="86"/>
      <c r="H534" s="30"/>
      <c r="X534" s="86"/>
      <c r="Y534" s="86"/>
      <c r="Z534" s="86"/>
      <c r="AA534" s="86"/>
      <c r="AC534" s="61"/>
      <c r="AD534" s="30"/>
      <c r="AF534" s="86"/>
      <c r="AG534" s="86"/>
    </row>
    <row r="535" spans="5:33" ht="17" customHeight="1" x14ac:dyDescent="0.2">
      <c r="E535" s="86"/>
      <c r="F535" s="87"/>
      <c r="G535" s="86"/>
      <c r="H535" s="30"/>
      <c r="X535" s="86"/>
      <c r="Y535" s="86"/>
      <c r="Z535" s="86"/>
      <c r="AA535" s="86"/>
      <c r="AC535" s="61"/>
      <c r="AD535" s="30"/>
      <c r="AF535" s="86"/>
      <c r="AG535" s="86"/>
    </row>
    <row r="536" spans="5:33" ht="17" customHeight="1" x14ac:dyDescent="0.2">
      <c r="E536" s="86"/>
      <c r="F536" s="87"/>
      <c r="G536" s="86"/>
      <c r="H536" s="30"/>
      <c r="X536" s="86"/>
      <c r="Y536" s="86"/>
      <c r="Z536" s="86"/>
      <c r="AA536" s="86"/>
      <c r="AC536" s="61"/>
      <c r="AD536" s="30"/>
      <c r="AF536" s="86"/>
      <c r="AG536" s="86"/>
    </row>
    <row r="537" spans="5:33" ht="17" customHeight="1" x14ac:dyDescent="0.2">
      <c r="E537" s="86"/>
      <c r="F537" s="87"/>
      <c r="G537" s="86"/>
      <c r="H537" s="30"/>
      <c r="X537" s="86"/>
      <c r="Y537" s="86"/>
      <c r="Z537" s="86"/>
      <c r="AA537" s="86"/>
      <c r="AC537" s="61"/>
      <c r="AD537" s="30"/>
      <c r="AF537" s="86"/>
      <c r="AG537" s="86"/>
    </row>
    <row r="538" spans="5:33" ht="17" customHeight="1" x14ac:dyDescent="0.2">
      <c r="E538" s="86"/>
      <c r="F538" s="87"/>
      <c r="G538" s="86"/>
      <c r="H538" s="30"/>
      <c r="X538" s="86"/>
      <c r="Y538" s="86"/>
      <c r="Z538" s="86"/>
      <c r="AA538" s="86"/>
      <c r="AC538" s="61"/>
      <c r="AD538" s="30"/>
      <c r="AF538" s="86"/>
      <c r="AG538" s="86"/>
    </row>
    <row r="539" spans="5:33" ht="17" customHeight="1" x14ac:dyDescent="0.2">
      <c r="E539" s="86"/>
      <c r="F539" s="87"/>
      <c r="G539" s="86"/>
      <c r="H539" s="30"/>
      <c r="X539" s="86"/>
      <c r="Y539" s="86"/>
      <c r="Z539" s="86"/>
      <c r="AA539" s="86"/>
      <c r="AC539" s="61"/>
      <c r="AD539" s="30"/>
      <c r="AF539" s="86"/>
      <c r="AG539" s="86"/>
    </row>
    <row r="540" spans="5:33" ht="17" customHeight="1" x14ac:dyDescent="0.2">
      <c r="E540" s="86"/>
      <c r="F540" s="87"/>
      <c r="G540" s="86"/>
      <c r="H540" s="30"/>
      <c r="X540" s="86"/>
      <c r="Y540" s="86"/>
      <c r="Z540" s="86"/>
      <c r="AA540" s="86"/>
      <c r="AC540" s="61"/>
      <c r="AD540" s="30"/>
      <c r="AF540" s="86"/>
      <c r="AG540" s="86"/>
    </row>
    <row r="541" spans="5:33" ht="17" customHeight="1" x14ac:dyDescent="0.2">
      <c r="E541" s="86"/>
      <c r="F541" s="87"/>
      <c r="G541" s="86"/>
      <c r="H541" s="30"/>
      <c r="X541" s="86"/>
      <c r="Y541" s="86"/>
      <c r="Z541" s="86"/>
      <c r="AA541" s="86"/>
      <c r="AC541" s="61"/>
      <c r="AD541" s="30"/>
      <c r="AF541" s="86"/>
      <c r="AG541" s="86"/>
    </row>
    <row r="542" spans="5:33" ht="17" customHeight="1" x14ac:dyDescent="0.2">
      <c r="E542" s="86"/>
      <c r="F542" s="87"/>
      <c r="G542" s="86"/>
      <c r="H542" s="30"/>
      <c r="X542" s="86"/>
      <c r="Y542" s="86"/>
      <c r="Z542" s="86"/>
      <c r="AA542" s="86"/>
      <c r="AC542" s="61"/>
      <c r="AD542" s="30"/>
      <c r="AF542" s="86"/>
      <c r="AG542" s="86"/>
    </row>
    <row r="543" spans="5:33" ht="17" customHeight="1" x14ac:dyDescent="0.2">
      <c r="E543" s="86"/>
      <c r="F543" s="87"/>
      <c r="G543" s="86"/>
      <c r="H543" s="30"/>
      <c r="X543" s="86"/>
      <c r="Y543" s="86"/>
      <c r="Z543" s="86"/>
      <c r="AA543" s="86"/>
      <c r="AC543" s="61"/>
      <c r="AD543" s="30"/>
      <c r="AF543" s="86"/>
      <c r="AG543" s="86"/>
    </row>
    <row r="544" spans="5:33" ht="17" customHeight="1" x14ac:dyDescent="0.2">
      <c r="E544" s="86"/>
      <c r="F544" s="87"/>
      <c r="G544" s="86"/>
      <c r="H544" s="30"/>
      <c r="X544" s="86"/>
      <c r="Y544" s="86"/>
      <c r="Z544" s="86"/>
      <c r="AA544" s="86"/>
      <c r="AC544" s="61"/>
      <c r="AD544" s="30"/>
      <c r="AF544" s="86"/>
      <c r="AG544" s="86"/>
    </row>
    <row r="545" spans="5:33" ht="17" customHeight="1" x14ac:dyDescent="0.2">
      <c r="E545" s="86"/>
      <c r="F545" s="87"/>
      <c r="G545" s="86"/>
      <c r="H545" s="30"/>
      <c r="X545" s="86"/>
      <c r="Y545" s="86"/>
      <c r="Z545" s="86"/>
      <c r="AA545" s="86"/>
      <c r="AC545" s="61"/>
      <c r="AD545" s="30"/>
      <c r="AF545" s="86"/>
      <c r="AG545" s="86"/>
    </row>
    <row r="546" spans="5:33" ht="17" customHeight="1" x14ac:dyDescent="0.2">
      <c r="E546" s="86"/>
      <c r="F546" s="87"/>
      <c r="G546" s="86"/>
      <c r="H546" s="30"/>
      <c r="X546" s="86"/>
      <c r="Y546" s="86"/>
      <c r="Z546" s="86"/>
      <c r="AA546" s="86"/>
      <c r="AC546" s="61"/>
      <c r="AD546" s="30"/>
      <c r="AF546" s="86"/>
      <c r="AG546" s="86"/>
    </row>
    <row r="547" spans="5:33" ht="17" customHeight="1" x14ac:dyDescent="0.2">
      <c r="E547" s="86"/>
      <c r="F547" s="87"/>
      <c r="G547" s="86"/>
      <c r="H547" s="30"/>
      <c r="X547" s="86"/>
      <c r="Y547" s="86"/>
      <c r="Z547" s="86"/>
      <c r="AA547" s="86"/>
      <c r="AC547" s="61"/>
      <c r="AD547" s="30"/>
      <c r="AF547" s="86"/>
      <c r="AG547" s="86"/>
    </row>
    <row r="548" spans="5:33" ht="17" customHeight="1" x14ac:dyDescent="0.2">
      <c r="E548" s="86"/>
      <c r="F548" s="87"/>
      <c r="G548" s="86"/>
      <c r="H548" s="30"/>
      <c r="X548" s="86"/>
      <c r="Y548" s="86"/>
      <c r="Z548" s="86"/>
      <c r="AA548" s="86"/>
      <c r="AC548" s="61"/>
      <c r="AD548" s="30"/>
      <c r="AF548" s="86"/>
      <c r="AG548" s="86"/>
    </row>
    <row r="549" spans="5:33" ht="17" customHeight="1" x14ac:dyDescent="0.2">
      <c r="E549" s="86"/>
      <c r="F549" s="87"/>
      <c r="G549" s="86"/>
      <c r="H549" s="30"/>
      <c r="X549" s="86"/>
      <c r="Y549" s="86"/>
      <c r="Z549" s="86"/>
      <c r="AA549" s="86"/>
      <c r="AC549" s="61"/>
      <c r="AD549" s="30"/>
      <c r="AF549" s="86"/>
      <c r="AG549" s="86"/>
    </row>
    <row r="550" spans="5:33" ht="17" customHeight="1" x14ac:dyDescent="0.2">
      <c r="E550" s="86"/>
      <c r="F550" s="87"/>
      <c r="G550" s="86"/>
      <c r="H550" s="30"/>
      <c r="X550" s="86"/>
      <c r="Y550" s="86"/>
      <c r="Z550" s="86"/>
      <c r="AA550" s="86"/>
      <c r="AC550" s="61"/>
      <c r="AD550" s="30"/>
      <c r="AF550" s="86"/>
      <c r="AG550" s="86"/>
    </row>
    <row r="551" spans="5:33" ht="17" customHeight="1" x14ac:dyDescent="0.2">
      <c r="E551" s="86"/>
      <c r="F551" s="87"/>
      <c r="G551" s="86"/>
      <c r="H551" s="30"/>
      <c r="X551" s="86"/>
      <c r="Y551" s="86"/>
      <c r="Z551" s="86"/>
      <c r="AA551" s="86"/>
      <c r="AC551" s="61"/>
      <c r="AD551" s="30"/>
      <c r="AF551" s="86"/>
      <c r="AG551" s="86"/>
    </row>
    <row r="552" spans="5:33" ht="17" customHeight="1" x14ac:dyDescent="0.2">
      <c r="E552" s="86"/>
      <c r="F552" s="87"/>
      <c r="G552" s="86"/>
      <c r="H552" s="30"/>
      <c r="X552" s="86"/>
      <c r="Y552" s="86"/>
      <c r="Z552" s="86"/>
      <c r="AA552" s="86"/>
      <c r="AC552" s="61"/>
      <c r="AD552" s="30"/>
      <c r="AF552" s="86"/>
      <c r="AG552" s="86"/>
    </row>
    <row r="553" spans="5:33" ht="17" customHeight="1" x14ac:dyDescent="0.2">
      <c r="E553" s="86"/>
      <c r="F553" s="87"/>
      <c r="G553" s="86"/>
      <c r="H553" s="30"/>
      <c r="X553" s="86"/>
      <c r="Y553" s="86"/>
      <c r="Z553" s="86"/>
      <c r="AA553" s="86"/>
      <c r="AC553" s="61"/>
      <c r="AD553" s="30"/>
      <c r="AF553" s="86"/>
      <c r="AG553" s="86"/>
    </row>
    <row r="554" spans="5:33" ht="17" customHeight="1" x14ac:dyDescent="0.2">
      <c r="E554" s="86"/>
      <c r="F554" s="87"/>
      <c r="G554" s="86"/>
      <c r="H554" s="30"/>
      <c r="X554" s="86"/>
      <c r="Y554" s="86"/>
      <c r="Z554" s="86"/>
      <c r="AA554" s="86"/>
      <c r="AC554" s="61"/>
      <c r="AD554" s="30"/>
      <c r="AF554" s="86"/>
      <c r="AG554" s="86"/>
    </row>
    <row r="555" spans="5:33" ht="17" customHeight="1" x14ac:dyDescent="0.2">
      <c r="E555" s="86"/>
      <c r="F555" s="87"/>
      <c r="G555" s="86"/>
      <c r="H555" s="30"/>
      <c r="X555" s="86"/>
      <c r="Y555" s="86"/>
      <c r="Z555" s="86"/>
      <c r="AA555" s="86"/>
      <c r="AC555" s="61"/>
      <c r="AD555" s="30"/>
      <c r="AF555" s="86"/>
      <c r="AG555" s="86"/>
    </row>
    <row r="556" spans="5:33" ht="17" customHeight="1" x14ac:dyDescent="0.2">
      <c r="E556" s="86"/>
      <c r="F556" s="87"/>
      <c r="G556" s="86"/>
      <c r="H556" s="30"/>
      <c r="X556" s="86"/>
      <c r="Y556" s="86"/>
      <c r="Z556" s="86"/>
      <c r="AA556" s="86"/>
      <c r="AC556" s="61"/>
      <c r="AD556" s="30"/>
      <c r="AF556" s="86"/>
      <c r="AG556" s="86"/>
    </row>
    <row r="557" spans="5:33" ht="17" customHeight="1" x14ac:dyDescent="0.2">
      <c r="E557" s="86"/>
      <c r="F557" s="87"/>
      <c r="G557" s="86"/>
      <c r="H557" s="30"/>
      <c r="X557" s="86"/>
      <c r="Y557" s="86"/>
      <c r="Z557" s="86"/>
      <c r="AA557" s="86"/>
      <c r="AC557" s="61"/>
      <c r="AD557" s="30"/>
      <c r="AF557" s="86"/>
      <c r="AG557" s="86"/>
    </row>
    <row r="558" spans="5:33" ht="17" customHeight="1" x14ac:dyDescent="0.2">
      <c r="E558" s="86"/>
      <c r="F558" s="87"/>
      <c r="G558" s="86"/>
      <c r="H558" s="30"/>
      <c r="X558" s="86"/>
      <c r="Y558" s="86"/>
      <c r="Z558" s="86"/>
      <c r="AA558" s="86"/>
      <c r="AC558" s="61"/>
      <c r="AD558" s="30"/>
      <c r="AF558" s="86"/>
      <c r="AG558" s="86"/>
    </row>
    <row r="559" spans="5:33" ht="17" customHeight="1" x14ac:dyDescent="0.2">
      <c r="E559" s="86"/>
      <c r="F559" s="87"/>
      <c r="G559" s="86"/>
      <c r="H559" s="30"/>
      <c r="X559" s="86"/>
      <c r="Y559" s="86"/>
      <c r="Z559" s="86"/>
      <c r="AA559" s="86"/>
      <c r="AC559" s="61"/>
      <c r="AD559" s="30"/>
      <c r="AF559" s="86"/>
      <c r="AG559" s="86"/>
    </row>
    <row r="560" spans="5:33" ht="17" customHeight="1" x14ac:dyDescent="0.2">
      <c r="E560" s="86"/>
      <c r="F560" s="87"/>
      <c r="G560" s="86"/>
      <c r="H560" s="30"/>
      <c r="X560" s="86"/>
      <c r="Y560" s="86"/>
      <c r="Z560" s="86"/>
      <c r="AA560" s="86"/>
      <c r="AC560" s="61"/>
      <c r="AD560" s="30"/>
      <c r="AF560" s="86"/>
      <c r="AG560" s="86"/>
    </row>
    <row r="561" spans="5:33" ht="17" customHeight="1" x14ac:dyDescent="0.2">
      <c r="E561" s="86"/>
      <c r="F561" s="87"/>
      <c r="G561" s="86"/>
      <c r="H561" s="30"/>
      <c r="X561" s="86"/>
      <c r="Y561" s="86"/>
      <c r="Z561" s="86"/>
      <c r="AA561" s="86"/>
      <c r="AC561" s="61"/>
      <c r="AD561" s="30"/>
      <c r="AF561" s="86"/>
      <c r="AG561" s="86"/>
    </row>
    <row r="562" spans="5:33" ht="17" customHeight="1" x14ac:dyDescent="0.2">
      <c r="E562" s="86"/>
      <c r="F562" s="87"/>
      <c r="G562" s="86"/>
      <c r="H562" s="30"/>
      <c r="X562" s="86"/>
      <c r="Y562" s="86"/>
      <c r="Z562" s="86"/>
      <c r="AA562" s="86"/>
      <c r="AC562" s="61"/>
      <c r="AD562" s="30"/>
      <c r="AF562" s="86"/>
      <c r="AG562" s="86"/>
    </row>
    <row r="563" spans="5:33" ht="17" customHeight="1" x14ac:dyDescent="0.2">
      <c r="E563" s="86"/>
      <c r="F563" s="87"/>
      <c r="G563" s="86"/>
      <c r="H563" s="30"/>
      <c r="X563" s="86"/>
      <c r="Y563" s="86"/>
      <c r="Z563" s="86"/>
      <c r="AA563" s="86"/>
      <c r="AC563" s="61"/>
      <c r="AD563" s="30"/>
      <c r="AF563" s="86"/>
      <c r="AG563" s="86"/>
    </row>
    <row r="564" spans="5:33" ht="17" customHeight="1" x14ac:dyDescent="0.2">
      <c r="E564" s="86"/>
      <c r="F564" s="87"/>
      <c r="G564" s="86"/>
      <c r="H564" s="30"/>
      <c r="X564" s="86"/>
      <c r="Y564" s="86"/>
      <c r="Z564" s="86"/>
      <c r="AA564" s="86"/>
      <c r="AC564" s="61"/>
      <c r="AD564" s="30"/>
      <c r="AF564" s="86"/>
      <c r="AG564" s="86"/>
    </row>
    <row r="565" spans="5:33" ht="17" customHeight="1" x14ac:dyDescent="0.2">
      <c r="E565" s="86"/>
      <c r="F565" s="87"/>
      <c r="G565" s="86"/>
      <c r="H565" s="30"/>
      <c r="X565" s="86"/>
      <c r="Y565" s="86"/>
      <c r="Z565" s="86"/>
      <c r="AA565" s="86"/>
      <c r="AC565" s="61"/>
      <c r="AD565" s="30"/>
      <c r="AF565" s="86"/>
      <c r="AG565" s="86"/>
    </row>
    <row r="566" spans="5:33" ht="17" customHeight="1" x14ac:dyDescent="0.2">
      <c r="E566" s="86"/>
      <c r="F566" s="87"/>
      <c r="G566" s="86"/>
      <c r="H566" s="30"/>
      <c r="X566" s="86"/>
      <c r="Y566" s="86"/>
      <c r="Z566" s="86"/>
      <c r="AA566" s="86"/>
      <c r="AC566" s="61"/>
      <c r="AD566" s="30"/>
      <c r="AF566" s="86"/>
      <c r="AG566" s="86"/>
    </row>
    <row r="567" spans="5:33" ht="17" customHeight="1" x14ac:dyDescent="0.2">
      <c r="E567" s="86"/>
      <c r="F567" s="87"/>
      <c r="G567" s="86"/>
      <c r="H567" s="30"/>
      <c r="X567" s="86"/>
      <c r="Y567" s="86"/>
      <c r="Z567" s="86"/>
      <c r="AA567" s="86"/>
      <c r="AC567" s="61"/>
      <c r="AD567" s="30"/>
      <c r="AF567" s="86"/>
      <c r="AG567" s="86"/>
    </row>
    <row r="568" spans="5:33" ht="17" customHeight="1" x14ac:dyDescent="0.2">
      <c r="E568" s="86"/>
      <c r="F568" s="87"/>
      <c r="G568" s="86"/>
      <c r="H568" s="30"/>
      <c r="X568" s="86"/>
      <c r="Y568" s="86"/>
      <c r="Z568" s="86"/>
      <c r="AA568" s="86"/>
      <c r="AC568" s="61"/>
      <c r="AD568" s="30"/>
      <c r="AF568" s="86"/>
      <c r="AG568" s="86"/>
    </row>
    <row r="569" spans="5:33" ht="17" customHeight="1" x14ac:dyDescent="0.2">
      <c r="E569" s="86"/>
      <c r="F569" s="87"/>
      <c r="G569" s="86"/>
      <c r="H569" s="30"/>
      <c r="X569" s="86"/>
      <c r="Y569" s="86"/>
      <c r="Z569" s="86"/>
      <c r="AA569" s="86"/>
      <c r="AC569" s="61"/>
      <c r="AD569" s="30"/>
      <c r="AF569" s="86"/>
      <c r="AG569" s="86"/>
    </row>
    <row r="570" spans="5:33" ht="17" customHeight="1" x14ac:dyDescent="0.2">
      <c r="E570" s="86"/>
      <c r="F570" s="87"/>
      <c r="G570" s="86"/>
      <c r="H570" s="30"/>
      <c r="X570" s="86"/>
      <c r="Y570" s="86"/>
      <c r="Z570" s="86"/>
      <c r="AA570" s="86"/>
      <c r="AC570" s="61"/>
      <c r="AD570" s="30"/>
      <c r="AF570" s="86"/>
      <c r="AG570" s="86"/>
    </row>
    <row r="571" spans="5:33" ht="17" customHeight="1" x14ac:dyDescent="0.2">
      <c r="E571" s="86"/>
      <c r="F571" s="87"/>
      <c r="G571" s="86"/>
      <c r="H571" s="30"/>
      <c r="X571" s="86"/>
      <c r="Y571" s="86"/>
      <c r="Z571" s="86"/>
      <c r="AA571" s="86"/>
      <c r="AC571" s="61"/>
      <c r="AD571" s="30"/>
      <c r="AF571" s="86"/>
      <c r="AG571" s="86"/>
    </row>
    <row r="572" spans="5:33" ht="17" customHeight="1" x14ac:dyDescent="0.2">
      <c r="E572" s="86"/>
      <c r="F572" s="87"/>
      <c r="G572" s="86"/>
      <c r="H572" s="30"/>
      <c r="X572" s="86"/>
      <c r="Y572" s="86"/>
      <c r="Z572" s="86"/>
      <c r="AA572" s="86"/>
      <c r="AC572" s="61"/>
      <c r="AD572" s="30"/>
      <c r="AF572" s="86"/>
      <c r="AG572" s="86"/>
    </row>
    <row r="573" spans="5:33" ht="17" customHeight="1" x14ac:dyDescent="0.2">
      <c r="E573" s="86"/>
      <c r="F573" s="87"/>
      <c r="G573" s="86"/>
      <c r="H573" s="30"/>
      <c r="X573" s="86"/>
      <c r="Y573" s="86"/>
      <c r="Z573" s="86"/>
      <c r="AA573" s="86"/>
      <c r="AC573" s="61"/>
      <c r="AD573" s="30"/>
      <c r="AF573" s="86"/>
      <c r="AG573" s="86"/>
    </row>
    <row r="574" spans="5:33" ht="17" customHeight="1" x14ac:dyDescent="0.2">
      <c r="E574" s="86"/>
      <c r="F574" s="87"/>
      <c r="G574" s="86"/>
      <c r="H574" s="30"/>
      <c r="X574" s="86"/>
      <c r="Y574" s="86"/>
      <c r="Z574" s="86"/>
      <c r="AA574" s="86"/>
      <c r="AC574" s="61"/>
      <c r="AD574" s="30"/>
      <c r="AF574" s="86"/>
      <c r="AG574" s="86"/>
    </row>
    <row r="575" spans="5:33" ht="17" customHeight="1" x14ac:dyDescent="0.2">
      <c r="E575" s="86"/>
      <c r="F575" s="87"/>
      <c r="G575" s="86"/>
      <c r="H575" s="30"/>
      <c r="X575" s="86"/>
      <c r="Y575" s="86"/>
      <c r="Z575" s="86"/>
      <c r="AA575" s="86"/>
      <c r="AC575" s="61"/>
      <c r="AD575" s="30"/>
      <c r="AF575" s="86"/>
      <c r="AG575" s="86"/>
    </row>
    <row r="576" spans="5:33" ht="17" customHeight="1" x14ac:dyDescent="0.2">
      <c r="E576" s="86"/>
      <c r="F576" s="87"/>
      <c r="G576" s="86"/>
      <c r="H576" s="30"/>
      <c r="X576" s="86"/>
      <c r="Y576" s="86"/>
      <c r="Z576" s="86"/>
      <c r="AA576" s="86"/>
      <c r="AC576" s="61"/>
      <c r="AD576" s="30"/>
      <c r="AF576" s="86"/>
      <c r="AG576" s="86"/>
    </row>
    <row r="577" spans="5:33" ht="17" customHeight="1" x14ac:dyDescent="0.2">
      <c r="E577" s="86"/>
      <c r="F577" s="87"/>
      <c r="G577" s="86"/>
      <c r="H577" s="30"/>
      <c r="X577" s="86"/>
      <c r="Y577" s="86"/>
      <c r="Z577" s="86"/>
      <c r="AA577" s="86"/>
      <c r="AC577" s="61"/>
      <c r="AD577" s="30"/>
      <c r="AF577" s="86"/>
      <c r="AG577" s="86"/>
    </row>
    <row r="578" spans="5:33" ht="17" customHeight="1" x14ac:dyDescent="0.2">
      <c r="E578" s="86"/>
      <c r="F578" s="87"/>
      <c r="G578" s="86"/>
      <c r="H578" s="30"/>
      <c r="X578" s="86"/>
      <c r="Y578" s="86"/>
      <c r="Z578" s="86"/>
      <c r="AA578" s="86"/>
      <c r="AC578" s="61"/>
      <c r="AD578" s="30"/>
      <c r="AF578" s="86"/>
      <c r="AG578" s="86"/>
    </row>
    <row r="579" spans="5:33" ht="17" customHeight="1" x14ac:dyDescent="0.2">
      <c r="E579" s="86"/>
      <c r="F579" s="87"/>
      <c r="G579" s="86"/>
      <c r="H579" s="30"/>
      <c r="X579" s="86"/>
      <c r="Y579" s="86"/>
      <c r="Z579" s="86"/>
      <c r="AA579" s="86"/>
      <c r="AC579" s="61"/>
      <c r="AD579" s="30"/>
      <c r="AF579" s="86"/>
      <c r="AG579" s="86"/>
    </row>
    <row r="580" spans="5:33" ht="17" customHeight="1" x14ac:dyDescent="0.2">
      <c r="E580" s="86"/>
      <c r="F580" s="87"/>
      <c r="G580" s="86"/>
      <c r="H580" s="30"/>
      <c r="X580" s="86"/>
      <c r="Y580" s="86"/>
      <c r="Z580" s="86"/>
      <c r="AA580" s="86"/>
      <c r="AC580" s="61"/>
      <c r="AD580" s="30"/>
      <c r="AF580" s="86"/>
      <c r="AG580" s="86"/>
    </row>
    <row r="581" spans="5:33" ht="17" customHeight="1" x14ac:dyDescent="0.2">
      <c r="E581" s="86"/>
      <c r="F581" s="87"/>
      <c r="G581" s="86"/>
      <c r="H581" s="30"/>
      <c r="X581" s="86"/>
      <c r="Y581" s="86"/>
      <c r="Z581" s="86"/>
      <c r="AA581" s="86"/>
      <c r="AC581" s="61"/>
      <c r="AD581" s="30"/>
      <c r="AF581" s="86"/>
      <c r="AG581" s="86"/>
    </row>
    <row r="582" spans="5:33" ht="17" customHeight="1" x14ac:dyDescent="0.2">
      <c r="E582" s="86"/>
      <c r="F582" s="87"/>
      <c r="G582" s="86"/>
      <c r="H582" s="30"/>
      <c r="X582" s="86"/>
      <c r="Y582" s="86"/>
      <c r="Z582" s="86"/>
      <c r="AA582" s="86"/>
      <c r="AC582" s="61"/>
      <c r="AD582" s="30"/>
      <c r="AF582" s="86"/>
      <c r="AG582" s="86"/>
    </row>
    <row r="583" spans="5:33" ht="17" customHeight="1" x14ac:dyDescent="0.2">
      <c r="E583" s="86"/>
      <c r="F583" s="87"/>
      <c r="G583" s="86"/>
      <c r="H583" s="30"/>
      <c r="X583" s="86"/>
      <c r="Y583" s="86"/>
      <c r="Z583" s="86"/>
      <c r="AA583" s="86"/>
      <c r="AC583" s="61"/>
      <c r="AD583" s="30"/>
      <c r="AF583" s="86"/>
      <c r="AG583" s="86"/>
    </row>
    <row r="584" spans="5:33" ht="17" customHeight="1" x14ac:dyDescent="0.2">
      <c r="E584" s="86"/>
      <c r="F584" s="87"/>
      <c r="G584" s="86"/>
      <c r="H584" s="30"/>
      <c r="X584" s="86"/>
      <c r="Y584" s="86"/>
      <c r="Z584" s="86"/>
      <c r="AA584" s="86"/>
      <c r="AC584" s="61"/>
      <c r="AD584" s="30"/>
      <c r="AF584" s="86"/>
      <c r="AG584" s="86"/>
    </row>
    <row r="585" spans="5:33" ht="17" customHeight="1" x14ac:dyDescent="0.2">
      <c r="E585" s="86"/>
      <c r="F585" s="87"/>
      <c r="G585" s="86"/>
      <c r="H585" s="30"/>
      <c r="X585" s="86"/>
      <c r="Y585" s="86"/>
      <c r="Z585" s="86"/>
      <c r="AA585" s="86"/>
      <c r="AC585" s="61"/>
      <c r="AD585" s="30"/>
      <c r="AF585" s="86"/>
      <c r="AG585" s="86"/>
    </row>
    <row r="586" spans="5:33" ht="17" customHeight="1" x14ac:dyDescent="0.2">
      <c r="E586" s="86"/>
      <c r="F586" s="87"/>
      <c r="G586" s="86"/>
      <c r="H586" s="30"/>
      <c r="X586" s="86"/>
      <c r="Y586" s="86"/>
      <c r="Z586" s="86"/>
      <c r="AA586" s="86"/>
      <c r="AC586" s="61"/>
      <c r="AD586" s="30"/>
      <c r="AF586" s="86"/>
      <c r="AG586" s="86"/>
    </row>
    <row r="587" spans="5:33" ht="17" customHeight="1" x14ac:dyDescent="0.2">
      <c r="E587" s="86"/>
      <c r="F587" s="87"/>
      <c r="G587" s="86"/>
      <c r="H587" s="30"/>
      <c r="X587" s="86"/>
      <c r="Y587" s="86"/>
      <c r="Z587" s="86"/>
      <c r="AA587" s="86"/>
      <c r="AC587" s="61"/>
      <c r="AD587" s="30"/>
      <c r="AF587" s="86"/>
      <c r="AG587" s="86"/>
    </row>
    <row r="588" spans="5:33" ht="17" customHeight="1" x14ac:dyDescent="0.2">
      <c r="E588" s="86"/>
      <c r="F588" s="87"/>
      <c r="G588" s="86"/>
      <c r="H588" s="30"/>
      <c r="X588" s="86"/>
      <c r="Y588" s="86"/>
      <c r="Z588" s="86"/>
      <c r="AA588" s="86"/>
      <c r="AC588" s="61"/>
      <c r="AD588" s="30"/>
      <c r="AF588" s="86"/>
      <c r="AG588" s="86"/>
    </row>
    <row r="589" spans="5:33" ht="17" customHeight="1" x14ac:dyDescent="0.2">
      <c r="E589" s="86"/>
      <c r="F589" s="87"/>
      <c r="G589" s="86"/>
      <c r="H589" s="30"/>
      <c r="X589" s="86"/>
      <c r="Y589" s="86"/>
      <c r="Z589" s="86"/>
      <c r="AA589" s="86"/>
      <c r="AC589" s="61"/>
      <c r="AD589" s="30"/>
      <c r="AF589" s="86"/>
      <c r="AG589" s="86"/>
    </row>
    <row r="590" spans="5:33" ht="17" customHeight="1" x14ac:dyDescent="0.2">
      <c r="E590" s="86"/>
      <c r="F590" s="87"/>
      <c r="G590" s="86"/>
      <c r="H590" s="30"/>
      <c r="X590" s="86"/>
      <c r="Y590" s="86"/>
      <c r="Z590" s="86"/>
      <c r="AA590" s="86"/>
      <c r="AC590" s="61"/>
      <c r="AD590" s="30"/>
      <c r="AF590" s="86"/>
      <c r="AG590" s="86"/>
    </row>
    <row r="591" spans="5:33" ht="17" customHeight="1" x14ac:dyDescent="0.2">
      <c r="E591" s="86"/>
      <c r="F591" s="87"/>
      <c r="G591" s="86"/>
      <c r="H591" s="30"/>
      <c r="X591" s="86"/>
      <c r="Y591" s="86"/>
      <c r="Z591" s="86"/>
      <c r="AA591" s="86"/>
      <c r="AC591" s="61"/>
      <c r="AD591" s="30"/>
      <c r="AF591" s="86"/>
      <c r="AG591" s="86"/>
    </row>
    <row r="592" spans="5:33" ht="17" customHeight="1" x14ac:dyDescent="0.2">
      <c r="E592" s="86"/>
      <c r="F592" s="87"/>
      <c r="G592" s="86"/>
      <c r="H592" s="30"/>
      <c r="X592" s="86"/>
      <c r="Y592" s="86"/>
      <c r="Z592" s="86"/>
      <c r="AA592" s="86"/>
      <c r="AC592" s="61"/>
      <c r="AD592" s="30"/>
      <c r="AF592" s="86"/>
      <c r="AG592" s="86"/>
    </row>
    <row r="593" spans="5:33" ht="17" customHeight="1" x14ac:dyDescent="0.2">
      <c r="E593" s="86"/>
      <c r="F593" s="87"/>
      <c r="G593" s="86"/>
      <c r="H593" s="30"/>
      <c r="X593" s="86"/>
      <c r="Y593" s="86"/>
      <c r="Z593" s="86"/>
      <c r="AA593" s="86"/>
      <c r="AC593" s="61"/>
      <c r="AD593" s="30"/>
      <c r="AF593" s="86"/>
      <c r="AG593" s="86"/>
    </row>
    <row r="594" spans="5:33" ht="17" customHeight="1" x14ac:dyDescent="0.2">
      <c r="E594" s="86"/>
      <c r="F594" s="87"/>
      <c r="G594" s="86"/>
      <c r="H594" s="30"/>
      <c r="X594" s="86"/>
      <c r="Y594" s="86"/>
      <c r="Z594" s="86"/>
      <c r="AA594" s="86"/>
      <c r="AC594" s="61"/>
      <c r="AD594" s="30"/>
      <c r="AF594" s="86"/>
      <c r="AG594" s="86"/>
    </row>
    <row r="595" spans="5:33" ht="17" customHeight="1" x14ac:dyDescent="0.2">
      <c r="E595" s="86"/>
      <c r="F595" s="87"/>
      <c r="G595" s="86"/>
      <c r="H595" s="30"/>
      <c r="X595" s="86"/>
      <c r="Y595" s="86"/>
      <c r="Z595" s="86"/>
      <c r="AA595" s="86"/>
      <c r="AC595" s="61"/>
      <c r="AD595" s="30"/>
      <c r="AF595" s="86"/>
      <c r="AG595" s="86"/>
    </row>
    <row r="596" spans="5:33" ht="17" customHeight="1" x14ac:dyDescent="0.2">
      <c r="E596" s="86"/>
      <c r="F596" s="87"/>
      <c r="G596" s="86"/>
      <c r="H596" s="30"/>
      <c r="X596" s="86"/>
      <c r="Y596" s="86"/>
      <c r="Z596" s="86"/>
      <c r="AA596" s="86"/>
      <c r="AC596" s="61"/>
      <c r="AD596" s="30"/>
      <c r="AF596" s="86"/>
      <c r="AG596" s="86"/>
    </row>
    <row r="597" spans="5:33" ht="17" customHeight="1" x14ac:dyDescent="0.2">
      <c r="E597" s="86"/>
      <c r="F597" s="87"/>
      <c r="G597" s="86"/>
      <c r="H597" s="30"/>
      <c r="X597" s="86"/>
      <c r="Y597" s="86"/>
      <c r="Z597" s="86"/>
      <c r="AA597" s="86"/>
      <c r="AC597" s="61"/>
      <c r="AD597" s="30"/>
      <c r="AF597" s="86"/>
      <c r="AG597" s="86"/>
    </row>
    <row r="598" spans="5:33" ht="17" customHeight="1" x14ac:dyDescent="0.2">
      <c r="E598" s="86"/>
      <c r="F598" s="87"/>
      <c r="G598" s="86"/>
      <c r="H598" s="30"/>
      <c r="X598" s="86"/>
      <c r="Y598" s="86"/>
      <c r="Z598" s="86"/>
      <c r="AA598" s="86"/>
      <c r="AC598" s="61"/>
      <c r="AD598" s="30"/>
      <c r="AF598" s="86"/>
      <c r="AG598" s="86"/>
    </row>
    <row r="599" spans="5:33" ht="17" customHeight="1" x14ac:dyDescent="0.2">
      <c r="E599" s="86"/>
      <c r="F599" s="87"/>
      <c r="G599" s="86"/>
      <c r="H599" s="30"/>
      <c r="X599" s="86"/>
      <c r="Y599" s="86"/>
      <c r="Z599" s="86"/>
      <c r="AA599" s="86"/>
      <c r="AC599" s="61"/>
      <c r="AD599" s="30"/>
      <c r="AF599" s="86"/>
      <c r="AG599" s="86"/>
    </row>
    <row r="600" spans="5:33" ht="17" customHeight="1" x14ac:dyDescent="0.2">
      <c r="E600" s="86"/>
      <c r="F600" s="87"/>
      <c r="G600" s="86"/>
      <c r="H600" s="30"/>
      <c r="X600" s="86"/>
      <c r="Y600" s="86"/>
      <c r="Z600" s="86"/>
      <c r="AA600" s="86"/>
      <c r="AC600" s="61"/>
      <c r="AD600" s="30"/>
      <c r="AF600" s="86"/>
      <c r="AG600" s="86"/>
    </row>
    <row r="601" spans="5:33" ht="17" customHeight="1" x14ac:dyDescent="0.2">
      <c r="E601" s="86"/>
      <c r="F601" s="87"/>
      <c r="G601" s="86"/>
      <c r="H601" s="30"/>
      <c r="X601" s="86"/>
      <c r="Y601" s="86"/>
      <c r="Z601" s="86"/>
      <c r="AA601" s="86"/>
      <c r="AC601" s="61"/>
      <c r="AD601" s="30"/>
      <c r="AF601" s="86"/>
      <c r="AG601" s="86"/>
    </row>
    <row r="602" spans="5:33" ht="17" customHeight="1" x14ac:dyDescent="0.2">
      <c r="E602" s="86"/>
      <c r="F602" s="87"/>
      <c r="G602" s="86"/>
      <c r="H602" s="30"/>
      <c r="X602" s="86"/>
      <c r="Y602" s="86"/>
      <c r="Z602" s="86"/>
      <c r="AA602" s="86"/>
      <c r="AC602" s="61"/>
      <c r="AD602" s="30"/>
      <c r="AF602" s="86"/>
      <c r="AG602" s="86"/>
    </row>
    <row r="603" spans="5:33" ht="17" customHeight="1" x14ac:dyDescent="0.2">
      <c r="E603" s="86"/>
      <c r="F603" s="87"/>
      <c r="G603" s="86"/>
      <c r="H603" s="30"/>
      <c r="X603" s="86"/>
      <c r="Y603" s="86"/>
      <c r="Z603" s="86"/>
      <c r="AA603" s="86"/>
      <c r="AC603" s="61"/>
      <c r="AD603" s="30"/>
      <c r="AF603" s="86"/>
      <c r="AG603" s="86"/>
    </row>
    <row r="604" spans="5:33" ht="17" customHeight="1" x14ac:dyDescent="0.2">
      <c r="E604" s="86"/>
      <c r="F604" s="87"/>
      <c r="G604" s="86"/>
      <c r="H604" s="30"/>
      <c r="X604" s="86"/>
      <c r="Y604" s="86"/>
      <c r="Z604" s="86"/>
      <c r="AA604" s="86"/>
      <c r="AC604" s="61"/>
      <c r="AD604" s="30"/>
      <c r="AF604" s="86"/>
      <c r="AG604" s="86"/>
    </row>
    <row r="605" spans="5:33" ht="17" customHeight="1" x14ac:dyDescent="0.2">
      <c r="E605" s="86"/>
      <c r="F605" s="87"/>
      <c r="G605" s="86"/>
      <c r="H605" s="30"/>
      <c r="X605" s="86"/>
      <c r="Y605" s="86"/>
      <c r="Z605" s="86"/>
      <c r="AA605" s="86"/>
      <c r="AC605" s="61"/>
      <c r="AD605" s="30"/>
      <c r="AF605" s="86"/>
      <c r="AG605" s="86"/>
    </row>
    <row r="606" spans="5:33" ht="17" customHeight="1" x14ac:dyDescent="0.2">
      <c r="E606" s="86"/>
      <c r="F606" s="87"/>
      <c r="G606" s="86"/>
      <c r="H606" s="30"/>
      <c r="X606" s="86"/>
      <c r="Y606" s="86"/>
      <c r="Z606" s="86"/>
      <c r="AA606" s="86"/>
      <c r="AC606" s="61"/>
      <c r="AD606" s="30"/>
      <c r="AF606" s="86"/>
      <c r="AG606" s="86"/>
    </row>
    <row r="607" spans="5:33" ht="17" customHeight="1" x14ac:dyDescent="0.2">
      <c r="E607" s="86"/>
      <c r="F607" s="87"/>
      <c r="G607" s="86"/>
      <c r="H607" s="30"/>
      <c r="X607" s="86"/>
      <c r="Y607" s="86"/>
      <c r="Z607" s="86"/>
      <c r="AA607" s="86"/>
      <c r="AC607" s="61"/>
      <c r="AD607" s="30"/>
      <c r="AF607" s="86"/>
      <c r="AG607" s="86"/>
    </row>
    <row r="608" spans="5:33" ht="17" customHeight="1" x14ac:dyDescent="0.2">
      <c r="E608" s="86"/>
      <c r="F608" s="87"/>
      <c r="G608" s="86"/>
      <c r="H608" s="30"/>
      <c r="X608" s="86"/>
      <c r="Y608" s="86"/>
      <c r="Z608" s="86"/>
      <c r="AA608" s="86"/>
      <c r="AC608" s="61"/>
      <c r="AD608" s="30"/>
      <c r="AF608" s="86"/>
      <c r="AG608" s="86"/>
    </row>
    <row r="609" spans="5:33" ht="17" customHeight="1" x14ac:dyDescent="0.2">
      <c r="E609" s="86"/>
      <c r="F609" s="87"/>
      <c r="G609" s="86"/>
      <c r="H609" s="30"/>
      <c r="X609" s="86"/>
      <c r="Y609" s="86"/>
      <c r="Z609" s="86"/>
      <c r="AA609" s="86"/>
      <c r="AC609" s="61"/>
      <c r="AD609" s="30"/>
      <c r="AF609" s="86"/>
      <c r="AG609" s="86"/>
    </row>
    <row r="610" spans="5:33" ht="17" customHeight="1" x14ac:dyDescent="0.2">
      <c r="E610" s="86"/>
      <c r="F610" s="87"/>
      <c r="G610" s="86"/>
      <c r="H610" s="30"/>
      <c r="X610" s="86"/>
      <c r="Y610" s="86"/>
      <c r="Z610" s="86"/>
      <c r="AA610" s="86"/>
      <c r="AC610" s="61"/>
      <c r="AD610" s="30"/>
      <c r="AF610" s="86"/>
      <c r="AG610" s="86"/>
    </row>
    <row r="611" spans="5:33" ht="17" customHeight="1" x14ac:dyDescent="0.2">
      <c r="E611" s="86"/>
      <c r="F611" s="87"/>
      <c r="G611" s="86"/>
      <c r="H611" s="30"/>
      <c r="X611" s="86"/>
      <c r="Y611" s="86"/>
      <c r="Z611" s="86"/>
      <c r="AA611" s="86"/>
      <c r="AC611" s="61"/>
      <c r="AD611" s="30"/>
      <c r="AF611" s="86"/>
      <c r="AG611" s="86"/>
    </row>
    <row r="612" spans="5:33" ht="17" customHeight="1" x14ac:dyDescent="0.2">
      <c r="E612" s="86"/>
      <c r="F612" s="87"/>
      <c r="G612" s="86"/>
      <c r="H612" s="30"/>
      <c r="X612" s="86"/>
      <c r="Y612" s="86"/>
      <c r="Z612" s="86"/>
      <c r="AA612" s="86"/>
      <c r="AC612" s="61"/>
      <c r="AD612" s="30"/>
      <c r="AF612" s="86"/>
      <c r="AG612" s="86"/>
    </row>
    <row r="613" spans="5:33" ht="17" customHeight="1" x14ac:dyDescent="0.2">
      <c r="E613" s="86"/>
      <c r="F613" s="87"/>
      <c r="G613" s="86"/>
      <c r="H613" s="30"/>
      <c r="X613" s="86"/>
      <c r="Y613" s="86"/>
      <c r="Z613" s="86"/>
      <c r="AA613" s="86"/>
      <c r="AC613" s="61"/>
      <c r="AD613" s="30"/>
      <c r="AF613" s="86"/>
      <c r="AG613" s="86"/>
    </row>
    <row r="614" spans="5:33" ht="17" customHeight="1" x14ac:dyDescent="0.2">
      <c r="E614" s="86"/>
      <c r="F614" s="87"/>
      <c r="G614" s="86"/>
      <c r="H614" s="30"/>
      <c r="X614" s="86"/>
      <c r="Y614" s="86"/>
      <c r="Z614" s="86"/>
      <c r="AA614" s="86"/>
      <c r="AC614" s="61"/>
      <c r="AD614" s="30"/>
      <c r="AF614" s="86"/>
      <c r="AG614" s="86"/>
    </row>
    <row r="615" spans="5:33" ht="17" customHeight="1" x14ac:dyDescent="0.2">
      <c r="E615" s="86"/>
      <c r="F615" s="87"/>
      <c r="G615" s="86"/>
      <c r="H615" s="30"/>
      <c r="X615" s="86"/>
      <c r="Y615" s="86"/>
      <c r="Z615" s="86"/>
      <c r="AA615" s="86"/>
      <c r="AC615" s="61"/>
      <c r="AD615" s="30"/>
      <c r="AF615" s="86"/>
      <c r="AG615" s="86"/>
    </row>
    <row r="616" spans="5:33" ht="17" customHeight="1" x14ac:dyDescent="0.2">
      <c r="E616" s="86"/>
      <c r="F616" s="87"/>
      <c r="G616" s="86"/>
      <c r="H616" s="30"/>
      <c r="X616" s="86"/>
      <c r="Y616" s="86"/>
      <c r="Z616" s="86"/>
      <c r="AA616" s="86"/>
      <c r="AC616" s="61"/>
      <c r="AD616" s="30"/>
      <c r="AF616" s="86"/>
      <c r="AG616" s="86"/>
    </row>
    <row r="617" spans="5:33" ht="17" customHeight="1" x14ac:dyDescent="0.2">
      <c r="E617" s="86"/>
      <c r="F617" s="87"/>
      <c r="G617" s="86"/>
      <c r="H617" s="30"/>
      <c r="X617" s="86"/>
      <c r="Y617" s="86"/>
      <c r="Z617" s="86"/>
      <c r="AA617" s="86"/>
      <c r="AC617" s="61"/>
      <c r="AD617" s="30"/>
      <c r="AF617" s="86"/>
      <c r="AG617" s="86"/>
    </row>
    <row r="618" spans="5:33" ht="17" customHeight="1" x14ac:dyDescent="0.2">
      <c r="E618" s="86"/>
      <c r="F618" s="87"/>
      <c r="G618" s="86"/>
      <c r="H618" s="30"/>
      <c r="X618" s="86"/>
      <c r="Y618" s="86"/>
      <c r="Z618" s="86"/>
      <c r="AA618" s="86"/>
      <c r="AC618" s="61"/>
      <c r="AD618" s="30"/>
      <c r="AF618" s="86"/>
      <c r="AG618" s="86"/>
    </row>
    <row r="619" spans="5:33" ht="17" customHeight="1" x14ac:dyDescent="0.2">
      <c r="E619" s="86"/>
      <c r="F619" s="87"/>
      <c r="G619" s="86"/>
      <c r="H619" s="30"/>
      <c r="X619" s="86"/>
      <c r="Y619" s="86"/>
      <c r="Z619" s="86"/>
      <c r="AA619" s="86"/>
      <c r="AC619" s="61"/>
      <c r="AD619" s="30"/>
      <c r="AF619" s="86"/>
      <c r="AG619" s="86"/>
    </row>
    <row r="620" spans="5:33" ht="17" customHeight="1" x14ac:dyDescent="0.2">
      <c r="E620" s="86"/>
      <c r="F620" s="87"/>
      <c r="G620" s="86"/>
      <c r="H620" s="30"/>
      <c r="X620" s="86"/>
      <c r="Y620" s="86"/>
      <c r="Z620" s="86"/>
      <c r="AA620" s="86"/>
      <c r="AC620" s="61"/>
      <c r="AD620" s="30"/>
      <c r="AF620" s="86"/>
      <c r="AG620" s="86"/>
    </row>
    <row r="621" spans="5:33" ht="17" customHeight="1" x14ac:dyDescent="0.2">
      <c r="E621" s="86"/>
      <c r="F621" s="87"/>
      <c r="G621" s="86"/>
      <c r="H621" s="30"/>
      <c r="X621" s="86"/>
      <c r="Y621" s="86"/>
      <c r="Z621" s="86"/>
      <c r="AA621" s="86"/>
      <c r="AC621" s="61"/>
      <c r="AD621" s="30"/>
      <c r="AF621" s="86"/>
      <c r="AG621" s="86"/>
    </row>
    <row r="622" spans="5:33" ht="17" customHeight="1" x14ac:dyDescent="0.2">
      <c r="E622" s="86"/>
      <c r="F622" s="87"/>
      <c r="G622" s="86"/>
      <c r="H622" s="30"/>
      <c r="X622" s="86"/>
      <c r="Y622" s="86"/>
      <c r="Z622" s="86"/>
      <c r="AA622" s="86"/>
      <c r="AC622" s="61"/>
      <c r="AD622" s="30"/>
      <c r="AF622" s="86"/>
      <c r="AG622" s="86"/>
    </row>
    <row r="623" spans="5:33" ht="17" customHeight="1" x14ac:dyDescent="0.2">
      <c r="E623" s="86"/>
      <c r="F623" s="87"/>
      <c r="G623" s="86"/>
      <c r="H623" s="30"/>
      <c r="X623" s="86"/>
      <c r="Y623" s="86"/>
      <c r="Z623" s="86"/>
      <c r="AA623" s="86"/>
      <c r="AC623" s="61"/>
      <c r="AD623" s="30"/>
      <c r="AF623" s="86"/>
      <c r="AG623" s="86"/>
    </row>
    <row r="624" spans="5:33" ht="17" customHeight="1" x14ac:dyDescent="0.2">
      <c r="E624" s="86"/>
      <c r="F624" s="87"/>
      <c r="G624" s="86"/>
      <c r="H624" s="30"/>
      <c r="X624" s="86"/>
      <c r="Y624" s="86"/>
      <c r="Z624" s="86"/>
      <c r="AA624" s="86"/>
      <c r="AC624" s="61"/>
      <c r="AD624" s="30"/>
      <c r="AF624" s="86"/>
      <c r="AG624" s="86"/>
    </row>
    <row r="625" spans="5:33" ht="17" customHeight="1" x14ac:dyDescent="0.2">
      <c r="E625" s="86"/>
      <c r="F625" s="87"/>
      <c r="G625" s="86"/>
      <c r="H625" s="30"/>
      <c r="X625" s="86"/>
      <c r="Y625" s="86"/>
      <c r="Z625" s="86"/>
      <c r="AA625" s="86"/>
      <c r="AC625" s="61"/>
      <c r="AD625" s="30"/>
      <c r="AF625" s="86"/>
      <c r="AG625" s="86"/>
    </row>
    <row r="626" spans="5:33" ht="17" customHeight="1" x14ac:dyDescent="0.2">
      <c r="E626" s="86"/>
      <c r="F626" s="87"/>
      <c r="G626" s="86"/>
      <c r="H626" s="30"/>
      <c r="X626" s="86"/>
      <c r="Y626" s="86"/>
      <c r="Z626" s="86"/>
      <c r="AA626" s="86"/>
      <c r="AC626" s="61"/>
      <c r="AD626" s="30"/>
      <c r="AF626" s="86"/>
      <c r="AG626" s="86"/>
    </row>
    <row r="627" spans="5:33" ht="17" customHeight="1" x14ac:dyDescent="0.2">
      <c r="E627" s="86"/>
      <c r="F627" s="87"/>
      <c r="G627" s="86"/>
      <c r="H627" s="30"/>
      <c r="X627" s="86"/>
      <c r="Y627" s="86"/>
      <c r="Z627" s="86"/>
      <c r="AA627" s="86"/>
      <c r="AC627" s="61"/>
      <c r="AD627" s="30"/>
      <c r="AF627" s="86"/>
      <c r="AG627" s="86"/>
    </row>
    <row r="628" spans="5:33" ht="17" customHeight="1" x14ac:dyDescent="0.2">
      <c r="E628" s="86"/>
      <c r="F628" s="87"/>
      <c r="G628" s="86"/>
      <c r="H628" s="30"/>
      <c r="X628" s="86"/>
      <c r="Y628" s="86"/>
      <c r="Z628" s="86"/>
      <c r="AA628" s="86"/>
      <c r="AC628" s="61"/>
      <c r="AD628" s="30"/>
      <c r="AF628" s="86"/>
      <c r="AG628" s="86"/>
    </row>
    <row r="629" spans="5:33" ht="17" customHeight="1" x14ac:dyDescent="0.2">
      <c r="E629" s="86"/>
      <c r="F629" s="87"/>
      <c r="G629" s="86"/>
      <c r="H629" s="30"/>
      <c r="X629" s="86"/>
      <c r="Y629" s="86"/>
      <c r="Z629" s="86"/>
      <c r="AA629" s="86"/>
      <c r="AC629" s="61"/>
      <c r="AD629" s="30"/>
      <c r="AF629" s="86"/>
      <c r="AG629" s="86"/>
    </row>
    <row r="630" spans="5:33" ht="17" customHeight="1" x14ac:dyDescent="0.2">
      <c r="E630" s="86"/>
      <c r="F630" s="87"/>
      <c r="G630" s="86"/>
      <c r="H630" s="30"/>
      <c r="X630" s="86"/>
      <c r="Y630" s="86"/>
      <c r="Z630" s="86"/>
      <c r="AA630" s="86"/>
      <c r="AC630" s="61"/>
      <c r="AD630" s="30"/>
      <c r="AF630" s="86"/>
      <c r="AG630" s="86"/>
    </row>
    <row r="631" spans="5:33" ht="17" customHeight="1" x14ac:dyDescent="0.2">
      <c r="E631" s="86"/>
      <c r="F631" s="87"/>
      <c r="G631" s="86"/>
      <c r="H631" s="30"/>
      <c r="X631" s="86"/>
      <c r="Y631" s="86"/>
      <c r="Z631" s="86"/>
      <c r="AA631" s="86"/>
      <c r="AC631" s="61"/>
      <c r="AD631" s="30"/>
      <c r="AF631" s="86"/>
      <c r="AG631" s="86"/>
    </row>
    <row r="632" spans="5:33" ht="17" customHeight="1" x14ac:dyDescent="0.2">
      <c r="E632" s="86"/>
      <c r="F632" s="87"/>
      <c r="G632" s="86"/>
      <c r="H632" s="30"/>
      <c r="X632" s="86"/>
      <c r="Y632" s="86"/>
      <c r="Z632" s="86"/>
      <c r="AA632" s="86"/>
      <c r="AC632" s="61"/>
      <c r="AD632" s="30"/>
      <c r="AF632" s="86"/>
      <c r="AG632" s="86"/>
    </row>
    <row r="633" spans="5:33" ht="17" customHeight="1" x14ac:dyDescent="0.2">
      <c r="E633" s="86"/>
      <c r="F633" s="87"/>
      <c r="G633" s="86"/>
      <c r="H633" s="30"/>
      <c r="X633" s="86"/>
      <c r="Y633" s="86"/>
      <c r="Z633" s="86"/>
      <c r="AA633" s="86"/>
      <c r="AC633" s="61"/>
      <c r="AD633" s="30"/>
      <c r="AF633" s="86"/>
      <c r="AG633" s="86"/>
    </row>
    <row r="634" spans="5:33" ht="17" customHeight="1" x14ac:dyDescent="0.2">
      <c r="E634" s="86"/>
      <c r="F634" s="87"/>
      <c r="G634" s="86"/>
      <c r="H634" s="30"/>
      <c r="X634" s="86"/>
      <c r="Y634" s="86"/>
      <c r="Z634" s="86"/>
      <c r="AA634" s="86"/>
      <c r="AC634" s="61"/>
      <c r="AD634" s="30"/>
      <c r="AF634" s="86"/>
      <c r="AG634" s="86"/>
    </row>
    <row r="635" spans="5:33" ht="17" customHeight="1" x14ac:dyDescent="0.2">
      <c r="E635" s="86"/>
      <c r="F635" s="87"/>
      <c r="G635" s="86"/>
      <c r="H635" s="30"/>
      <c r="X635" s="86"/>
      <c r="Y635" s="86"/>
      <c r="Z635" s="86"/>
      <c r="AA635" s="86"/>
      <c r="AC635" s="61"/>
      <c r="AD635" s="30"/>
      <c r="AF635" s="86"/>
      <c r="AG635" s="86"/>
    </row>
    <row r="636" spans="5:33" ht="17" customHeight="1" x14ac:dyDescent="0.2">
      <c r="E636" s="86"/>
      <c r="F636" s="87"/>
      <c r="G636" s="86"/>
      <c r="H636" s="30"/>
      <c r="X636" s="86"/>
      <c r="Y636" s="86"/>
      <c r="Z636" s="86"/>
      <c r="AA636" s="86"/>
      <c r="AC636" s="61"/>
      <c r="AD636" s="30"/>
      <c r="AF636" s="86"/>
      <c r="AG636" s="86"/>
    </row>
    <row r="637" spans="5:33" ht="17" customHeight="1" x14ac:dyDescent="0.2">
      <c r="E637" s="86"/>
      <c r="F637" s="87"/>
      <c r="G637" s="86"/>
      <c r="H637" s="30"/>
      <c r="X637" s="86"/>
      <c r="Y637" s="86"/>
      <c r="Z637" s="86"/>
      <c r="AA637" s="86"/>
      <c r="AC637" s="61"/>
      <c r="AD637" s="30"/>
      <c r="AF637" s="86"/>
      <c r="AG637" s="86"/>
    </row>
    <row r="638" spans="5:33" ht="17" customHeight="1" x14ac:dyDescent="0.2">
      <c r="E638" s="86"/>
      <c r="F638" s="87"/>
      <c r="G638" s="86"/>
      <c r="H638" s="30"/>
      <c r="X638" s="86"/>
      <c r="Y638" s="86"/>
      <c r="Z638" s="86"/>
      <c r="AA638" s="86"/>
      <c r="AC638" s="61"/>
      <c r="AD638" s="30"/>
      <c r="AF638" s="86"/>
      <c r="AG638" s="86"/>
    </row>
    <row r="639" spans="5:33" ht="17" customHeight="1" x14ac:dyDescent="0.2">
      <c r="E639" s="86"/>
      <c r="F639" s="87"/>
      <c r="G639" s="86"/>
      <c r="H639" s="30"/>
      <c r="X639" s="86"/>
      <c r="Y639" s="86"/>
      <c r="Z639" s="86"/>
      <c r="AA639" s="86"/>
      <c r="AC639" s="61"/>
      <c r="AD639" s="30"/>
      <c r="AF639" s="86"/>
      <c r="AG639" s="86"/>
    </row>
    <row r="640" spans="5:33" ht="17" customHeight="1" x14ac:dyDescent="0.2">
      <c r="E640" s="86"/>
      <c r="F640" s="87"/>
      <c r="G640" s="86"/>
      <c r="H640" s="30"/>
      <c r="X640" s="86"/>
      <c r="Y640" s="86"/>
      <c r="Z640" s="86"/>
      <c r="AA640" s="86"/>
      <c r="AC640" s="61"/>
      <c r="AD640" s="30"/>
      <c r="AF640" s="86"/>
      <c r="AG640" s="86"/>
    </row>
    <row r="641" spans="5:33" ht="17" customHeight="1" x14ac:dyDescent="0.2">
      <c r="E641" s="86"/>
      <c r="F641" s="87"/>
      <c r="G641" s="86"/>
      <c r="H641" s="30"/>
      <c r="X641" s="86"/>
      <c r="Y641" s="86"/>
      <c r="Z641" s="86"/>
      <c r="AA641" s="86"/>
      <c r="AC641" s="61"/>
      <c r="AD641" s="30"/>
      <c r="AF641" s="86"/>
      <c r="AG641" s="86"/>
    </row>
    <row r="642" spans="5:33" ht="17" customHeight="1" x14ac:dyDescent="0.2">
      <c r="E642" s="86"/>
      <c r="F642" s="87"/>
      <c r="G642" s="86"/>
      <c r="H642" s="30"/>
      <c r="X642" s="86"/>
      <c r="Y642" s="86"/>
      <c r="Z642" s="86"/>
      <c r="AA642" s="86"/>
      <c r="AC642" s="61"/>
      <c r="AD642" s="30"/>
      <c r="AF642" s="86"/>
      <c r="AG642" s="86"/>
    </row>
    <row r="643" spans="5:33" ht="17" customHeight="1" x14ac:dyDescent="0.2">
      <c r="E643" s="86"/>
      <c r="F643" s="87"/>
      <c r="G643" s="86"/>
      <c r="H643" s="30"/>
      <c r="X643" s="86"/>
      <c r="Y643" s="86"/>
      <c r="Z643" s="86"/>
      <c r="AA643" s="86"/>
      <c r="AC643" s="61"/>
      <c r="AD643" s="30"/>
      <c r="AF643" s="86"/>
      <c r="AG643" s="86"/>
    </row>
    <row r="644" spans="5:33" ht="17" customHeight="1" x14ac:dyDescent="0.2">
      <c r="E644" s="86"/>
      <c r="F644" s="87"/>
      <c r="G644" s="86"/>
      <c r="H644" s="30"/>
      <c r="X644" s="86"/>
      <c r="Y644" s="86"/>
      <c r="Z644" s="86"/>
      <c r="AA644" s="86"/>
      <c r="AC644" s="61"/>
      <c r="AD644" s="30"/>
      <c r="AF644" s="86"/>
      <c r="AG644" s="86"/>
    </row>
    <row r="645" spans="5:33" ht="17" customHeight="1" x14ac:dyDescent="0.2">
      <c r="E645" s="86"/>
      <c r="F645" s="87"/>
      <c r="G645" s="86"/>
      <c r="H645" s="30"/>
      <c r="X645" s="86"/>
      <c r="Y645" s="86"/>
      <c r="Z645" s="86"/>
      <c r="AA645" s="86"/>
      <c r="AC645" s="61"/>
      <c r="AD645" s="30"/>
      <c r="AF645" s="86"/>
      <c r="AG645" s="86"/>
    </row>
    <row r="646" spans="5:33" ht="17" customHeight="1" x14ac:dyDescent="0.2">
      <c r="E646" s="86"/>
      <c r="F646" s="87"/>
      <c r="G646" s="86"/>
      <c r="H646" s="30"/>
      <c r="X646" s="86"/>
      <c r="Y646" s="86"/>
      <c r="Z646" s="86"/>
      <c r="AA646" s="86"/>
      <c r="AC646" s="61"/>
      <c r="AD646" s="30"/>
      <c r="AF646" s="86"/>
      <c r="AG646" s="86"/>
    </row>
    <row r="647" spans="5:33" ht="17" customHeight="1" x14ac:dyDescent="0.2">
      <c r="E647" s="86"/>
      <c r="F647" s="87"/>
      <c r="G647" s="86"/>
      <c r="H647" s="30"/>
      <c r="X647" s="86"/>
      <c r="Y647" s="86"/>
      <c r="Z647" s="86"/>
      <c r="AA647" s="86"/>
      <c r="AC647" s="61"/>
      <c r="AD647" s="30"/>
      <c r="AF647" s="86"/>
      <c r="AG647" s="86"/>
    </row>
    <row r="648" spans="5:33" ht="17" customHeight="1" x14ac:dyDescent="0.2">
      <c r="E648" s="86"/>
      <c r="F648" s="87"/>
      <c r="G648" s="86"/>
      <c r="H648" s="30"/>
      <c r="X648" s="86"/>
      <c r="Y648" s="86"/>
      <c r="Z648" s="86"/>
      <c r="AA648" s="86"/>
      <c r="AC648" s="61"/>
      <c r="AD648" s="30"/>
      <c r="AF648" s="86"/>
      <c r="AG648" s="86"/>
    </row>
    <row r="649" spans="5:33" ht="17" customHeight="1" x14ac:dyDescent="0.2">
      <c r="E649" s="86"/>
      <c r="F649" s="87"/>
      <c r="G649" s="86"/>
      <c r="H649" s="30"/>
      <c r="X649" s="86"/>
      <c r="Y649" s="86"/>
      <c r="Z649" s="86"/>
      <c r="AA649" s="86"/>
      <c r="AC649" s="61"/>
      <c r="AD649" s="30"/>
      <c r="AF649" s="86"/>
      <c r="AG649" s="86"/>
    </row>
    <row r="650" spans="5:33" ht="17" customHeight="1" x14ac:dyDescent="0.2">
      <c r="E650" s="86"/>
      <c r="F650" s="87"/>
      <c r="G650" s="86"/>
      <c r="H650" s="30"/>
      <c r="X650" s="86"/>
      <c r="Y650" s="86"/>
      <c r="Z650" s="86"/>
      <c r="AA650" s="86"/>
      <c r="AC650" s="61"/>
      <c r="AD650" s="30"/>
      <c r="AF650" s="86"/>
      <c r="AG650" s="86"/>
    </row>
    <row r="651" spans="5:33" ht="17" customHeight="1" x14ac:dyDescent="0.2">
      <c r="E651" s="86"/>
      <c r="F651" s="87"/>
      <c r="G651" s="86"/>
      <c r="H651" s="30"/>
      <c r="X651" s="86"/>
      <c r="Y651" s="86"/>
      <c r="Z651" s="86"/>
      <c r="AA651" s="86"/>
      <c r="AC651" s="61"/>
      <c r="AD651" s="30"/>
      <c r="AF651" s="86"/>
      <c r="AG651" s="86"/>
    </row>
    <row r="652" spans="5:33" ht="17" customHeight="1" x14ac:dyDescent="0.2">
      <c r="E652" s="86"/>
      <c r="F652" s="87"/>
      <c r="G652" s="86"/>
      <c r="H652" s="30"/>
      <c r="X652" s="86"/>
      <c r="Y652" s="86"/>
      <c r="Z652" s="86"/>
      <c r="AA652" s="86"/>
      <c r="AC652" s="61"/>
      <c r="AD652" s="30"/>
      <c r="AF652" s="86"/>
      <c r="AG652" s="86"/>
    </row>
    <row r="653" spans="5:33" ht="17" customHeight="1" x14ac:dyDescent="0.2">
      <c r="E653" s="86"/>
      <c r="F653" s="87"/>
      <c r="G653" s="86"/>
      <c r="H653" s="30"/>
      <c r="X653" s="86"/>
      <c r="Y653" s="86"/>
      <c r="Z653" s="86"/>
      <c r="AA653" s="86"/>
      <c r="AC653" s="61"/>
      <c r="AD653" s="30"/>
      <c r="AF653" s="86"/>
      <c r="AG653" s="86"/>
    </row>
    <row r="654" spans="5:33" ht="17" customHeight="1" x14ac:dyDescent="0.2">
      <c r="E654" s="86"/>
      <c r="F654" s="87"/>
      <c r="G654" s="86"/>
      <c r="H654" s="30"/>
      <c r="X654" s="86"/>
      <c r="Y654" s="86"/>
      <c r="Z654" s="86"/>
      <c r="AA654" s="86"/>
      <c r="AC654" s="61"/>
      <c r="AD654" s="30"/>
      <c r="AF654" s="86"/>
      <c r="AG654" s="86"/>
    </row>
    <row r="655" spans="5:33" ht="17" customHeight="1" x14ac:dyDescent="0.2">
      <c r="E655" s="86"/>
      <c r="F655" s="87"/>
      <c r="G655" s="86"/>
      <c r="H655" s="30"/>
      <c r="X655" s="86"/>
      <c r="Y655" s="86"/>
      <c r="Z655" s="86"/>
      <c r="AA655" s="86"/>
      <c r="AC655" s="61"/>
      <c r="AD655" s="30"/>
      <c r="AF655" s="86"/>
      <c r="AG655" s="86"/>
    </row>
    <row r="656" spans="5:33" ht="17" customHeight="1" x14ac:dyDescent="0.2">
      <c r="E656" s="86"/>
      <c r="F656" s="87"/>
      <c r="G656" s="86"/>
      <c r="H656" s="30"/>
      <c r="X656" s="86"/>
      <c r="Y656" s="86"/>
      <c r="Z656" s="86"/>
      <c r="AA656" s="86"/>
      <c r="AC656" s="61"/>
      <c r="AD656" s="30"/>
      <c r="AF656" s="86"/>
      <c r="AG656" s="86"/>
    </row>
    <row r="657" spans="5:33" ht="17" customHeight="1" x14ac:dyDescent="0.2">
      <c r="E657" s="86"/>
      <c r="F657" s="87"/>
      <c r="G657" s="86"/>
      <c r="H657" s="30"/>
      <c r="X657" s="86"/>
      <c r="Y657" s="86"/>
      <c r="Z657" s="86"/>
      <c r="AA657" s="86"/>
      <c r="AC657" s="61"/>
      <c r="AD657" s="30"/>
      <c r="AF657" s="86"/>
      <c r="AG657" s="86"/>
    </row>
    <row r="658" spans="5:33" ht="17" customHeight="1" x14ac:dyDescent="0.2">
      <c r="E658" s="86"/>
      <c r="F658" s="87"/>
      <c r="G658" s="86"/>
      <c r="H658" s="30"/>
      <c r="X658" s="86"/>
      <c r="Y658" s="86"/>
      <c r="Z658" s="86"/>
      <c r="AA658" s="86"/>
      <c r="AC658" s="61"/>
      <c r="AD658" s="30"/>
      <c r="AF658" s="86"/>
      <c r="AG658" s="86"/>
    </row>
    <row r="659" spans="5:33" ht="17" customHeight="1" x14ac:dyDescent="0.2">
      <c r="E659" s="86"/>
      <c r="F659" s="87"/>
      <c r="G659" s="86"/>
      <c r="H659" s="30"/>
      <c r="X659" s="86"/>
      <c r="Y659" s="86"/>
      <c r="Z659" s="86"/>
      <c r="AA659" s="86"/>
      <c r="AC659" s="61"/>
      <c r="AD659" s="30"/>
      <c r="AF659" s="86"/>
      <c r="AG659" s="86"/>
    </row>
    <row r="660" spans="5:33" ht="17" customHeight="1" x14ac:dyDescent="0.2">
      <c r="E660" s="86"/>
      <c r="F660" s="87"/>
      <c r="G660" s="86"/>
      <c r="H660" s="30"/>
      <c r="X660" s="86"/>
      <c r="Y660" s="86"/>
      <c r="Z660" s="86"/>
      <c r="AA660" s="86"/>
      <c r="AC660" s="61"/>
      <c r="AD660" s="30"/>
      <c r="AF660" s="86"/>
      <c r="AG660" s="86"/>
    </row>
    <row r="661" spans="5:33" ht="17" customHeight="1" x14ac:dyDescent="0.2">
      <c r="E661" s="86"/>
      <c r="F661" s="87"/>
      <c r="G661" s="86"/>
      <c r="H661" s="30"/>
      <c r="X661" s="86"/>
      <c r="Y661" s="86"/>
      <c r="Z661" s="86"/>
      <c r="AA661" s="86"/>
      <c r="AC661" s="61"/>
      <c r="AD661" s="30"/>
      <c r="AF661" s="86"/>
      <c r="AG661" s="86"/>
    </row>
    <row r="662" spans="5:33" ht="17" customHeight="1" x14ac:dyDescent="0.2">
      <c r="E662" s="86"/>
      <c r="F662" s="87"/>
      <c r="G662" s="86"/>
      <c r="H662" s="30"/>
      <c r="X662" s="86"/>
      <c r="Y662" s="86"/>
      <c r="Z662" s="86"/>
      <c r="AA662" s="86"/>
      <c r="AC662" s="61"/>
      <c r="AD662" s="30"/>
      <c r="AF662" s="86"/>
      <c r="AG662" s="86"/>
    </row>
    <row r="663" spans="5:33" ht="17" customHeight="1" x14ac:dyDescent="0.2">
      <c r="E663" s="86"/>
      <c r="F663" s="87"/>
      <c r="G663" s="86"/>
      <c r="H663" s="30"/>
      <c r="X663" s="86"/>
      <c r="Y663" s="86"/>
      <c r="Z663" s="86"/>
      <c r="AA663" s="86"/>
      <c r="AC663" s="61"/>
      <c r="AD663" s="30"/>
      <c r="AF663" s="86"/>
      <c r="AG663" s="86"/>
    </row>
    <row r="664" spans="5:33" ht="17" customHeight="1" x14ac:dyDescent="0.2">
      <c r="E664" s="86"/>
      <c r="F664" s="87"/>
      <c r="G664" s="86"/>
      <c r="H664" s="30"/>
      <c r="X664" s="86"/>
      <c r="Y664" s="86"/>
      <c r="Z664" s="86"/>
      <c r="AA664" s="86"/>
      <c r="AC664" s="61"/>
      <c r="AD664" s="30"/>
      <c r="AF664" s="86"/>
      <c r="AG664" s="86"/>
    </row>
    <row r="665" spans="5:33" ht="17" customHeight="1" x14ac:dyDescent="0.2">
      <c r="E665" s="86"/>
      <c r="F665" s="87"/>
      <c r="G665" s="86"/>
      <c r="H665" s="30"/>
      <c r="X665" s="86"/>
      <c r="Y665" s="86"/>
      <c r="Z665" s="86"/>
      <c r="AA665" s="86"/>
      <c r="AC665" s="61"/>
      <c r="AD665" s="30"/>
      <c r="AF665" s="86"/>
      <c r="AG665" s="86"/>
    </row>
    <row r="666" spans="5:33" ht="17" customHeight="1" x14ac:dyDescent="0.2">
      <c r="E666" s="86"/>
      <c r="F666" s="87"/>
      <c r="G666" s="86"/>
      <c r="H666" s="30"/>
      <c r="X666" s="86"/>
      <c r="Y666" s="86"/>
      <c r="Z666" s="86"/>
      <c r="AA666" s="86"/>
      <c r="AC666" s="61"/>
      <c r="AD666" s="30"/>
      <c r="AF666" s="86"/>
      <c r="AG666" s="86"/>
    </row>
    <row r="667" spans="5:33" ht="17" customHeight="1" x14ac:dyDescent="0.2">
      <c r="E667" s="86"/>
      <c r="F667" s="87"/>
      <c r="G667" s="86"/>
      <c r="H667" s="30"/>
      <c r="X667" s="86"/>
      <c r="Y667" s="86"/>
      <c r="Z667" s="86"/>
      <c r="AA667" s="86"/>
      <c r="AC667" s="61"/>
      <c r="AD667" s="30"/>
      <c r="AF667" s="86"/>
      <c r="AG667" s="86"/>
    </row>
    <row r="668" spans="5:33" ht="17" customHeight="1" x14ac:dyDescent="0.2">
      <c r="E668" s="86"/>
      <c r="F668" s="87"/>
      <c r="G668" s="86"/>
      <c r="H668" s="30"/>
      <c r="X668" s="86"/>
      <c r="Y668" s="86"/>
      <c r="Z668" s="86"/>
      <c r="AA668" s="86"/>
      <c r="AC668" s="61"/>
      <c r="AD668" s="30"/>
      <c r="AF668" s="86"/>
      <c r="AG668" s="86"/>
    </row>
    <row r="669" spans="5:33" ht="17" customHeight="1" x14ac:dyDescent="0.2">
      <c r="E669" s="86"/>
      <c r="F669" s="87"/>
      <c r="G669" s="86"/>
      <c r="H669" s="30"/>
      <c r="X669" s="86"/>
      <c r="Y669" s="86"/>
      <c r="Z669" s="86"/>
      <c r="AA669" s="86"/>
      <c r="AC669" s="61"/>
      <c r="AD669" s="30"/>
      <c r="AF669" s="86"/>
      <c r="AG669" s="86"/>
    </row>
    <row r="670" spans="5:33" ht="17" customHeight="1" x14ac:dyDescent="0.2">
      <c r="E670" s="86"/>
      <c r="F670" s="87"/>
      <c r="G670" s="86"/>
      <c r="H670" s="30"/>
      <c r="X670" s="86"/>
      <c r="Y670" s="86"/>
      <c r="Z670" s="86"/>
      <c r="AA670" s="86"/>
      <c r="AC670" s="61"/>
      <c r="AD670" s="30"/>
      <c r="AF670" s="86"/>
      <c r="AG670" s="86"/>
    </row>
    <row r="671" spans="5:33" ht="17" customHeight="1" x14ac:dyDescent="0.2">
      <c r="E671" s="86"/>
      <c r="F671" s="87"/>
      <c r="G671" s="86"/>
      <c r="H671" s="30"/>
      <c r="X671" s="86"/>
      <c r="Y671" s="86"/>
      <c r="Z671" s="86"/>
      <c r="AA671" s="86"/>
      <c r="AC671" s="61"/>
      <c r="AD671" s="30"/>
      <c r="AF671" s="86"/>
      <c r="AG671" s="86"/>
    </row>
    <row r="672" spans="5:33" ht="17" customHeight="1" x14ac:dyDescent="0.2">
      <c r="E672" s="86"/>
      <c r="F672" s="87"/>
      <c r="G672" s="86"/>
      <c r="H672" s="30"/>
      <c r="X672" s="86"/>
      <c r="Y672" s="86"/>
      <c r="Z672" s="86"/>
      <c r="AA672" s="86"/>
      <c r="AC672" s="61"/>
      <c r="AD672" s="30"/>
      <c r="AF672" s="86"/>
      <c r="AG672" s="86"/>
    </row>
    <row r="673" spans="5:33" ht="17" customHeight="1" x14ac:dyDescent="0.2">
      <c r="E673" s="86"/>
      <c r="F673" s="87"/>
      <c r="G673" s="86"/>
      <c r="H673" s="30"/>
      <c r="X673" s="86"/>
      <c r="Y673" s="86"/>
      <c r="Z673" s="86"/>
      <c r="AA673" s="86"/>
      <c r="AC673" s="61"/>
      <c r="AD673" s="30"/>
      <c r="AF673" s="86"/>
      <c r="AG673" s="86"/>
    </row>
    <row r="674" spans="5:33" ht="17" customHeight="1" x14ac:dyDescent="0.2">
      <c r="E674" s="86"/>
      <c r="F674" s="87"/>
      <c r="G674" s="86"/>
      <c r="H674" s="30"/>
      <c r="X674" s="86"/>
      <c r="Y674" s="86"/>
      <c r="Z674" s="86"/>
      <c r="AA674" s="86"/>
      <c r="AC674" s="61"/>
      <c r="AD674" s="30"/>
      <c r="AF674" s="86"/>
      <c r="AG674" s="86"/>
    </row>
    <row r="675" spans="5:33" ht="17" customHeight="1" x14ac:dyDescent="0.2">
      <c r="E675" s="86"/>
      <c r="F675" s="87"/>
      <c r="G675" s="86"/>
      <c r="H675" s="30"/>
      <c r="X675" s="86"/>
      <c r="Y675" s="86"/>
      <c r="Z675" s="86"/>
      <c r="AA675" s="86"/>
      <c r="AC675" s="61"/>
      <c r="AD675" s="30"/>
      <c r="AF675" s="86"/>
      <c r="AG675" s="86"/>
    </row>
    <row r="676" spans="5:33" ht="17" customHeight="1" x14ac:dyDescent="0.2">
      <c r="E676" s="86"/>
      <c r="F676" s="87"/>
      <c r="G676" s="86"/>
      <c r="H676" s="30"/>
      <c r="X676" s="86"/>
      <c r="Y676" s="86"/>
      <c r="Z676" s="86"/>
      <c r="AA676" s="86"/>
      <c r="AC676" s="61"/>
      <c r="AD676" s="30"/>
      <c r="AF676" s="86"/>
      <c r="AG676" s="86"/>
    </row>
    <row r="677" spans="5:33" ht="17" customHeight="1" x14ac:dyDescent="0.2">
      <c r="E677" s="86"/>
      <c r="F677" s="87"/>
      <c r="G677" s="86"/>
      <c r="H677" s="30"/>
      <c r="X677" s="86"/>
      <c r="Y677" s="86"/>
      <c r="Z677" s="86"/>
      <c r="AA677" s="86"/>
      <c r="AC677" s="61"/>
      <c r="AD677" s="30"/>
      <c r="AF677" s="86"/>
      <c r="AG677" s="86"/>
    </row>
    <row r="678" spans="5:33" ht="17" customHeight="1" x14ac:dyDescent="0.2">
      <c r="E678" s="86"/>
      <c r="F678" s="87"/>
      <c r="G678" s="86"/>
      <c r="H678" s="30"/>
      <c r="X678" s="86"/>
      <c r="Y678" s="86"/>
      <c r="Z678" s="86"/>
      <c r="AA678" s="86"/>
      <c r="AC678" s="61"/>
      <c r="AD678" s="30"/>
      <c r="AF678" s="86"/>
      <c r="AG678" s="86"/>
    </row>
    <row r="679" spans="5:33" ht="17" customHeight="1" x14ac:dyDescent="0.2">
      <c r="E679" s="86"/>
      <c r="F679" s="87"/>
      <c r="G679" s="86"/>
      <c r="H679" s="30"/>
      <c r="X679" s="86"/>
      <c r="Y679" s="86"/>
      <c r="Z679" s="86"/>
      <c r="AA679" s="86"/>
      <c r="AC679" s="61"/>
      <c r="AD679" s="30"/>
      <c r="AF679" s="86"/>
      <c r="AG679" s="86"/>
    </row>
    <row r="680" spans="5:33" ht="17" customHeight="1" x14ac:dyDescent="0.2">
      <c r="E680" s="86"/>
      <c r="F680" s="87"/>
      <c r="G680" s="86"/>
      <c r="H680" s="30"/>
      <c r="X680" s="86"/>
      <c r="Y680" s="86"/>
      <c r="Z680" s="86"/>
      <c r="AA680" s="86"/>
      <c r="AC680" s="61"/>
      <c r="AD680" s="30"/>
      <c r="AF680" s="86"/>
      <c r="AG680" s="86"/>
    </row>
    <row r="681" spans="5:33" ht="17" customHeight="1" x14ac:dyDescent="0.2">
      <c r="E681" s="86"/>
      <c r="F681" s="87"/>
      <c r="G681" s="86"/>
      <c r="H681" s="30"/>
      <c r="X681" s="86"/>
      <c r="Y681" s="86"/>
      <c r="Z681" s="86"/>
      <c r="AA681" s="86"/>
      <c r="AC681" s="61"/>
      <c r="AD681" s="30"/>
      <c r="AF681" s="86"/>
      <c r="AG681" s="86"/>
    </row>
    <row r="682" spans="5:33" ht="17" customHeight="1" x14ac:dyDescent="0.2">
      <c r="E682" s="86"/>
      <c r="F682" s="87"/>
      <c r="G682" s="86"/>
      <c r="H682" s="30"/>
      <c r="X682" s="86"/>
      <c r="Y682" s="86"/>
      <c r="Z682" s="86"/>
      <c r="AA682" s="86"/>
      <c r="AC682" s="61"/>
      <c r="AD682" s="30"/>
      <c r="AF682" s="86"/>
      <c r="AG682" s="86"/>
    </row>
    <row r="683" spans="5:33" ht="17" customHeight="1" x14ac:dyDescent="0.2">
      <c r="E683" s="86"/>
      <c r="F683" s="87"/>
      <c r="G683" s="86"/>
      <c r="H683" s="30"/>
      <c r="X683" s="86"/>
      <c r="Y683" s="86"/>
      <c r="Z683" s="86"/>
      <c r="AA683" s="86"/>
      <c r="AC683" s="61"/>
      <c r="AD683" s="30"/>
      <c r="AF683" s="86"/>
      <c r="AG683" s="86"/>
    </row>
    <row r="684" spans="5:33" ht="17" customHeight="1" x14ac:dyDescent="0.2">
      <c r="E684" s="86"/>
      <c r="F684" s="87"/>
      <c r="G684" s="86"/>
      <c r="H684" s="30"/>
      <c r="X684" s="86"/>
      <c r="Y684" s="86"/>
      <c r="Z684" s="86"/>
      <c r="AA684" s="86"/>
      <c r="AC684" s="61"/>
      <c r="AD684" s="30"/>
      <c r="AF684" s="86"/>
      <c r="AG684" s="86"/>
    </row>
    <row r="685" spans="5:33" ht="17" customHeight="1" x14ac:dyDescent="0.2">
      <c r="E685" s="86"/>
      <c r="F685" s="87"/>
      <c r="G685" s="86"/>
      <c r="H685" s="30"/>
      <c r="X685" s="86"/>
      <c r="Y685" s="86"/>
      <c r="Z685" s="86"/>
      <c r="AA685" s="86"/>
      <c r="AC685" s="61"/>
      <c r="AD685" s="30"/>
      <c r="AF685" s="86"/>
      <c r="AG685" s="86"/>
    </row>
    <row r="686" spans="5:33" ht="17" customHeight="1" x14ac:dyDescent="0.2">
      <c r="E686" s="86"/>
      <c r="F686" s="87"/>
      <c r="G686" s="86"/>
      <c r="H686" s="30"/>
      <c r="X686" s="86"/>
      <c r="Y686" s="86"/>
      <c r="Z686" s="86"/>
      <c r="AA686" s="86"/>
      <c r="AC686" s="61"/>
      <c r="AD686" s="30"/>
      <c r="AF686" s="86"/>
      <c r="AG686" s="86"/>
    </row>
    <row r="687" spans="5:33" ht="17" customHeight="1" x14ac:dyDescent="0.2">
      <c r="E687" s="86"/>
      <c r="F687" s="87"/>
      <c r="G687" s="86"/>
      <c r="H687" s="30"/>
      <c r="X687" s="86"/>
      <c r="Y687" s="86"/>
      <c r="Z687" s="86"/>
      <c r="AA687" s="86"/>
      <c r="AC687" s="61"/>
      <c r="AD687" s="30"/>
      <c r="AF687" s="86"/>
      <c r="AG687" s="86"/>
    </row>
    <row r="688" spans="5:33" ht="17" customHeight="1" x14ac:dyDescent="0.2">
      <c r="E688" s="86"/>
      <c r="F688" s="87"/>
      <c r="G688" s="86"/>
      <c r="H688" s="30"/>
      <c r="X688" s="86"/>
      <c r="Y688" s="86"/>
      <c r="Z688" s="86"/>
      <c r="AA688" s="86"/>
      <c r="AC688" s="61"/>
      <c r="AD688" s="30"/>
      <c r="AF688" s="86"/>
      <c r="AG688" s="86"/>
    </row>
    <row r="689" spans="5:33" ht="17" customHeight="1" x14ac:dyDescent="0.2">
      <c r="E689" s="86"/>
      <c r="F689" s="87"/>
      <c r="G689" s="86"/>
      <c r="H689" s="30"/>
      <c r="X689" s="86"/>
      <c r="Y689" s="86"/>
      <c r="Z689" s="86"/>
      <c r="AA689" s="86"/>
      <c r="AC689" s="61"/>
      <c r="AD689" s="30"/>
      <c r="AF689" s="86"/>
      <c r="AG689" s="86"/>
    </row>
    <row r="690" spans="5:33" ht="17" customHeight="1" x14ac:dyDescent="0.2">
      <c r="E690" s="86"/>
      <c r="F690" s="87"/>
      <c r="G690" s="86"/>
      <c r="H690" s="30"/>
      <c r="X690" s="86"/>
      <c r="Y690" s="86"/>
      <c r="Z690" s="86"/>
      <c r="AA690" s="86"/>
      <c r="AC690" s="61"/>
      <c r="AD690" s="30"/>
      <c r="AF690" s="86"/>
      <c r="AG690" s="86"/>
    </row>
    <row r="691" spans="5:33" ht="17" customHeight="1" x14ac:dyDescent="0.2">
      <c r="E691" s="86"/>
      <c r="F691" s="87"/>
      <c r="G691" s="86"/>
      <c r="H691" s="30"/>
      <c r="X691" s="86"/>
      <c r="Y691" s="86"/>
      <c r="Z691" s="86"/>
      <c r="AA691" s="86"/>
      <c r="AC691" s="61"/>
      <c r="AD691" s="30"/>
      <c r="AF691" s="86"/>
      <c r="AG691" s="86"/>
    </row>
    <row r="692" spans="5:33" ht="17" customHeight="1" x14ac:dyDescent="0.2">
      <c r="E692" s="86"/>
      <c r="F692" s="87"/>
      <c r="G692" s="86"/>
      <c r="H692" s="30"/>
      <c r="X692" s="86"/>
      <c r="Y692" s="86"/>
      <c r="Z692" s="86"/>
      <c r="AA692" s="86"/>
      <c r="AC692" s="61"/>
      <c r="AD692" s="30"/>
      <c r="AF692" s="86"/>
      <c r="AG692" s="86"/>
    </row>
    <row r="693" spans="5:33" ht="17" customHeight="1" x14ac:dyDescent="0.2">
      <c r="E693" s="86"/>
      <c r="F693" s="87"/>
      <c r="G693" s="86"/>
      <c r="H693" s="30"/>
      <c r="X693" s="86"/>
      <c r="Y693" s="86"/>
      <c r="Z693" s="86"/>
      <c r="AA693" s="86"/>
      <c r="AC693" s="61"/>
      <c r="AD693" s="30"/>
      <c r="AF693" s="86"/>
      <c r="AG693" s="86"/>
    </row>
    <row r="694" spans="5:33" ht="17" customHeight="1" x14ac:dyDescent="0.2">
      <c r="E694" s="86"/>
      <c r="F694" s="87"/>
      <c r="G694" s="86"/>
      <c r="H694" s="30"/>
      <c r="X694" s="86"/>
      <c r="Y694" s="86"/>
      <c r="Z694" s="86"/>
      <c r="AA694" s="86"/>
      <c r="AC694" s="61"/>
      <c r="AD694" s="30"/>
      <c r="AF694" s="86"/>
      <c r="AG694" s="86"/>
    </row>
    <row r="695" spans="5:33" ht="17" customHeight="1" x14ac:dyDescent="0.2">
      <c r="E695" s="86"/>
      <c r="F695" s="87"/>
      <c r="G695" s="86"/>
      <c r="H695" s="30"/>
      <c r="X695" s="86"/>
      <c r="Y695" s="86"/>
      <c r="Z695" s="86"/>
      <c r="AA695" s="86"/>
      <c r="AC695" s="61"/>
      <c r="AD695" s="30"/>
      <c r="AF695" s="86"/>
      <c r="AG695" s="86"/>
    </row>
    <row r="696" spans="5:33" ht="17" customHeight="1" x14ac:dyDescent="0.2">
      <c r="E696" s="86"/>
      <c r="F696" s="87"/>
      <c r="G696" s="86"/>
      <c r="H696" s="30"/>
      <c r="X696" s="86"/>
      <c r="Y696" s="86"/>
      <c r="Z696" s="86"/>
      <c r="AA696" s="86"/>
      <c r="AC696" s="61"/>
      <c r="AD696" s="30"/>
      <c r="AF696" s="86"/>
      <c r="AG696" s="86"/>
    </row>
    <row r="697" spans="5:33" ht="17" customHeight="1" x14ac:dyDescent="0.2">
      <c r="E697" s="86"/>
      <c r="F697" s="87"/>
      <c r="G697" s="86"/>
      <c r="H697" s="30"/>
      <c r="X697" s="86"/>
      <c r="Y697" s="86"/>
      <c r="Z697" s="86"/>
      <c r="AA697" s="86"/>
      <c r="AC697" s="61"/>
      <c r="AD697" s="30"/>
      <c r="AF697" s="86"/>
      <c r="AG697" s="86"/>
    </row>
    <row r="698" spans="5:33" ht="17" customHeight="1" x14ac:dyDescent="0.2">
      <c r="E698" s="86"/>
      <c r="F698" s="87"/>
      <c r="G698" s="86"/>
      <c r="H698" s="30"/>
      <c r="X698" s="86"/>
      <c r="Y698" s="86"/>
      <c r="Z698" s="86"/>
      <c r="AA698" s="86"/>
      <c r="AC698" s="61"/>
      <c r="AD698" s="30"/>
      <c r="AF698" s="86"/>
      <c r="AG698" s="86"/>
    </row>
    <row r="699" spans="5:33" ht="17" customHeight="1" x14ac:dyDescent="0.2">
      <c r="E699" s="86"/>
      <c r="F699" s="87"/>
      <c r="G699" s="86"/>
      <c r="H699" s="30"/>
      <c r="X699" s="86"/>
      <c r="Y699" s="86"/>
      <c r="Z699" s="86"/>
      <c r="AA699" s="86"/>
      <c r="AC699" s="61"/>
      <c r="AD699" s="30"/>
      <c r="AF699" s="86"/>
      <c r="AG699" s="86"/>
    </row>
    <row r="700" spans="5:33" ht="17" customHeight="1" x14ac:dyDescent="0.2">
      <c r="E700" s="86"/>
      <c r="F700" s="87"/>
      <c r="G700" s="86"/>
      <c r="H700" s="30"/>
      <c r="X700" s="86"/>
      <c r="Y700" s="86"/>
      <c r="Z700" s="86"/>
      <c r="AA700" s="86"/>
      <c r="AC700" s="61"/>
      <c r="AD700" s="30"/>
      <c r="AF700" s="86"/>
      <c r="AG700" s="86"/>
    </row>
    <row r="701" spans="5:33" ht="17" customHeight="1" x14ac:dyDescent="0.2">
      <c r="E701" s="86"/>
      <c r="F701" s="87"/>
      <c r="G701" s="86"/>
      <c r="H701" s="30"/>
      <c r="X701" s="86"/>
      <c r="Y701" s="86"/>
      <c r="Z701" s="86"/>
      <c r="AA701" s="86"/>
      <c r="AC701" s="61"/>
      <c r="AD701" s="30"/>
      <c r="AF701" s="86"/>
      <c r="AG701" s="86"/>
    </row>
    <row r="702" spans="5:33" ht="17" customHeight="1" x14ac:dyDescent="0.2">
      <c r="E702" s="86"/>
      <c r="F702" s="87"/>
      <c r="G702" s="86"/>
      <c r="H702" s="30"/>
      <c r="X702" s="86"/>
      <c r="Y702" s="86"/>
      <c r="Z702" s="86"/>
      <c r="AA702" s="86"/>
      <c r="AC702" s="61"/>
      <c r="AD702" s="30"/>
      <c r="AF702" s="86"/>
      <c r="AG702" s="86"/>
    </row>
    <row r="703" spans="5:33" ht="17" customHeight="1" x14ac:dyDescent="0.2">
      <c r="E703" s="86"/>
      <c r="F703" s="87"/>
      <c r="G703" s="86"/>
      <c r="H703" s="30"/>
      <c r="X703" s="86"/>
      <c r="Y703" s="86"/>
      <c r="Z703" s="86"/>
      <c r="AA703" s="86"/>
      <c r="AC703" s="61"/>
      <c r="AD703" s="30"/>
      <c r="AF703" s="86"/>
      <c r="AG703" s="86"/>
    </row>
    <row r="704" spans="5:33" ht="17" customHeight="1" x14ac:dyDescent="0.2">
      <c r="E704" s="86"/>
      <c r="F704" s="87"/>
      <c r="G704" s="86"/>
      <c r="H704" s="30"/>
      <c r="X704" s="86"/>
      <c r="Y704" s="86"/>
      <c r="Z704" s="86"/>
      <c r="AA704" s="86"/>
      <c r="AC704" s="61"/>
      <c r="AD704" s="30"/>
      <c r="AF704" s="86"/>
      <c r="AG704" s="86"/>
    </row>
    <row r="705" spans="5:33" ht="17" customHeight="1" x14ac:dyDescent="0.2">
      <c r="E705" s="86"/>
      <c r="F705" s="87"/>
      <c r="G705" s="86"/>
      <c r="H705" s="30"/>
      <c r="X705" s="86"/>
      <c r="Y705" s="86"/>
      <c r="Z705" s="86"/>
      <c r="AA705" s="86"/>
      <c r="AC705" s="61"/>
      <c r="AD705" s="30"/>
      <c r="AF705" s="86"/>
      <c r="AG705" s="86"/>
    </row>
    <row r="706" spans="5:33" ht="17" customHeight="1" x14ac:dyDescent="0.2">
      <c r="E706" s="86"/>
      <c r="F706" s="87"/>
      <c r="G706" s="86"/>
      <c r="H706" s="30"/>
      <c r="X706" s="86"/>
      <c r="Y706" s="86"/>
      <c r="Z706" s="86"/>
      <c r="AA706" s="86"/>
      <c r="AC706" s="61"/>
      <c r="AD706" s="30"/>
      <c r="AF706" s="86"/>
      <c r="AG706" s="86"/>
    </row>
    <row r="707" spans="5:33" ht="17" customHeight="1" x14ac:dyDescent="0.2">
      <c r="E707" s="86"/>
      <c r="F707" s="87"/>
      <c r="G707" s="86"/>
      <c r="H707" s="30"/>
      <c r="X707" s="86"/>
      <c r="Y707" s="86"/>
      <c r="Z707" s="86"/>
      <c r="AA707" s="86"/>
      <c r="AC707" s="61"/>
      <c r="AD707" s="30"/>
      <c r="AF707" s="86"/>
      <c r="AG707" s="86"/>
    </row>
    <row r="708" spans="5:33" ht="17" customHeight="1" x14ac:dyDescent="0.2">
      <c r="E708" s="86"/>
      <c r="F708" s="87"/>
      <c r="G708" s="86"/>
      <c r="H708" s="30"/>
      <c r="X708" s="86"/>
      <c r="Y708" s="86"/>
      <c r="Z708" s="86"/>
      <c r="AA708" s="86"/>
      <c r="AC708" s="61"/>
      <c r="AD708" s="30"/>
      <c r="AF708" s="86"/>
      <c r="AG708" s="86"/>
    </row>
    <row r="709" spans="5:33" ht="17" customHeight="1" x14ac:dyDescent="0.2">
      <c r="E709" s="86"/>
      <c r="F709" s="87"/>
      <c r="G709" s="86"/>
      <c r="H709" s="30"/>
      <c r="X709" s="86"/>
      <c r="Y709" s="86"/>
      <c r="Z709" s="86"/>
      <c r="AA709" s="86"/>
      <c r="AC709" s="61"/>
      <c r="AD709" s="30"/>
      <c r="AF709" s="86"/>
      <c r="AG709" s="86"/>
    </row>
    <row r="710" spans="5:33" ht="17" customHeight="1" x14ac:dyDescent="0.2">
      <c r="E710" s="86"/>
      <c r="F710" s="87"/>
      <c r="G710" s="86"/>
      <c r="H710" s="30"/>
      <c r="X710" s="86"/>
      <c r="Y710" s="86"/>
      <c r="Z710" s="86"/>
      <c r="AA710" s="86"/>
      <c r="AC710" s="61"/>
      <c r="AD710" s="30"/>
      <c r="AF710" s="86"/>
      <c r="AG710" s="86"/>
    </row>
    <row r="711" spans="5:33" ht="17" customHeight="1" x14ac:dyDescent="0.2">
      <c r="E711" s="86"/>
      <c r="F711" s="87"/>
      <c r="G711" s="86"/>
      <c r="H711" s="30"/>
      <c r="X711" s="86"/>
      <c r="Y711" s="86"/>
      <c r="Z711" s="86"/>
      <c r="AA711" s="86"/>
      <c r="AC711" s="61"/>
      <c r="AD711" s="30"/>
      <c r="AF711" s="86"/>
      <c r="AG711" s="86"/>
    </row>
    <row r="712" spans="5:33" ht="17" customHeight="1" x14ac:dyDescent="0.2">
      <c r="E712" s="86"/>
      <c r="F712" s="87"/>
      <c r="G712" s="86"/>
      <c r="H712" s="30"/>
      <c r="X712" s="86"/>
      <c r="Y712" s="86"/>
      <c r="Z712" s="86"/>
      <c r="AA712" s="86"/>
      <c r="AC712" s="61"/>
      <c r="AD712" s="30"/>
      <c r="AF712" s="86"/>
      <c r="AG712" s="86"/>
    </row>
    <row r="713" spans="5:33" ht="17" customHeight="1" x14ac:dyDescent="0.2">
      <c r="E713" s="86"/>
      <c r="F713" s="87"/>
      <c r="G713" s="86"/>
      <c r="H713" s="30"/>
      <c r="X713" s="86"/>
      <c r="Y713" s="86"/>
      <c r="Z713" s="86"/>
      <c r="AA713" s="86"/>
      <c r="AC713" s="61"/>
      <c r="AD713" s="30"/>
      <c r="AF713" s="86"/>
      <c r="AG713" s="86"/>
    </row>
    <row r="714" spans="5:33" ht="17" customHeight="1" x14ac:dyDescent="0.2">
      <c r="E714" s="86"/>
      <c r="F714" s="87"/>
      <c r="G714" s="86"/>
      <c r="H714" s="30"/>
      <c r="X714" s="86"/>
      <c r="Y714" s="86"/>
      <c r="Z714" s="86"/>
      <c r="AA714" s="86"/>
      <c r="AC714" s="61"/>
      <c r="AD714" s="30"/>
      <c r="AF714" s="86"/>
      <c r="AG714" s="86"/>
    </row>
    <row r="715" spans="5:33" ht="17" customHeight="1" x14ac:dyDescent="0.2">
      <c r="E715" s="86"/>
      <c r="F715" s="87"/>
      <c r="G715" s="86"/>
      <c r="H715" s="30"/>
      <c r="X715" s="86"/>
      <c r="Y715" s="86"/>
      <c r="Z715" s="86"/>
      <c r="AA715" s="86"/>
      <c r="AC715" s="61"/>
      <c r="AD715" s="30"/>
      <c r="AF715" s="86"/>
      <c r="AG715" s="86"/>
    </row>
    <row r="716" spans="5:33" ht="17" customHeight="1" x14ac:dyDescent="0.2">
      <c r="E716" s="86"/>
      <c r="F716" s="87"/>
      <c r="G716" s="86"/>
      <c r="H716" s="30"/>
      <c r="X716" s="86"/>
      <c r="Y716" s="86"/>
      <c r="Z716" s="86"/>
      <c r="AA716" s="86"/>
      <c r="AC716" s="61"/>
      <c r="AD716" s="30"/>
      <c r="AF716" s="86"/>
      <c r="AG716" s="86"/>
    </row>
    <row r="717" spans="5:33" ht="17" customHeight="1" x14ac:dyDescent="0.2">
      <c r="E717" s="86"/>
      <c r="F717" s="87"/>
      <c r="G717" s="86"/>
      <c r="H717" s="30"/>
      <c r="X717" s="86"/>
      <c r="Y717" s="86"/>
      <c r="Z717" s="86"/>
      <c r="AA717" s="86"/>
      <c r="AC717" s="61"/>
      <c r="AD717" s="30"/>
      <c r="AF717" s="86"/>
      <c r="AG717" s="86"/>
    </row>
    <row r="718" spans="5:33" ht="17" customHeight="1" x14ac:dyDescent="0.2">
      <c r="E718" s="86"/>
      <c r="F718" s="87"/>
      <c r="G718" s="86"/>
      <c r="H718" s="30"/>
      <c r="X718" s="86"/>
      <c r="Y718" s="86"/>
      <c r="Z718" s="86"/>
      <c r="AA718" s="86"/>
      <c r="AC718" s="61"/>
      <c r="AD718" s="30"/>
      <c r="AF718" s="86"/>
      <c r="AG718" s="86"/>
    </row>
    <row r="719" spans="5:33" ht="17" customHeight="1" x14ac:dyDescent="0.2">
      <c r="E719" s="86"/>
      <c r="F719" s="87"/>
      <c r="G719" s="86"/>
      <c r="H719" s="30"/>
      <c r="X719" s="86"/>
      <c r="Y719" s="86"/>
      <c r="Z719" s="86"/>
      <c r="AA719" s="86"/>
      <c r="AC719" s="61"/>
      <c r="AD719" s="30"/>
      <c r="AF719" s="86"/>
      <c r="AG719" s="86"/>
    </row>
    <row r="720" spans="5:33" ht="17" customHeight="1" x14ac:dyDescent="0.2">
      <c r="E720" s="86"/>
      <c r="F720" s="87"/>
      <c r="G720" s="86"/>
      <c r="H720" s="30"/>
      <c r="X720" s="86"/>
      <c r="Y720" s="86"/>
      <c r="Z720" s="86"/>
      <c r="AA720" s="86"/>
      <c r="AC720" s="61"/>
      <c r="AD720" s="30"/>
      <c r="AF720" s="86"/>
      <c r="AG720" s="86"/>
    </row>
    <row r="721" spans="5:33" ht="17" customHeight="1" x14ac:dyDescent="0.2">
      <c r="E721" s="86"/>
      <c r="F721" s="87"/>
      <c r="G721" s="86"/>
      <c r="H721" s="30"/>
      <c r="X721" s="86"/>
      <c r="Y721" s="86"/>
      <c r="Z721" s="86"/>
      <c r="AA721" s="86"/>
      <c r="AC721" s="61"/>
      <c r="AD721" s="30"/>
      <c r="AF721" s="86"/>
      <c r="AG721" s="86"/>
    </row>
    <row r="722" spans="5:33" ht="17" customHeight="1" x14ac:dyDescent="0.2">
      <c r="E722" s="86"/>
      <c r="F722" s="87"/>
      <c r="G722" s="86"/>
      <c r="H722" s="30"/>
      <c r="X722" s="86"/>
      <c r="Y722" s="86"/>
      <c r="Z722" s="86"/>
      <c r="AA722" s="86"/>
      <c r="AC722" s="61"/>
      <c r="AD722" s="30"/>
      <c r="AF722" s="86"/>
      <c r="AG722" s="86"/>
    </row>
    <row r="723" spans="5:33" ht="17" customHeight="1" x14ac:dyDescent="0.2">
      <c r="E723" s="86"/>
      <c r="F723" s="87"/>
      <c r="G723" s="86"/>
      <c r="H723" s="30"/>
      <c r="X723" s="86"/>
      <c r="Y723" s="86"/>
      <c r="Z723" s="86"/>
      <c r="AA723" s="86"/>
      <c r="AC723" s="61"/>
      <c r="AD723" s="30"/>
      <c r="AF723" s="86"/>
      <c r="AG723" s="86"/>
    </row>
    <row r="724" spans="5:33" ht="17" customHeight="1" x14ac:dyDescent="0.2">
      <c r="E724" s="86"/>
      <c r="F724" s="87"/>
      <c r="G724" s="86"/>
      <c r="H724" s="30"/>
      <c r="X724" s="86"/>
      <c r="Y724" s="86"/>
      <c r="Z724" s="86"/>
      <c r="AA724" s="86"/>
      <c r="AC724" s="61"/>
      <c r="AD724" s="30"/>
      <c r="AF724" s="86"/>
      <c r="AG724" s="86"/>
    </row>
    <row r="725" spans="5:33" ht="17" customHeight="1" x14ac:dyDescent="0.2">
      <c r="E725" s="86"/>
      <c r="F725" s="87"/>
      <c r="G725" s="86"/>
      <c r="H725" s="30"/>
      <c r="X725" s="86"/>
      <c r="Y725" s="86"/>
      <c r="Z725" s="86"/>
      <c r="AA725" s="86"/>
      <c r="AC725" s="61"/>
      <c r="AD725" s="30"/>
      <c r="AF725" s="86"/>
      <c r="AG725" s="86"/>
    </row>
    <row r="726" spans="5:33" ht="17" customHeight="1" x14ac:dyDescent="0.2">
      <c r="E726" s="86"/>
      <c r="F726" s="87"/>
      <c r="G726" s="86"/>
      <c r="H726" s="30"/>
      <c r="X726" s="86"/>
      <c r="Y726" s="86"/>
      <c r="Z726" s="86"/>
      <c r="AA726" s="86"/>
      <c r="AC726" s="61"/>
      <c r="AD726" s="30"/>
      <c r="AF726" s="86"/>
      <c r="AG726" s="86"/>
    </row>
    <row r="727" spans="5:33" ht="17" customHeight="1" x14ac:dyDescent="0.2">
      <c r="E727" s="86"/>
      <c r="F727" s="87"/>
      <c r="G727" s="86"/>
      <c r="H727" s="30"/>
      <c r="X727" s="86"/>
      <c r="Y727" s="86"/>
      <c r="Z727" s="86"/>
      <c r="AA727" s="86"/>
      <c r="AC727" s="61"/>
      <c r="AD727" s="30"/>
      <c r="AF727" s="86"/>
      <c r="AG727" s="86"/>
    </row>
    <row r="728" spans="5:33" ht="17" customHeight="1" x14ac:dyDescent="0.2">
      <c r="E728" s="86"/>
      <c r="F728" s="87"/>
      <c r="G728" s="86"/>
      <c r="H728" s="30"/>
      <c r="X728" s="86"/>
      <c r="Y728" s="86"/>
      <c r="Z728" s="86"/>
      <c r="AA728" s="86"/>
      <c r="AC728" s="61"/>
      <c r="AD728" s="30"/>
      <c r="AF728" s="86"/>
      <c r="AG728" s="86"/>
    </row>
    <row r="729" spans="5:33" ht="17" customHeight="1" x14ac:dyDescent="0.2">
      <c r="E729" s="86"/>
      <c r="F729" s="87"/>
      <c r="G729" s="86"/>
      <c r="H729" s="30"/>
      <c r="X729" s="86"/>
      <c r="Y729" s="86"/>
      <c r="Z729" s="86"/>
      <c r="AA729" s="86"/>
      <c r="AC729" s="61"/>
      <c r="AD729" s="30"/>
      <c r="AF729" s="86"/>
      <c r="AG729" s="86"/>
    </row>
    <row r="730" spans="5:33" ht="17" customHeight="1" x14ac:dyDescent="0.2">
      <c r="E730" s="86"/>
      <c r="F730" s="87"/>
      <c r="G730" s="86"/>
      <c r="H730" s="30"/>
      <c r="X730" s="86"/>
      <c r="Y730" s="86"/>
      <c r="Z730" s="86"/>
      <c r="AA730" s="86"/>
      <c r="AC730" s="61"/>
      <c r="AD730" s="30"/>
      <c r="AF730" s="86"/>
      <c r="AG730" s="86"/>
    </row>
    <row r="731" spans="5:33" ht="17" customHeight="1" x14ac:dyDescent="0.2">
      <c r="E731" s="86"/>
      <c r="F731" s="87"/>
      <c r="G731" s="86"/>
      <c r="H731" s="30"/>
      <c r="X731" s="86"/>
      <c r="Y731" s="86"/>
      <c r="Z731" s="86"/>
      <c r="AA731" s="86"/>
      <c r="AC731" s="61"/>
      <c r="AD731" s="30"/>
      <c r="AF731" s="86"/>
      <c r="AG731" s="86"/>
    </row>
    <row r="732" spans="5:33" ht="17" customHeight="1" x14ac:dyDescent="0.2">
      <c r="E732" s="86"/>
      <c r="F732" s="87"/>
      <c r="G732" s="86"/>
      <c r="H732" s="30"/>
      <c r="X732" s="86"/>
      <c r="Y732" s="86"/>
      <c r="Z732" s="86"/>
      <c r="AA732" s="86"/>
      <c r="AC732" s="61"/>
      <c r="AD732" s="30"/>
      <c r="AF732" s="86"/>
      <c r="AG732" s="86"/>
    </row>
    <row r="733" spans="5:33" ht="17" customHeight="1" x14ac:dyDescent="0.2">
      <c r="E733" s="86"/>
      <c r="F733" s="87"/>
      <c r="G733" s="86"/>
      <c r="H733" s="30"/>
      <c r="X733" s="86"/>
      <c r="Y733" s="86"/>
      <c r="Z733" s="86"/>
      <c r="AA733" s="86"/>
      <c r="AC733" s="61"/>
      <c r="AD733" s="30"/>
      <c r="AF733" s="86"/>
      <c r="AG733" s="86"/>
    </row>
    <row r="734" spans="5:33" ht="17" customHeight="1" x14ac:dyDescent="0.2">
      <c r="E734" s="86"/>
      <c r="F734" s="87"/>
      <c r="G734" s="86"/>
      <c r="H734" s="30"/>
      <c r="X734" s="86"/>
      <c r="Y734" s="86"/>
      <c r="Z734" s="86"/>
      <c r="AA734" s="86"/>
      <c r="AC734" s="61"/>
      <c r="AD734" s="30"/>
      <c r="AF734" s="86"/>
      <c r="AG734" s="86"/>
    </row>
    <row r="735" spans="5:33" ht="17" customHeight="1" x14ac:dyDescent="0.2">
      <c r="E735" s="86"/>
      <c r="F735" s="87"/>
      <c r="G735" s="86"/>
      <c r="H735" s="30"/>
      <c r="X735" s="86"/>
      <c r="Y735" s="86"/>
      <c r="Z735" s="86"/>
      <c r="AA735" s="86"/>
      <c r="AC735" s="61"/>
      <c r="AD735" s="30"/>
      <c r="AF735" s="86"/>
      <c r="AG735" s="86"/>
    </row>
    <row r="736" spans="5:33" ht="17" customHeight="1" x14ac:dyDescent="0.2">
      <c r="E736" s="86"/>
      <c r="F736" s="87"/>
      <c r="G736" s="86"/>
      <c r="H736" s="30"/>
      <c r="X736" s="86"/>
      <c r="Y736" s="86"/>
      <c r="Z736" s="86"/>
      <c r="AA736" s="86"/>
      <c r="AC736" s="61"/>
      <c r="AD736" s="30"/>
      <c r="AF736" s="86"/>
      <c r="AG736" s="86"/>
    </row>
    <row r="737" spans="5:33" ht="17" customHeight="1" x14ac:dyDescent="0.2">
      <c r="E737" s="86"/>
      <c r="F737" s="87"/>
      <c r="G737" s="86"/>
      <c r="H737" s="30"/>
      <c r="X737" s="86"/>
      <c r="Y737" s="86"/>
      <c r="Z737" s="86"/>
      <c r="AA737" s="86"/>
      <c r="AC737" s="61"/>
      <c r="AD737" s="30"/>
      <c r="AF737" s="86"/>
      <c r="AG737" s="86"/>
    </row>
    <row r="738" spans="5:33" ht="17" customHeight="1" x14ac:dyDescent="0.2">
      <c r="E738" s="86"/>
      <c r="F738" s="87"/>
      <c r="G738" s="86"/>
      <c r="H738" s="30"/>
      <c r="X738" s="86"/>
      <c r="Y738" s="86"/>
      <c r="Z738" s="86"/>
      <c r="AA738" s="86"/>
      <c r="AC738" s="61"/>
      <c r="AD738" s="30"/>
      <c r="AF738" s="86"/>
      <c r="AG738" s="86"/>
    </row>
    <row r="739" spans="5:33" ht="17" customHeight="1" x14ac:dyDescent="0.2">
      <c r="E739" s="86"/>
      <c r="F739" s="87"/>
      <c r="G739" s="86"/>
      <c r="H739" s="30"/>
      <c r="X739" s="86"/>
      <c r="Y739" s="86"/>
      <c r="Z739" s="86"/>
      <c r="AA739" s="86"/>
      <c r="AC739" s="61"/>
      <c r="AD739" s="30"/>
      <c r="AF739" s="86"/>
      <c r="AG739" s="86"/>
    </row>
    <row r="740" spans="5:33" ht="17" customHeight="1" x14ac:dyDescent="0.2">
      <c r="E740" s="86"/>
      <c r="F740" s="87"/>
      <c r="G740" s="86"/>
      <c r="H740" s="30"/>
      <c r="X740" s="86"/>
      <c r="Y740" s="86"/>
      <c r="Z740" s="86"/>
      <c r="AA740" s="86"/>
      <c r="AC740" s="61"/>
      <c r="AD740" s="30"/>
      <c r="AF740" s="86"/>
      <c r="AG740" s="86"/>
    </row>
    <row r="741" spans="5:33" ht="17" customHeight="1" x14ac:dyDescent="0.2">
      <c r="E741" s="86"/>
      <c r="F741" s="87"/>
      <c r="G741" s="86"/>
      <c r="H741" s="30"/>
      <c r="X741" s="86"/>
      <c r="Y741" s="86"/>
      <c r="Z741" s="86"/>
      <c r="AA741" s="86"/>
      <c r="AC741" s="61"/>
      <c r="AD741" s="30"/>
      <c r="AF741" s="86"/>
      <c r="AG741" s="86"/>
    </row>
    <row r="742" spans="5:33" ht="17" customHeight="1" x14ac:dyDescent="0.2">
      <c r="E742" s="86"/>
      <c r="F742" s="87"/>
      <c r="G742" s="86"/>
      <c r="H742" s="30"/>
      <c r="X742" s="86"/>
      <c r="Y742" s="86"/>
      <c r="Z742" s="86"/>
      <c r="AA742" s="86"/>
      <c r="AC742" s="61"/>
      <c r="AD742" s="30"/>
      <c r="AF742" s="86"/>
      <c r="AG742" s="86"/>
    </row>
    <row r="743" spans="5:33" ht="17" customHeight="1" x14ac:dyDescent="0.2">
      <c r="E743" s="86"/>
      <c r="F743" s="87"/>
      <c r="G743" s="86"/>
      <c r="H743" s="30"/>
      <c r="X743" s="86"/>
      <c r="Y743" s="86"/>
      <c r="Z743" s="86"/>
      <c r="AA743" s="86"/>
      <c r="AC743" s="61"/>
      <c r="AD743" s="30"/>
      <c r="AF743" s="86"/>
      <c r="AG743" s="86"/>
    </row>
    <row r="744" spans="5:33" ht="17" customHeight="1" x14ac:dyDescent="0.2">
      <c r="E744" s="86"/>
      <c r="F744" s="87"/>
      <c r="G744" s="86"/>
      <c r="H744" s="30"/>
      <c r="X744" s="86"/>
      <c r="Y744" s="86"/>
      <c r="Z744" s="86"/>
      <c r="AA744" s="86"/>
      <c r="AC744" s="61"/>
      <c r="AD744" s="30"/>
      <c r="AF744" s="86"/>
      <c r="AG744" s="86"/>
    </row>
    <row r="745" spans="5:33" ht="17" customHeight="1" x14ac:dyDescent="0.2">
      <c r="E745" s="86"/>
      <c r="F745" s="87"/>
      <c r="G745" s="86"/>
      <c r="H745" s="30"/>
      <c r="X745" s="86"/>
      <c r="Y745" s="86"/>
      <c r="Z745" s="86"/>
      <c r="AA745" s="86"/>
      <c r="AC745" s="61"/>
      <c r="AD745" s="30"/>
      <c r="AF745" s="86"/>
      <c r="AG745" s="86"/>
    </row>
    <row r="746" spans="5:33" ht="17" customHeight="1" x14ac:dyDescent="0.2">
      <c r="E746" s="86"/>
      <c r="F746" s="87"/>
      <c r="G746" s="86"/>
      <c r="H746" s="30"/>
      <c r="X746" s="86"/>
      <c r="Y746" s="86"/>
      <c r="Z746" s="86"/>
      <c r="AA746" s="86"/>
      <c r="AC746" s="61"/>
      <c r="AD746" s="30"/>
      <c r="AF746" s="86"/>
      <c r="AG746" s="86"/>
    </row>
    <row r="747" spans="5:33" ht="17" customHeight="1" x14ac:dyDescent="0.2">
      <c r="E747" s="86"/>
      <c r="F747" s="87"/>
      <c r="G747" s="86"/>
      <c r="H747" s="30"/>
      <c r="X747" s="86"/>
      <c r="Y747" s="86"/>
      <c r="Z747" s="86"/>
      <c r="AA747" s="86"/>
      <c r="AC747" s="61"/>
      <c r="AD747" s="30"/>
      <c r="AF747" s="86"/>
      <c r="AG747" s="86"/>
    </row>
    <row r="748" spans="5:33" ht="17" customHeight="1" x14ac:dyDescent="0.2">
      <c r="E748" s="86"/>
      <c r="F748" s="87"/>
      <c r="G748" s="86"/>
      <c r="H748" s="30"/>
      <c r="X748" s="86"/>
      <c r="Y748" s="86"/>
      <c r="Z748" s="86"/>
      <c r="AA748" s="86"/>
      <c r="AC748" s="61"/>
      <c r="AD748" s="30"/>
      <c r="AF748" s="86"/>
      <c r="AG748" s="86"/>
    </row>
    <row r="749" spans="5:33" ht="17" customHeight="1" x14ac:dyDescent="0.2">
      <c r="E749" s="86"/>
      <c r="F749" s="87"/>
      <c r="G749" s="86"/>
      <c r="H749" s="30"/>
      <c r="X749" s="86"/>
      <c r="Y749" s="86"/>
      <c r="Z749" s="86"/>
      <c r="AA749" s="86"/>
      <c r="AC749" s="61"/>
      <c r="AD749" s="30"/>
      <c r="AF749" s="86"/>
      <c r="AG749" s="86"/>
    </row>
    <row r="750" spans="5:33" ht="17" customHeight="1" x14ac:dyDescent="0.2">
      <c r="E750" s="86"/>
      <c r="F750" s="87"/>
      <c r="G750" s="86"/>
      <c r="H750" s="30"/>
      <c r="X750" s="86"/>
      <c r="Y750" s="86"/>
      <c r="Z750" s="86"/>
      <c r="AA750" s="86"/>
      <c r="AC750" s="61"/>
      <c r="AD750" s="30"/>
      <c r="AF750" s="86"/>
      <c r="AG750" s="86"/>
    </row>
    <row r="751" spans="5:33" ht="17" customHeight="1" x14ac:dyDescent="0.2">
      <c r="E751" s="86"/>
      <c r="F751" s="87"/>
      <c r="G751" s="86"/>
      <c r="H751" s="30"/>
      <c r="X751" s="86"/>
      <c r="Y751" s="86"/>
      <c r="Z751" s="86"/>
      <c r="AA751" s="86"/>
      <c r="AC751" s="61"/>
      <c r="AD751" s="30"/>
      <c r="AF751" s="86"/>
      <c r="AG751" s="86"/>
    </row>
    <row r="752" spans="5:33" ht="17" customHeight="1" x14ac:dyDescent="0.2">
      <c r="E752" s="86"/>
      <c r="F752" s="87"/>
      <c r="G752" s="86"/>
      <c r="H752" s="30"/>
      <c r="X752" s="86"/>
      <c r="Y752" s="86"/>
      <c r="Z752" s="86"/>
      <c r="AA752" s="86"/>
      <c r="AC752" s="61"/>
      <c r="AD752" s="30"/>
      <c r="AF752" s="86"/>
      <c r="AG752" s="86"/>
    </row>
    <row r="753" spans="5:33" ht="17" customHeight="1" x14ac:dyDescent="0.2">
      <c r="E753" s="86"/>
      <c r="F753" s="87"/>
      <c r="G753" s="86"/>
      <c r="H753" s="30"/>
      <c r="X753" s="86"/>
      <c r="Y753" s="86"/>
      <c r="Z753" s="86"/>
      <c r="AA753" s="86"/>
      <c r="AC753" s="61"/>
      <c r="AD753" s="30"/>
      <c r="AF753" s="86"/>
      <c r="AG753" s="86"/>
    </row>
    <row r="754" spans="5:33" ht="17" customHeight="1" x14ac:dyDescent="0.2">
      <c r="E754" s="86"/>
      <c r="F754" s="87"/>
      <c r="G754" s="86"/>
      <c r="H754" s="30"/>
      <c r="X754" s="86"/>
      <c r="Y754" s="86"/>
      <c r="Z754" s="86"/>
      <c r="AA754" s="86"/>
      <c r="AC754" s="61"/>
      <c r="AD754" s="30"/>
      <c r="AF754" s="86"/>
      <c r="AG754" s="86"/>
    </row>
    <row r="755" spans="5:33" ht="17" customHeight="1" x14ac:dyDescent="0.2">
      <c r="E755" s="86"/>
      <c r="F755" s="87"/>
      <c r="G755" s="86"/>
      <c r="H755" s="30"/>
      <c r="X755" s="86"/>
      <c r="Y755" s="86"/>
      <c r="Z755" s="86"/>
      <c r="AA755" s="86"/>
      <c r="AC755" s="61"/>
      <c r="AD755" s="30"/>
      <c r="AF755" s="86"/>
      <c r="AG755" s="86"/>
    </row>
    <row r="756" spans="5:33" ht="17" customHeight="1" x14ac:dyDescent="0.2">
      <c r="E756" s="86"/>
      <c r="F756" s="87"/>
      <c r="G756" s="86"/>
      <c r="H756" s="30"/>
      <c r="X756" s="86"/>
      <c r="Y756" s="86"/>
      <c r="Z756" s="86"/>
      <c r="AA756" s="86"/>
      <c r="AC756" s="61"/>
      <c r="AD756" s="30"/>
      <c r="AF756" s="86"/>
      <c r="AG756" s="86"/>
    </row>
    <row r="757" spans="5:33" ht="17" customHeight="1" x14ac:dyDescent="0.2">
      <c r="E757" s="86"/>
      <c r="F757" s="87"/>
      <c r="G757" s="86"/>
      <c r="H757" s="30"/>
      <c r="X757" s="86"/>
      <c r="Y757" s="86"/>
      <c r="Z757" s="86"/>
      <c r="AA757" s="86"/>
      <c r="AC757" s="61"/>
      <c r="AD757" s="30"/>
      <c r="AF757" s="86"/>
      <c r="AG757" s="86"/>
    </row>
    <row r="758" spans="5:33" ht="17" customHeight="1" x14ac:dyDescent="0.2">
      <c r="E758" s="86"/>
      <c r="F758" s="87"/>
      <c r="G758" s="86"/>
      <c r="H758" s="30"/>
      <c r="X758" s="86"/>
      <c r="Y758" s="86"/>
      <c r="Z758" s="86"/>
      <c r="AA758" s="86"/>
      <c r="AC758" s="61"/>
      <c r="AD758" s="30"/>
      <c r="AF758" s="86"/>
      <c r="AG758" s="86"/>
    </row>
    <row r="759" spans="5:33" ht="17" customHeight="1" x14ac:dyDescent="0.2">
      <c r="E759" s="86"/>
      <c r="F759" s="87"/>
      <c r="G759" s="86"/>
      <c r="H759" s="30"/>
      <c r="X759" s="86"/>
      <c r="Y759" s="86"/>
      <c r="Z759" s="86"/>
      <c r="AA759" s="86"/>
      <c r="AC759" s="61"/>
      <c r="AD759" s="30"/>
      <c r="AF759" s="86"/>
      <c r="AG759" s="86"/>
    </row>
    <row r="760" spans="5:33" ht="17" customHeight="1" x14ac:dyDescent="0.2">
      <c r="E760" s="86"/>
      <c r="F760" s="87"/>
      <c r="G760" s="86"/>
      <c r="H760" s="30"/>
      <c r="X760" s="86"/>
      <c r="Y760" s="86"/>
      <c r="Z760" s="86"/>
      <c r="AA760" s="86"/>
      <c r="AC760" s="61"/>
      <c r="AD760" s="30"/>
      <c r="AF760" s="86"/>
      <c r="AG760" s="86"/>
    </row>
    <row r="761" spans="5:33" ht="17" customHeight="1" x14ac:dyDescent="0.2">
      <c r="E761" s="86"/>
      <c r="F761" s="87"/>
      <c r="G761" s="86"/>
      <c r="H761" s="30"/>
      <c r="X761" s="86"/>
      <c r="Y761" s="86"/>
      <c r="Z761" s="86"/>
      <c r="AA761" s="86"/>
      <c r="AC761" s="61"/>
      <c r="AD761" s="30"/>
      <c r="AF761" s="86"/>
      <c r="AG761" s="86"/>
    </row>
  </sheetData>
  <autoFilter ref="A4:AU107">
    <filterColumn colId="1" showButton="0"/>
  </autoFilter>
  <customSheetViews>
    <customSheetView guid="{3916D5E8-06DB-CB44-B605-6AED745CD52B}" scale="200">
      <pane ySplit="4.0081967213114753" topLeftCell="A136" activePane="bottomLeft" state="frozenSplit"/>
      <selection pane="bottomLeft" activeCell="G141" sqref="G141"/>
      <pageMargins left="0.16" right="0.16" top="0.21" bottom="0.21" header="0.5" footer="0.5"/>
      <pageSetup paperSize="9" fitToWidth="2" orientation="landscape" horizontalDpi="4294967292" verticalDpi="4294967292"/>
      <headerFooter alignWithMargins="0"/>
    </customSheetView>
  </customSheetViews>
  <mergeCells count="16">
    <mergeCell ref="B3:C4"/>
    <mergeCell ref="H3:L3"/>
    <mergeCell ref="E3:E4"/>
    <mergeCell ref="A3:A4"/>
    <mergeCell ref="AA2:AD2"/>
    <mergeCell ref="A2:Z2"/>
    <mergeCell ref="AB3:AB4"/>
    <mergeCell ref="AA3:AA4"/>
    <mergeCell ref="A1:AH1"/>
    <mergeCell ref="AG3:AG4"/>
    <mergeCell ref="AF3:AF4"/>
    <mergeCell ref="AD3:AD4"/>
    <mergeCell ref="AE3:AE4"/>
    <mergeCell ref="F3:G3"/>
    <mergeCell ref="M3:Z3"/>
    <mergeCell ref="AC3:AC4"/>
  </mergeCells>
  <phoneticPr fontId="1" type="noConversion"/>
  <printOptions horizontalCentered="1"/>
  <pageMargins left="0.16" right="0.16" top="0.21" bottom="0.21" header="0.5" footer="0.5"/>
  <pageSetup paperSize="9" fitToWidth="2" orientation="landscape" horizontalDpi="4294967292" verticalDpi="429496729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AC18"/>
  <sheetViews>
    <sheetView zoomScale="125" zoomScaleNormal="125" workbookViewId="0">
      <selection activeCell="E24" sqref="E24"/>
    </sheetView>
  </sheetViews>
  <sheetFormatPr baseColWidth="10" defaultRowHeight="19" x14ac:dyDescent="0.25"/>
  <cols>
    <col min="1" max="1" width="12.33203125" style="1" customWidth="1"/>
    <col min="2" max="4" width="5.83203125" style="1" bestFit="1" customWidth="1"/>
    <col min="5" max="5" width="7.33203125" style="1" bestFit="1" customWidth="1"/>
    <col min="6" max="6" width="6.6640625" style="1" bestFit="1" customWidth="1"/>
    <col min="7" max="7" width="7.5" style="1" bestFit="1" customWidth="1"/>
    <col min="8" max="8" width="7.6640625" style="1" bestFit="1" customWidth="1"/>
    <col min="9" max="9" width="6.33203125" style="1" bestFit="1" customWidth="1"/>
    <col min="10" max="10" width="4.5" style="1" bestFit="1" customWidth="1"/>
    <col min="11" max="11" width="5.1640625" style="1" bestFit="1" customWidth="1"/>
    <col min="12" max="12" width="5.33203125" style="1" bestFit="1" customWidth="1"/>
    <col min="13" max="13" width="5.1640625" style="1" bestFit="1" customWidth="1"/>
    <col min="14" max="14" width="5.1640625" style="1" customWidth="1"/>
    <col min="15" max="15" width="5.83203125" style="1" bestFit="1" customWidth="1"/>
    <col min="16" max="16" width="5.83203125" style="1" customWidth="1"/>
    <col min="17" max="17" width="6.33203125" style="1" bestFit="1" customWidth="1"/>
    <col min="18" max="18" width="5" style="1" bestFit="1" customWidth="1"/>
    <col min="19" max="21" width="7.83203125" style="1" customWidth="1"/>
    <col min="22" max="22" width="7.83203125" style="6" customWidth="1"/>
    <col min="23" max="23" width="7.83203125" style="1" customWidth="1"/>
    <col min="24" max="24" width="5.83203125" style="6" customWidth="1"/>
    <col min="25" max="25" width="7" style="6" customWidth="1"/>
    <col min="26" max="26" width="3.1640625" style="20" customWidth="1"/>
    <col min="27" max="27" width="10.83203125" style="6"/>
    <col min="28" max="28" width="6.83203125" style="1" customWidth="1"/>
    <col min="29" max="29" width="13" style="1" customWidth="1"/>
    <col min="30" max="16384" width="10.83203125" style="1"/>
  </cols>
  <sheetData>
    <row r="3" spans="1:29" s="11" customFormat="1" x14ac:dyDescent="0.25">
      <c r="A3" s="133" t="s">
        <v>27</v>
      </c>
      <c r="B3" s="136" t="s">
        <v>8</v>
      </c>
      <c r="C3" s="137"/>
      <c r="D3" s="137"/>
      <c r="E3" s="137"/>
      <c r="F3" s="137"/>
      <c r="G3" s="138"/>
      <c r="H3" s="135" t="s">
        <v>39</v>
      </c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1" t="s">
        <v>29</v>
      </c>
      <c r="U3" s="141" t="s">
        <v>53</v>
      </c>
      <c r="V3" s="129" t="s">
        <v>208</v>
      </c>
      <c r="W3" s="139" t="s">
        <v>33</v>
      </c>
      <c r="X3" s="127" t="s">
        <v>83</v>
      </c>
      <c r="Y3" s="127" t="s">
        <v>84</v>
      </c>
      <c r="Z3" s="18"/>
      <c r="AA3" s="129" t="s">
        <v>40</v>
      </c>
    </row>
    <row r="4" spans="1:29" s="11" customFormat="1" ht="73" customHeight="1" x14ac:dyDescent="0.25">
      <c r="A4" s="134"/>
      <c r="B4" s="12" t="s">
        <v>11</v>
      </c>
      <c r="C4" s="12" t="s">
        <v>42</v>
      </c>
      <c r="D4" s="12" t="s">
        <v>9</v>
      </c>
      <c r="E4" s="12" t="s">
        <v>10</v>
      </c>
      <c r="F4" s="12" t="s">
        <v>12</v>
      </c>
      <c r="G4" s="12" t="s">
        <v>26</v>
      </c>
      <c r="H4" s="13" t="s">
        <v>28</v>
      </c>
      <c r="I4" s="13" t="s">
        <v>6</v>
      </c>
      <c r="J4" s="13" t="s">
        <v>2</v>
      </c>
      <c r="K4" s="13" t="s">
        <v>3</v>
      </c>
      <c r="L4" s="13" t="s">
        <v>4</v>
      </c>
      <c r="M4" s="13" t="s">
        <v>5</v>
      </c>
      <c r="N4" s="37" t="s">
        <v>85</v>
      </c>
      <c r="O4" s="21" t="s">
        <v>54</v>
      </c>
      <c r="P4" s="28" t="s">
        <v>199</v>
      </c>
      <c r="Q4" s="27" t="s">
        <v>81</v>
      </c>
      <c r="R4" s="15" t="s">
        <v>44</v>
      </c>
      <c r="S4" s="13" t="s">
        <v>26</v>
      </c>
      <c r="T4" s="132"/>
      <c r="U4" s="142"/>
      <c r="V4" s="130"/>
      <c r="W4" s="140"/>
      <c r="X4" s="128"/>
      <c r="Y4" s="128"/>
      <c r="Z4" s="18"/>
      <c r="AA4" s="130"/>
    </row>
    <row r="5" spans="1:29" x14ac:dyDescent="0.25">
      <c r="A5" s="3" t="s">
        <v>14</v>
      </c>
      <c r="B5" s="7">
        <v>32</v>
      </c>
      <c r="C5" s="7">
        <v>12</v>
      </c>
      <c r="D5" s="7">
        <v>45</v>
      </c>
      <c r="E5" s="7">
        <v>7</v>
      </c>
      <c r="F5" s="7">
        <v>13</v>
      </c>
      <c r="G5" s="8">
        <f>SUM(B5:F5)</f>
        <v>109</v>
      </c>
      <c r="H5" s="7">
        <v>158</v>
      </c>
      <c r="I5" s="7">
        <v>34</v>
      </c>
      <c r="J5" s="7">
        <v>0</v>
      </c>
      <c r="K5" s="7">
        <v>0</v>
      </c>
      <c r="L5" s="7">
        <v>13</v>
      </c>
      <c r="M5" s="7">
        <v>4</v>
      </c>
      <c r="N5" s="7">
        <v>0</v>
      </c>
      <c r="O5" s="7">
        <v>0</v>
      </c>
      <c r="P5" s="7">
        <v>1</v>
      </c>
      <c r="Q5" s="7">
        <v>0</v>
      </c>
      <c r="R5" s="7">
        <v>0</v>
      </c>
      <c r="S5" s="9">
        <f>SUM(H5:R5)</f>
        <v>210</v>
      </c>
      <c r="T5" s="10">
        <f>G5+S5</f>
        <v>319</v>
      </c>
      <c r="U5" s="17">
        <v>52</v>
      </c>
      <c r="V5" s="7">
        <v>16</v>
      </c>
      <c r="W5" s="14">
        <v>384</v>
      </c>
      <c r="X5" s="7">
        <v>3</v>
      </c>
      <c r="Y5" s="7">
        <v>0</v>
      </c>
      <c r="Z5" s="19"/>
      <c r="AA5" s="38">
        <f>SUM(G5+S5+U5+V5)</f>
        <v>387</v>
      </c>
      <c r="AB5" s="16" t="s">
        <v>200</v>
      </c>
    </row>
    <row r="6" spans="1:29" x14ac:dyDescent="0.25">
      <c r="A6" s="3" t="s">
        <v>15</v>
      </c>
      <c r="B6" s="7">
        <v>34</v>
      </c>
      <c r="C6" s="7">
        <v>5</v>
      </c>
      <c r="D6" s="7">
        <v>32</v>
      </c>
      <c r="E6" s="7">
        <v>13</v>
      </c>
      <c r="F6" s="7">
        <v>5</v>
      </c>
      <c r="G6" s="8">
        <f t="shared" ref="G6:G16" si="0">SUM(B6:F6)</f>
        <v>89</v>
      </c>
      <c r="H6" s="7">
        <v>103</v>
      </c>
      <c r="I6" s="7">
        <v>31</v>
      </c>
      <c r="J6" s="7">
        <v>0</v>
      </c>
      <c r="K6" s="7">
        <v>0</v>
      </c>
      <c r="L6" s="7">
        <v>6</v>
      </c>
      <c r="M6" s="7">
        <v>5</v>
      </c>
      <c r="N6" s="7">
        <v>0</v>
      </c>
      <c r="O6" s="7">
        <v>0</v>
      </c>
      <c r="P6" s="7">
        <v>0</v>
      </c>
      <c r="Q6" s="7">
        <v>1</v>
      </c>
      <c r="R6" s="7">
        <v>0</v>
      </c>
      <c r="S6" s="9">
        <f t="shared" ref="S6:S16" si="1">SUM(H6:R6)</f>
        <v>146</v>
      </c>
      <c r="T6" s="10">
        <f t="shared" ref="T6:T16" si="2">G6+S6</f>
        <v>235</v>
      </c>
      <c r="U6" s="17">
        <v>25</v>
      </c>
      <c r="V6" s="7">
        <v>6</v>
      </c>
      <c r="W6" s="14">
        <v>264</v>
      </c>
      <c r="X6" s="7">
        <v>2</v>
      </c>
      <c r="Y6" s="7">
        <v>0</v>
      </c>
      <c r="Z6" s="19"/>
      <c r="AA6" s="38">
        <f t="shared" ref="AA6:AA16" si="3">SUM(G6+S6+U6+V6)</f>
        <v>266</v>
      </c>
      <c r="AB6" s="16" t="s">
        <v>201</v>
      </c>
    </row>
    <row r="7" spans="1:29" x14ac:dyDescent="0.25">
      <c r="A7" s="3" t="s">
        <v>16</v>
      </c>
      <c r="B7" s="7">
        <v>38</v>
      </c>
      <c r="C7" s="7">
        <v>1</v>
      </c>
      <c r="D7" s="7">
        <v>26</v>
      </c>
      <c r="E7" s="7">
        <v>15</v>
      </c>
      <c r="F7" s="7">
        <v>19</v>
      </c>
      <c r="G7" s="8">
        <f t="shared" si="0"/>
        <v>99</v>
      </c>
      <c r="H7" s="7">
        <v>140</v>
      </c>
      <c r="I7" s="7">
        <v>39</v>
      </c>
      <c r="J7" s="7">
        <v>1</v>
      </c>
      <c r="K7" s="7">
        <v>14</v>
      </c>
      <c r="L7" s="7">
        <v>9</v>
      </c>
      <c r="M7" s="7">
        <v>10</v>
      </c>
      <c r="N7" s="7">
        <v>0</v>
      </c>
      <c r="O7" s="7">
        <v>0</v>
      </c>
      <c r="P7" s="7">
        <v>0</v>
      </c>
      <c r="Q7" s="7">
        <v>1</v>
      </c>
      <c r="R7" s="7">
        <v>0</v>
      </c>
      <c r="S7" s="9">
        <f t="shared" si="1"/>
        <v>214</v>
      </c>
      <c r="T7" s="10">
        <f t="shared" si="2"/>
        <v>313</v>
      </c>
      <c r="U7" s="17">
        <v>43</v>
      </c>
      <c r="V7" s="7">
        <v>6</v>
      </c>
      <c r="W7" s="14">
        <v>354</v>
      </c>
      <c r="X7" s="7">
        <v>8</v>
      </c>
      <c r="Y7" s="7">
        <v>0</v>
      </c>
      <c r="Z7" s="19"/>
      <c r="AA7" s="38">
        <f t="shared" si="3"/>
        <v>362</v>
      </c>
      <c r="AB7" s="16" t="s">
        <v>201</v>
      </c>
      <c r="AC7" s="16"/>
    </row>
    <row r="8" spans="1:29" x14ac:dyDescent="0.25">
      <c r="A8" s="3" t="s">
        <v>17</v>
      </c>
      <c r="B8" s="7">
        <v>44</v>
      </c>
      <c r="C8" s="7">
        <v>4</v>
      </c>
      <c r="D8" s="7">
        <v>32</v>
      </c>
      <c r="E8" s="7">
        <v>23</v>
      </c>
      <c r="F8" s="7">
        <v>15</v>
      </c>
      <c r="G8" s="8">
        <f t="shared" si="0"/>
        <v>118</v>
      </c>
      <c r="H8" s="7">
        <v>138</v>
      </c>
      <c r="I8" s="7">
        <v>40</v>
      </c>
      <c r="J8" s="7">
        <v>4</v>
      </c>
      <c r="K8" s="7">
        <v>0</v>
      </c>
      <c r="L8" s="7">
        <v>10</v>
      </c>
      <c r="M8" s="7">
        <v>6</v>
      </c>
      <c r="N8" s="7">
        <v>0</v>
      </c>
      <c r="O8" s="7">
        <v>0</v>
      </c>
      <c r="P8" s="7">
        <v>0</v>
      </c>
      <c r="Q8" s="7">
        <v>1</v>
      </c>
      <c r="R8" s="7">
        <v>0</v>
      </c>
      <c r="S8" s="9">
        <f t="shared" si="1"/>
        <v>199</v>
      </c>
      <c r="T8" s="10">
        <f t="shared" si="2"/>
        <v>317</v>
      </c>
      <c r="U8" s="17">
        <v>50</v>
      </c>
      <c r="V8" s="7">
        <v>12</v>
      </c>
      <c r="W8" s="14">
        <v>373</v>
      </c>
      <c r="X8" s="7">
        <v>6</v>
      </c>
      <c r="Y8" s="7">
        <v>0</v>
      </c>
      <c r="Z8" s="19"/>
      <c r="AA8" s="38">
        <f t="shared" si="3"/>
        <v>379</v>
      </c>
      <c r="AB8" s="16" t="s">
        <v>201</v>
      </c>
      <c r="AC8" s="16"/>
    </row>
    <row r="9" spans="1:29" x14ac:dyDescent="0.25">
      <c r="A9" s="3" t="s">
        <v>18</v>
      </c>
      <c r="B9" s="7">
        <v>36</v>
      </c>
      <c r="C9" s="7">
        <v>8</v>
      </c>
      <c r="D9" s="7">
        <v>25</v>
      </c>
      <c r="E9" s="7">
        <v>14</v>
      </c>
      <c r="F9" s="7">
        <v>18</v>
      </c>
      <c r="G9" s="8">
        <f t="shared" si="0"/>
        <v>101</v>
      </c>
      <c r="H9" s="7">
        <v>149</v>
      </c>
      <c r="I9" s="7">
        <v>34</v>
      </c>
      <c r="J9" s="7">
        <v>3</v>
      </c>
      <c r="K9" s="7">
        <v>0</v>
      </c>
      <c r="L9" s="7">
        <v>16</v>
      </c>
      <c r="M9" s="7">
        <v>8</v>
      </c>
      <c r="N9" s="7">
        <v>0</v>
      </c>
      <c r="O9" s="7">
        <v>0</v>
      </c>
      <c r="P9" s="7">
        <v>0</v>
      </c>
      <c r="Q9" s="7">
        <v>2</v>
      </c>
      <c r="R9" s="7">
        <v>0</v>
      </c>
      <c r="S9" s="9">
        <f t="shared" si="1"/>
        <v>212</v>
      </c>
      <c r="T9" s="10">
        <f t="shared" si="2"/>
        <v>313</v>
      </c>
      <c r="U9" s="17">
        <v>27</v>
      </c>
      <c r="V9" s="7">
        <v>10</v>
      </c>
      <c r="W9" s="14">
        <v>344</v>
      </c>
      <c r="X9" s="7">
        <v>6</v>
      </c>
      <c r="Y9" s="7">
        <v>0</v>
      </c>
      <c r="Z9" s="19"/>
      <c r="AA9" s="38">
        <f t="shared" si="3"/>
        <v>350</v>
      </c>
      <c r="AB9" s="16" t="s">
        <v>201</v>
      </c>
      <c r="AC9" s="16"/>
    </row>
    <row r="10" spans="1:29" x14ac:dyDescent="0.25">
      <c r="A10" s="3" t="s">
        <v>19</v>
      </c>
      <c r="B10" s="7">
        <v>37</v>
      </c>
      <c r="C10" s="7">
        <v>2</v>
      </c>
      <c r="D10" s="7">
        <v>32</v>
      </c>
      <c r="E10" s="7">
        <v>16</v>
      </c>
      <c r="F10" s="7">
        <v>7</v>
      </c>
      <c r="G10" s="8">
        <f>SUM(B10:F10)</f>
        <v>94</v>
      </c>
      <c r="H10" s="7">
        <v>146</v>
      </c>
      <c r="I10" s="7">
        <v>34</v>
      </c>
      <c r="J10" s="7">
        <v>0</v>
      </c>
      <c r="K10" s="7">
        <v>0</v>
      </c>
      <c r="L10" s="7">
        <v>18</v>
      </c>
      <c r="M10" s="7">
        <v>6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9">
        <f>SUM(H10:R10)</f>
        <v>204</v>
      </c>
      <c r="T10" s="10">
        <f t="shared" si="2"/>
        <v>298</v>
      </c>
      <c r="U10" s="17">
        <v>32</v>
      </c>
      <c r="V10" s="7">
        <v>13</v>
      </c>
      <c r="W10" s="14">
        <v>340</v>
      </c>
      <c r="X10" s="7">
        <v>3</v>
      </c>
      <c r="Y10" s="7">
        <v>0</v>
      </c>
      <c r="Z10" s="19"/>
      <c r="AA10" s="38">
        <f t="shared" si="3"/>
        <v>343</v>
      </c>
      <c r="AB10" s="16" t="s">
        <v>200</v>
      </c>
    </row>
    <row r="11" spans="1:29" x14ac:dyDescent="0.25">
      <c r="A11" s="3" t="s">
        <v>20</v>
      </c>
      <c r="B11" s="7">
        <v>47</v>
      </c>
      <c r="C11" s="7">
        <v>4</v>
      </c>
      <c r="D11" s="7">
        <v>27</v>
      </c>
      <c r="E11" s="7">
        <v>25</v>
      </c>
      <c r="F11" s="7">
        <v>23</v>
      </c>
      <c r="G11" s="8">
        <f t="shared" si="0"/>
        <v>126</v>
      </c>
      <c r="H11" s="7">
        <v>191</v>
      </c>
      <c r="I11" s="7">
        <v>37</v>
      </c>
      <c r="J11" s="7">
        <v>1</v>
      </c>
      <c r="K11" s="7">
        <v>0</v>
      </c>
      <c r="L11" s="7">
        <v>28</v>
      </c>
      <c r="M11" s="7">
        <v>7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9">
        <f t="shared" si="1"/>
        <v>264</v>
      </c>
      <c r="T11" s="10">
        <f t="shared" si="2"/>
        <v>390</v>
      </c>
      <c r="U11" s="17">
        <v>54</v>
      </c>
      <c r="V11" s="7">
        <v>4</v>
      </c>
      <c r="W11" s="14">
        <v>446</v>
      </c>
      <c r="X11" s="7">
        <v>2</v>
      </c>
      <c r="Y11" s="7">
        <v>0</v>
      </c>
      <c r="Z11" s="19"/>
      <c r="AA11" s="38">
        <f>SUM(G11+S11+U11+V11)</f>
        <v>448</v>
      </c>
      <c r="AB11" s="16" t="s">
        <v>200</v>
      </c>
      <c r="AC11" s="16"/>
    </row>
    <row r="12" spans="1:29" x14ac:dyDescent="0.25">
      <c r="A12" s="3" t="s">
        <v>21</v>
      </c>
      <c r="B12" s="7">
        <v>43</v>
      </c>
      <c r="C12" s="7">
        <v>7</v>
      </c>
      <c r="D12" s="7">
        <v>24</v>
      </c>
      <c r="E12" s="7">
        <v>21</v>
      </c>
      <c r="F12" s="7">
        <v>6</v>
      </c>
      <c r="G12" s="8">
        <f t="shared" si="0"/>
        <v>101</v>
      </c>
      <c r="H12" s="7">
        <v>207</v>
      </c>
      <c r="I12" s="7">
        <v>39</v>
      </c>
      <c r="J12" s="7">
        <v>0</v>
      </c>
      <c r="K12" s="7">
        <v>0</v>
      </c>
      <c r="L12" s="7">
        <v>25</v>
      </c>
      <c r="M12" s="7">
        <v>9</v>
      </c>
      <c r="N12" s="7">
        <v>1</v>
      </c>
      <c r="O12" s="7">
        <v>0</v>
      </c>
      <c r="P12" s="7">
        <v>0</v>
      </c>
      <c r="Q12" s="7">
        <v>2</v>
      </c>
      <c r="R12" s="7">
        <v>0</v>
      </c>
      <c r="S12" s="9">
        <f>SUM(H12:R12)</f>
        <v>283</v>
      </c>
      <c r="T12" s="10">
        <f t="shared" si="2"/>
        <v>384</v>
      </c>
      <c r="U12" s="17">
        <v>17</v>
      </c>
      <c r="V12" s="7">
        <v>13</v>
      </c>
      <c r="W12" s="14">
        <v>406</v>
      </c>
      <c r="X12" s="7">
        <v>8</v>
      </c>
      <c r="Y12" s="7">
        <v>0</v>
      </c>
      <c r="Z12" s="19"/>
      <c r="AA12" s="38">
        <f t="shared" si="3"/>
        <v>414</v>
      </c>
      <c r="AB12" s="16" t="s">
        <v>200</v>
      </c>
    </row>
    <row r="13" spans="1:29" x14ac:dyDescent="0.25">
      <c r="A13" s="3" t="s">
        <v>22</v>
      </c>
      <c r="B13" s="7">
        <v>35</v>
      </c>
      <c r="C13" s="7">
        <v>7</v>
      </c>
      <c r="D13" s="7">
        <v>22</v>
      </c>
      <c r="E13" s="7">
        <v>11</v>
      </c>
      <c r="F13" s="7">
        <v>13</v>
      </c>
      <c r="G13" s="8">
        <f t="shared" si="0"/>
        <v>88</v>
      </c>
      <c r="H13" s="7">
        <v>189</v>
      </c>
      <c r="I13" s="7">
        <v>47</v>
      </c>
      <c r="J13" s="7">
        <v>4</v>
      </c>
      <c r="K13" s="7">
        <v>4</v>
      </c>
      <c r="L13" s="7">
        <v>11</v>
      </c>
      <c r="M13" s="7">
        <v>7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9">
        <f t="shared" si="1"/>
        <v>262</v>
      </c>
      <c r="T13" s="10">
        <f t="shared" si="2"/>
        <v>350</v>
      </c>
      <c r="U13" s="17">
        <v>13</v>
      </c>
      <c r="V13" s="7">
        <v>17</v>
      </c>
      <c r="W13" s="14">
        <v>378</v>
      </c>
      <c r="X13" s="7">
        <v>2</v>
      </c>
      <c r="Y13" s="7">
        <v>0</v>
      </c>
      <c r="Z13" s="19"/>
      <c r="AA13" s="38">
        <f t="shared" si="3"/>
        <v>380</v>
      </c>
      <c r="AB13" s="16" t="s">
        <v>200</v>
      </c>
      <c r="AC13" s="16"/>
    </row>
    <row r="14" spans="1:29" x14ac:dyDescent="0.25">
      <c r="A14" s="3" t="s">
        <v>23</v>
      </c>
      <c r="B14" s="7">
        <v>43</v>
      </c>
      <c r="C14" s="7">
        <v>6</v>
      </c>
      <c r="D14" s="7">
        <v>31</v>
      </c>
      <c r="E14" s="7">
        <v>17</v>
      </c>
      <c r="F14" s="7">
        <v>9</v>
      </c>
      <c r="G14" s="8">
        <f>SUM(B14:F14)</f>
        <v>106</v>
      </c>
      <c r="H14" s="7">
        <v>172</v>
      </c>
      <c r="I14" s="7">
        <v>68</v>
      </c>
      <c r="J14" s="7">
        <v>1</v>
      </c>
      <c r="K14" s="7">
        <v>0</v>
      </c>
      <c r="L14" s="7">
        <v>10</v>
      </c>
      <c r="M14" s="7">
        <v>7</v>
      </c>
      <c r="N14" s="7">
        <v>0</v>
      </c>
      <c r="O14" s="7">
        <v>0</v>
      </c>
      <c r="P14" s="7">
        <v>0</v>
      </c>
      <c r="Q14" s="7">
        <v>1</v>
      </c>
      <c r="R14" s="7">
        <v>0</v>
      </c>
      <c r="S14" s="9">
        <f t="shared" si="1"/>
        <v>259</v>
      </c>
      <c r="T14" s="10">
        <f t="shared" si="2"/>
        <v>365</v>
      </c>
      <c r="U14" s="17">
        <v>13</v>
      </c>
      <c r="V14" s="7">
        <v>7</v>
      </c>
      <c r="W14" s="14">
        <v>378</v>
      </c>
      <c r="X14" s="7">
        <v>7</v>
      </c>
      <c r="Y14" s="7">
        <v>0</v>
      </c>
      <c r="Z14" s="19"/>
      <c r="AA14" s="38">
        <f t="shared" si="3"/>
        <v>385</v>
      </c>
      <c r="AB14" s="16" t="s">
        <v>200</v>
      </c>
    </row>
    <row r="15" spans="1:29" x14ac:dyDescent="0.25">
      <c r="A15" s="3" t="s">
        <v>24</v>
      </c>
      <c r="B15" s="7">
        <v>33</v>
      </c>
      <c r="C15" s="7">
        <v>3</v>
      </c>
      <c r="D15" s="7">
        <v>32</v>
      </c>
      <c r="E15" s="7">
        <v>8</v>
      </c>
      <c r="F15" s="7">
        <v>7</v>
      </c>
      <c r="G15" s="8">
        <f t="shared" si="0"/>
        <v>83</v>
      </c>
      <c r="H15" s="7">
        <v>164</v>
      </c>
      <c r="I15" s="7">
        <v>71</v>
      </c>
      <c r="J15" s="7">
        <v>2</v>
      </c>
      <c r="K15" s="7">
        <v>0</v>
      </c>
      <c r="L15" s="7">
        <v>14</v>
      </c>
      <c r="M15" s="7">
        <v>5</v>
      </c>
      <c r="N15" s="7">
        <v>0</v>
      </c>
      <c r="O15" s="7">
        <v>0</v>
      </c>
      <c r="P15" s="7">
        <v>0</v>
      </c>
      <c r="Q15" s="7">
        <v>2</v>
      </c>
      <c r="R15" s="7">
        <v>0</v>
      </c>
      <c r="S15" s="9">
        <f t="shared" si="1"/>
        <v>258</v>
      </c>
      <c r="T15" s="10">
        <f t="shared" si="2"/>
        <v>341</v>
      </c>
      <c r="U15" s="17">
        <v>16</v>
      </c>
      <c r="V15" s="7">
        <v>9</v>
      </c>
      <c r="W15" s="14">
        <v>358</v>
      </c>
      <c r="X15" s="7">
        <v>8</v>
      </c>
      <c r="Y15" s="7">
        <v>0</v>
      </c>
      <c r="Z15" s="19"/>
      <c r="AA15" s="38">
        <f t="shared" si="3"/>
        <v>366</v>
      </c>
      <c r="AB15" s="16" t="s">
        <v>200</v>
      </c>
    </row>
    <row r="16" spans="1:29" x14ac:dyDescent="0.25">
      <c r="A16" s="3" t="s">
        <v>25</v>
      </c>
      <c r="B16" s="7">
        <v>28</v>
      </c>
      <c r="C16" s="7">
        <v>4</v>
      </c>
      <c r="D16" s="7">
        <v>18</v>
      </c>
      <c r="E16" s="7">
        <v>6</v>
      </c>
      <c r="F16" s="7">
        <v>10</v>
      </c>
      <c r="G16" s="8">
        <f t="shared" si="0"/>
        <v>66</v>
      </c>
      <c r="H16" s="7">
        <v>161</v>
      </c>
      <c r="I16" s="7">
        <v>47</v>
      </c>
      <c r="J16" s="7">
        <v>1</v>
      </c>
      <c r="K16" s="7">
        <v>1</v>
      </c>
      <c r="L16" s="7">
        <v>19</v>
      </c>
      <c r="M16" s="7">
        <v>7</v>
      </c>
      <c r="N16" s="7">
        <v>0</v>
      </c>
      <c r="O16" s="7">
        <v>0</v>
      </c>
      <c r="P16" s="7">
        <v>0</v>
      </c>
      <c r="Q16" s="7">
        <v>0</v>
      </c>
      <c r="R16" s="7">
        <v>0</v>
      </c>
      <c r="S16" s="9">
        <f t="shared" si="1"/>
        <v>236</v>
      </c>
      <c r="T16" s="10">
        <f t="shared" si="2"/>
        <v>302</v>
      </c>
      <c r="U16" s="17">
        <v>17</v>
      </c>
      <c r="V16" s="7">
        <v>3</v>
      </c>
      <c r="W16" s="14">
        <v>317</v>
      </c>
      <c r="X16" s="7">
        <v>5</v>
      </c>
      <c r="Y16" s="7">
        <v>0</v>
      </c>
      <c r="Z16" s="19"/>
      <c r="AA16" s="38">
        <f t="shared" si="3"/>
        <v>322</v>
      </c>
      <c r="AB16" s="16" t="s">
        <v>200</v>
      </c>
    </row>
    <row r="17" spans="1:27" x14ac:dyDescent="0.25">
      <c r="A17" s="2" t="s">
        <v>26</v>
      </c>
      <c r="B17" s="10">
        <f>SUM(B5:B16)</f>
        <v>450</v>
      </c>
      <c r="C17" s="10">
        <f>SUM(C5:C16)</f>
        <v>63</v>
      </c>
      <c r="D17" s="10">
        <f>SUM(D5:D16)</f>
        <v>346</v>
      </c>
      <c r="E17" s="10">
        <f>SUM(E5:E16)</f>
        <v>176</v>
      </c>
      <c r="F17" s="10">
        <f>SUM(F5:F16)</f>
        <v>145</v>
      </c>
      <c r="G17" s="8">
        <f>SUM(B17:F17)</f>
        <v>1180</v>
      </c>
      <c r="H17" s="10">
        <f t="shared" ref="H17:R17" si="4">SUM(H5:H16)</f>
        <v>1918</v>
      </c>
      <c r="I17" s="10">
        <f t="shared" si="4"/>
        <v>521</v>
      </c>
      <c r="J17" s="10">
        <f t="shared" si="4"/>
        <v>17</v>
      </c>
      <c r="K17" s="10">
        <f t="shared" si="4"/>
        <v>19</v>
      </c>
      <c r="L17" s="10">
        <f t="shared" si="4"/>
        <v>179</v>
      </c>
      <c r="M17" s="10">
        <f t="shared" si="4"/>
        <v>81</v>
      </c>
      <c r="N17" s="10">
        <v>0</v>
      </c>
      <c r="O17" s="10">
        <f t="shared" si="4"/>
        <v>0</v>
      </c>
      <c r="P17" s="10">
        <v>1</v>
      </c>
      <c r="Q17" s="10">
        <v>0</v>
      </c>
      <c r="R17" s="10">
        <f t="shared" si="4"/>
        <v>0</v>
      </c>
      <c r="S17" s="9">
        <f>SUM(H17:R17)</f>
        <v>2736</v>
      </c>
      <c r="T17" s="10">
        <f t="shared" ref="T17:Y17" si="5">SUM(T5:T16)</f>
        <v>3927</v>
      </c>
      <c r="U17" s="17">
        <f t="shared" si="5"/>
        <v>359</v>
      </c>
      <c r="V17" s="5">
        <f t="shared" si="5"/>
        <v>116</v>
      </c>
      <c r="W17" s="14">
        <f t="shared" si="5"/>
        <v>4342</v>
      </c>
      <c r="X17" s="5">
        <f t="shared" si="5"/>
        <v>60</v>
      </c>
      <c r="Y17" s="5">
        <f t="shared" si="5"/>
        <v>0</v>
      </c>
      <c r="Z17" s="19"/>
      <c r="AA17" s="29">
        <f>SUM(G17+S17+U17+V17)</f>
        <v>4391</v>
      </c>
    </row>
    <row r="18" spans="1:27" x14ac:dyDescent="0.25">
      <c r="V18" s="1"/>
    </row>
  </sheetData>
  <customSheetViews>
    <customSheetView guid="{3916D5E8-06DB-CB44-B605-6AED745CD52B}">
      <selection activeCell="G5" sqref="G5"/>
      <pageMargins left="0.75000000000000011" right="0.75000000000000011" top="0.984251969" bottom="0.984251969" header="0.5" footer="0.5"/>
      <pageSetup paperSize="9" scale="65" orientation="landscape" horizontalDpi="4294967292" verticalDpi="4294967292"/>
      <headerFooter alignWithMargins="0"/>
    </customSheetView>
  </customSheetViews>
  <mergeCells count="10">
    <mergeCell ref="X3:X4"/>
    <mergeCell ref="AA3:AA4"/>
    <mergeCell ref="T3:T4"/>
    <mergeCell ref="A3:A4"/>
    <mergeCell ref="H3:S3"/>
    <mergeCell ref="B3:G3"/>
    <mergeCell ref="W3:W4"/>
    <mergeCell ref="V3:V4"/>
    <mergeCell ref="U3:U4"/>
    <mergeCell ref="Y3:Y4"/>
  </mergeCells>
  <phoneticPr fontId="1" type="noConversion"/>
  <pageMargins left="0.75000000000000011" right="0.75000000000000011" top="0.984251969" bottom="0.984251969" header="0.5" footer="0.5"/>
  <pageSetup paperSize="9" scale="65" orientation="landscape" horizontalDpi="4294967292" verticalDpi="429496729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zoomScale="150" zoomScaleNormal="150" workbookViewId="0">
      <selection activeCell="Z9" sqref="Z9"/>
    </sheetView>
  </sheetViews>
  <sheetFormatPr baseColWidth="10" defaultRowHeight="16" x14ac:dyDescent="0.2"/>
  <cols>
    <col min="3" max="3" width="5.1640625" customWidth="1"/>
    <col min="4" max="4" width="5.1640625" bestFit="1" customWidth="1"/>
    <col min="5" max="5" width="4.5" bestFit="1" customWidth="1"/>
    <col min="7" max="7" width="5.6640625" style="73" bestFit="1" customWidth="1"/>
    <col min="8" max="8" width="8.1640625" customWidth="1"/>
    <col min="9" max="9" width="9.5" bestFit="1" customWidth="1"/>
    <col min="10" max="10" width="5.33203125" bestFit="1" customWidth="1"/>
    <col min="11" max="11" width="5.33203125" customWidth="1"/>
    <col min="12" max="12" width="6.33203125" bestFit="1" customWidth="1"/>
    <col min="13" max="13" width="7.1640625" bestFit="1" customWidth="1"/>
    <col min="14" max="14" width="6" bestFit="1" customWidth="1"/>
    <col min="15" max="15" width="7.83203125" bestFit="1" customWidth="1"/>
    <col min="16" max="16" width="6.33203125" bestFit="1" customWidth="1"/>
    <col min="17" max="17" width="4.6640625" bestFit="1" customWidth="1"/>
    <col min="18" max="20" width="5.1640625" bestFit="1" customWidth="1"/>
    <col min="21" max="21" width="5.5" bestFit="1" customWidth="1"/>
    <col min="22" max="22" width="5.83203125" bestFit="1" customWidth="1"/>
    <col min="23" max="23" width="5.1640625" bestFit="1" customWidth="1"/>
    <col min="24" max="24" width="3.33203125" bestFit="1" customWidth="1"/>
    <col min="25" max="25" width="5.1640625" bestFit="1" customWidth="1"/>
    <col min="26" max="26" width="15.6640625" bestFit="1" customWidth="1"/>
  </cols>
  <sheetData>
    <row r="1" spans="1:26" s="4" customFormat="1" ht="28" customHeight="1" x14ac:dyDescent="0.2">
      <c r="A1" s="95" t="s">
        <v>216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</row>
    <row r="2" spans="1:26" s="4" customFormat="1" ht="17" customHeight="1" thickBot="1" x14ac:dyDescent="0.25">
      <c r="A2" s="114"/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</row>
    <row r="3" spans="1:26" s="4" customFormat="1" ht="28" customHeight="1" thickBot="1" x14ac:dyDescent="0.25">
      <c r="A3" s="145" t="s">
        <v>214</v>
      </c>
      <c r="B3" s="143" t="s">
        <v>0</v>
      </c>
      <c r="C3" s="143" t="s">
        <v>37</v>
      </c>
      <c r="D3" s="143"/>
      <c r="E3" s="143"/>
      <c r="F3" s="143" t="s">
        <v>1</v>
      </c>
      <c r="G3" s="143" t="s">
        <v>216</v>
      </c>
      <c r="H3" s="144" t="s">
        <v>32</v>
      </c>
      <c r="I3" s="80" t="s">
        <v>43</v>
      </c>
      <c r="J3" s="143" t="s">
        <v>8</v>
      </c>
      <c r="K3" s="143"/>
      <c r="L3" s="143"/>
      <c r="M3" s="143"/>
      <c r="N3" s="143"/>
      <c r="O3" s="143" t="s">
        <v>55</v>
      </c>
      <c r="P3" s="143"/>
      <c r="Q3" s="143"/>
      <c r="R3" s="143"/>
      <c r="S3" s="143"/>
      <c r="T3" s="143"/>
      <c r="U3" s="143"/>
      <c r="V3" s="143"/>
      <c r="W3" s="143"/>
      <c r="X3" s="143"/>
      <c r="Y3" s="143"/>
      <c r="Z3" s="143"/>
    </row>
    <row r="4" spans="1:26" s="4" customFormat="1" ht="67" customHeight="1" thickBot="1" x14ac:dyDescent="0.25">
      <c r="A4" s="145"/>
      <c r="B4" s="143"/>
      <c r="C4" s="81" t="s">
        <v>38</v>
      </c>
      <c r="D4" s="22" t="s">
        <v>35</v>
      </c>
      <c r="E4" s="22" t="s">
        <v>36</v>
      </c>
      <c r="F4" s="143"/>
      <c r="G4" s="143"/>
      <c r="H4" s="144"/>
      <c r="I4" s="82" t="s">
        <v>213</v>
      </c>
      <c r="J4" s="46" t="s">
        <v>11</v>
      </c>
      <c r="K4" s="46" t="s">
        <v>41</v>
      </c>
      <c r="L4" s="46" t="s">
        <v>9</v>
      </c>
      <c r="M4" s="46" t="s">
        <v>10</v>
      </c>
      <c r="N4" s="46" t="s">
        <v>12</v>
      </c>
      <c r="O4" s="46" t="s">
        <v>30</v>
      </c>
      <c r="P4" s="48" t="s">
        <v>6</v>
      </c>
      <c r="Q4" s="48" t="s">
        <v>2</v>
      </c>
      <c r="R4" s="48" t="s">
        <v>3</v>
      </c>
      <c r="S4" s="48" t="s">
        <v>4</v>
      </c>
      <c r="T4" s="48" t="s">
        <v>5</v>
      </c>
      <c r="U4" s="48" t="s">
        <v>85</v>
      </c>
      <c r="V4" s="48" t="s">
        <v>54</v>
      </c>
      <c r="W4" s="48" t="s">
        <v>198</v>
      </c>
      <c r="X4" s="83" t="s">
        <v>81</v>
      </c>
      <c r="Y4" s="48" t="s">
        <v>44</v>
      </c>
      <c r="Z4" s="84" t="s">
        <v>13</v>
      </c>
    </row>
    <row r="5" spans="1:26" s="4" customFormat="1" ht="17" customHeight="1" x14ac:dyDescent="0.2">
      <c r="A5" s="79">
        <v>43741</v>
      </c>
      <c r="B5" s="74" t="s">
        <v>215</v>
      </c>
      <c r="C5" s="75"/>
      <c r="D5" s="75">
        <v>1</v>
      </c>
      <c r="E5" s="75"/>
      <c r="F5" s="76" t="s">
        <v>34</v>
      </c>
      <c r="G5" s="75">
        <v>1</v>
      </c>
      <c r="H5" s="75" t="s">
        <v>122</v>
      </c>
      <c r="I5" s="77">
        <v>0.5</v>
      </c>
      <c r="J5" s="75"/>
      <c r="K5" s="75"/>
      <c r="L5" s="75"/>
      <c r="M5" s="75"/>
      <c r="N5" s="75"/>
      <c r="O5" s="75"/>
      <c r="P5" s="75"/>
      <c r="Q5" s="75"/>
      <c r="R5" s="75">
        <v>1</v>
      </c>
      <c r="S5" s="75"/>
      <c r="T5" s="75"/>
      <c r="U5" s="75"/>
      <c r="V5" s="75"/>
      <c r="W5" s="75"/>
      <c r="X5" s="75"/>
      <c r="Y5" s="75"/>
      <c r="Z5" s="85"/>
    </row>
    <row r="6" spans="1:26" s="4" customFormat="1" ht="17" customHeight="1" x14ac:dyDescent="0.2">
      <c r="A6" s="79">
        <v>43741</v>
      </c>
      <c r="B6" s="74" t="s">
        <v>215</v>
      </c>
      <c r="C6" s="75"/>
      <c r="D6" s="75">
        <v>1</v>
      </c>
      <c r="E6" s="75"/>
      <c r="F6" s="76" t="s">
        <v>34</v>
      </c>
      <c r="G6" s="75">
        <v>2</v>
      </c>
      <c r="H6" s="75" t="s">
        <v>122</v>
      </c>
      <c r="I6" s="77">
        <v>1</v>
      </c>
      <c r="J6" s="75"/>
      <c r="K6" s="75"/>
      <c r="L6" s="75"/>
      <c r="M6" s="75"/>
      <c r="N6" s="75"/>
      <c r="O6" s="75"/>
      <c r="P6" s="75"/>
      <c r="Q6" s="75"/>
      <c r="R6" s="75"/>
      <c r="S6" s="75"/>
      <c r="T6" s="75">
        <v>1</v>
      </c>
      <c r="U6" s="75"/>
      <c r="V6" s="75"/>
      <c r="W6" s="75"/>
      <c r="X6" s="75"/>
      <c r="Y6" s="75"/>
      <c r="Z6" s="78" t="s">
        <v>197</v>
      </c>
    </row>
    <row r="7" spans="1:26" s="4" customFormat="1" ht="17" customHeight="1" x14ac:dyDescent="0.2">
      <c r="A7" s="79">
        <v>43741</v>
      </c>
      <c r="B7" s="74" t="s">
        <v>215</v>
      </c>
      <c r="C7" s="75"/>
      <c r="D7" s="75">
        <v>1</v>
      </c>
      <c r="E7" s="75"/>
      <c r="F7" s="76" t="s">
        <v>34</v>
      </c>
      <c r="G7" s="75">
        <v>3</v>
      </c>
      <c r="H7" s="75" t="s">
        <v>122</v>
      </c>
      <c r="I7" s="77">
        <v>1</v>
      </c>
      <c r="J7" s="75"/>
      <c r="K7" s="75"/>
      <c r="L7" s="75"/>
      <c r="M7" s="75"/>
      <c r="N7" s="75"/>
      <c r="O7" s="75">
        <v>1</v>
      </c>
      <c r="P7" s="75"/>
      <c r="Q7" s="75"/>
      <c r="R7" s="75"/>
      <c r="S7" s="75"/>
      <c r="T7" s="75">
        <v>1</v>
      </c>
      <c r="U7" s="75"/>
      <c r="V7" s="75"/>
      <c r="W7" s="75"/>
      <c r="X7" s="75"/>
      <c r="Y7" s="75"/>
      <c r="Z7" s="78" t="s">
        <v>217</v>
      </c>
    </row>
    <row r="8" spans="1:26" s="4" customFormat="1" ht="17" customHeight="1" x14ac:dyDescent="0.2">
      <c r="A8" s="79">
        <v>43741</v>
      </c>
      <c r="B8" s="74" t="s">
        <v>215</v>
      </c>
      <c r="C8" s="75"/>
      <c r="D8" s="75">
        <v>1</v>
      </c>
      <c r="E8" s="75"/>
      <c r="F8" s="76" t="s">
        <v>34</v>
      </c>
      <c r="G8" s="75">
        <v>4</v>
      </c>
      <c r="H8" s="75" t="s">
        <v>122</v>
      </c>
      <c r="I8" s="77">
        <v>1</v>
      </c>
      <c r="J8" s="75"/>
      <c r="K8" s="75"/>
      <c r="L8" s="75"/>
      <c r="M8" s="75"/>
      <c r="N8" s="75"/>
      <c r="O8" s="75"/>
      <c r="P8" s="75"/>
      <c r="Q8" s="75"/>
      <c r="R8" s="75"/>
      <c r="S8" s="75">
        <v>1</v>
      </c>
      <c r="T8" s="75"/>
      <c r="U8" s="75"/>
      <c r="V8" s="75"/>
      <c r="W8" s="75"/>
      <c r="X8" s="75"/>
      <c r="Y8" s="75"/>
      <c r="Z8" s="78" t="s">
        <v>190</v>
      </c>
    </row>
    <row r="9" spans="1:26" s="4" customFormat="1" ht="17" customHeight="1" x14ac:dyDescent="0.2">
      <c r="A9" s="79">
        <v>43741</v>
      </c>
      <c r="B9" s="74" t="s">
        <v>215</v>
      </c>
      <c r="C9" s="75"/>
      <c r="D9" s="75">
        <v>1</v>
      </c>
      <c r="E9" s="75"/>
      <c r="F9" s="76" t="s">
        <v>34</v>
      </c>
      <c r="G9" s="75">
        <v>5</v>
      </c>
      <c r="H9" s="75" t="s">
        <v>45</v>
      </c>
      <c r="I9" s="77">
        <v>1</v>
      </c>
      <c r="J9" s="75"/>
      <c r="K9" s="75"/>
      <c r="L9" s="75"/>
      <c r="M9" s="75"/>
      <c r="N9" s="75">
        <v>1</v>
      </c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8"/>
    </row>
    <row r="10" spans="1:26" s="4" customFormat="1" ht="17" customHeight="1" x14ac:dyDescent="0.2">
      <c r="A10" s="79">
        <v>43741</v>
      </c>
      <c r="B10" s="74" t="s">
        <v>215</v>
      </c>
      <c r="C10" s="75"/>
      <c r="D10" s="75">
        <v>1</v>
      </c>
      <c r="E10" s="75"/>
      <c r="F10" s="76" t="s">
        <v>34</v>
      </c>
      <c r="G10" s="75">
        <v>6</v>
      </c>
      <c r="H10" s="75" t="s">
        <v>122</v>
      </c>
      <c r="I10" s="77">
        <v>1</v>
      </c>
      <c r="J10" s="75"/>
      <c r="K10" s="75"/>
      <c r="L10" s="75"/>
      <c r="M10" s="75"/>
      <c r="N10" s="75"/>
      <c r="O10" s="75"/>
      <c r="P10" s="75">
        <v>1</v>
      </c>
      <c r="Q10" s="75"/>
      <c r="R10" s="75"/>
      <c r="S10" s="75"/>
      <c r="T10" s="75"/>
      <c r="U10" s="75"/>
      <c r="V10" s="75"/>
      <c r="W10" s="75"/>
      <c r="X10" s="75"/>
      <c r="Y10" s="75"/>
      <c r="Z10" s="78" t="s">
        <v>196</v>
      </c>
    </row>
    <row r="11" spans="1:26" s="4" customFormat="1" ht="17" customHeight="1" x14ac:dyDescent="0.2">
      <c r="A11" s="79"/>
      <c r="B11" s="74"/>
      <c r="C11" s="75"/>
      <c r="D11" s="75"/>
      <c r="E11" s="75"/>
      <c r="F11" s="76"/>
      <c r="G11" s="75"/>
      <c r="H11" s="75"/>
      <c r="I11" s="77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8"/>
    </row>
    <row r="12" spans="1:26" s="4" customFormat="1" ht="17" customHeight="1" x14ac:dyDescent="0.2">
      <c r="A12" s="79"/>
      <c r="B12" s="74"/>
      <c r="C12" s="75"/>
      <c r="D12" s="75"/>
      <c r="E12" s="75"/>
      <c r="F12" s="76"/>
      <c r="G12" s="75"/>
      <c r="H12" s="75"/>
      <c r="I12" s="77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8"/>
    </row>
    <row r="13" spans="1:26" s="4" customFormat="1" ht="17" customHeight="1" x14ac:dyDescent="0.2">
      <c r="A13" s="79"/>
      <c r="B13" s="74"/>
      <c r="C13" s="75"/>
      <c r="D13" s="75"/>
      <c r="E13" s="75"/>
      <c r="F13" s="76"/>
      <c r="G13" s="75"/>
      <c r="H13" s="75"/>
      <c r="I13" s="77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8"/>
    </row>
  </sheetData>
  <mergeCells count="10">
    <mergeCell ref="G3:G4"/>
    <mergeCell ref="O3:Z3"/>
    <mergeCell ref="H3:H4"/>
    <mergeCell ref="J3:N3"/>
    <mergeCell ref="A1:Z1"/>
    <mergeCell ref="A2:Z2"/>
    <mergeCell ref="A3:A4"/>
    <mergeCell ref="B3:B4"/>
    <mergeCell ref="C3:E3"/>
    <mergeCell ref="F3:F4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Global</vt:lpstr>
      <vt:lpstr>Récap par mois</vt:lpstr>
      <vt:lpstr>EEQ</vt:lpstr>
      <vt:lpstr>Global!Print_Titles</vt:lpstr>
      <vt:lpstr>'Récap par mois'!Zone_d_impression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AHU ahu</dc:creator>
  <cp:lastModifiedBy>Microsoft Office User</cp:lastModifiedBy>
  <cp:lastPrinted>2020-01-08T07:29:13Z</cp:lastPrinted>
  <dcterms:created xsi:type="dcterms:W3CDTF">2014-01-02T12:50:33Z</dcterms:created>
  <dcterms:modified xsi:type="dcterms:W3CDTF">2020-01-21T11:06:07Z</dcterms:modified>
</cp:coreProperties>
</file>