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xs81300\Downloads\"/>
    </mc:Choice>
  </mc:AlternateContent>
  <bookViews>
    <workbookView xWindow="930" yWindow="0" windowWidth="27870" windowHeight="13020"/>
  </bookViews>
  <sheets>
    <sheet name="Feuil1" sheetId="1" r:id="rId1"/>
  </sheets>
  <definedNames>
    <definedName name="CA_Mois">Feuil1!$B$11</definedName>
    <definedName name="ObjectifCA_Mois">Feuil1!$B$14</definedName>
    <definedName name="ResteAFaire_Mois">Feuil1!$B$12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1" l="1"/>
  <c r="B2" i="1"/>
  <c r="B3" i="1"/>
  <c r="B4" i="1"/>
  <c r="B5" i="1"/>
  <c r="B6" i="1"/>
  <c r="B7" i="1"/>
  <c r="C14" i="1" l="1"/>
  <c r="B17" i="1"/>
  <c r="B20" i="1" s="1"/>
  <c r="E3" i="1"/>
  <c r="E4" i="1"/>
  <c r="E5" i="1"/>
  <c r="E6" i="1"/>
  <c r="E7" i="1"/>
  <c r="E8" i="1"/>
  <c r="D3" i="1"/>
  <c r="D4" i="1"/>
  <c r="D5" i="1"/>
  <c r="D6" i="1"/>
  <c r="D7" i="1"/>
  <c r="D8" i="1"/>
  <c r="E2" i="1"/>
  <c r="D2" i="1"/>
  <c r="B19" i="1" l="1"/>
  <c r="B11" i="1" s="1" a="1"/>
  <c r="B11" i="1" s="1"/>
  <c r="B13" i="1" s="1"/>
  <c r="B12" i="1" l="1"/>
  <c r="C12" i="1" s="1"/>
  <c r="C11" i="1"/>
  <c r="C13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<sst xmlns="http://schemas.openxmlformats.org/spreadsheetml/2006/main" count="24" uniqueCount="17">
  <si>
    <t>NOM</t>
  </si>
  <si>
    <t>CA</t>
  </si>
  <si>
    <t>DATE</t>
  </si>
  <si>
    <t>Toto</t>
  </si>
  <si>
    <t>Gille</t>
  </si>
  <si>
    <t>Pierre</t>
  </si>
  <si>
    <t>MOIS</t>
  </si>
  <si>
    <t>ANNEES</t>
  </si>
  <si>
    <t>Reste à faire</t>
  </si>
  <si>
    <t>Objectif CA</t>
  </si>
  <si>
    <t>Mois en cours</t>
  </si>
  <si>
    <t>Mois en cours %</t>
  </si>
  <si>
    <t>Critère</t>
  </si>
  <si>
    <t>Date du jour</t>
  </si>
  <si>
    <t>Nom</t>
  </si>
  <si>
    <t>Année en cours</t>
  </si>
  <si>
    <t>Objectif CA dépassé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</si>
</sst>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0" fontId="0" fillId="0" borderId="7" xfId="0" applyNumberFormat="1" applyBorder="1"/>
    <xf numFmtId="0" fontId="0" fillId="0" borderId="8" xfId="0" applyBorder="1"/>
    <xf numFmtId="0" fontId="0" fillId="0" borderId="9" xfId="0" applyBorder="1"/>
    <xf numFmtId="10" fontId="0" fillId="0" borderId="10" xfId="0" applyNumberFormat="1" applyBorder="1"/>
    <xf numFmtId="0" fontId="0" fillId="0" borderId="11" xfId="0" applyBorder="1"/>
    <xf numFmtId="0" fontId="0" fillId="0" borderId="2" xfId="0" applyBorder="1"/>
    <xf numFmtId="14" fontId="0" fillId="0" borderId="14" xfId="0" applyNumberFormat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17" xfId="0" applyBorder="1"/>
    <xf numFmtId="0" fontId="0" fillId="0" borderId="18" xfId="0" applyBorder="1"/>
    <xf numFmtId="9" fontId="0" fillId="0" borderId="19" xfId="1" applyFont="1" applyBorder="1"/>
    <xf numFmtId="10" fontId="0" fillId="0" borderId="0" xfId="0" applyNumberFormat="1"/>
  </cellXfs>
  <cellStyles count="2">
    <cellStyle name="Normal" xfId="0" builtinId="0"/>
    <cellStyle name="Pourcentage" xfId="1" builtinId="5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strRef>
              <c:f>Feuil1!$B$10</c:f>
              <c:strCache>
                <c:ptCount val="1"/>
                <c:pt idx="0">
                  <c:v>Mois en cours</c:v>
                </c:pt>
              </c:strCache>
            </c:strRef>
          </c:tx>
          <c:dPt>
            <c:idx val="0"/>
            <c:bubble3D val="0"/>
            <c:spPr>
              <a:solidFill>
                <a:schemeClr val="accent5">
                  <a:lumMod val="7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2FCE-4C94-9B6D-091E4C614456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2FCE-4C94-9B6D-091E4C61445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Feuil1!$A$11:$A$14</c15:sqref>
                  </c15:fullRef>
                </c:ext>
              </c:extLst>
              <c:f>Feuil1!$A$11:$A$13</c:f>
              <c:strCache>
                <c:ptCount val="3"/>
                <c:pt idx="0">
                  <c:v>CA</c:v>
                </c:pt>
                <c:pt idx="1">
                  <c:v>Reste à faire</c:v>
                </c:pt>
                <c:pt idx="2">
                  <c:v>Objectif CA dépassé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Feuil1!$B$11:$B$14</c15:sqref>
                  </c15:fullRef>
                </c:ext>
              </c:extLst>
              <c:f>Feuil1!$B$11:$B$13</c:f>
              <c:numCache>
                <c:formatCode>General</c:formatCode>
                <c:ptCount val="3"/>
                <c:pt idx="0">
                  <c:v>56656</c:v>
                </c:pt>
                <c:pt idx="1">
                  <c:v>0</c:v>
                </c:pt>
                <c:pt idx="2">
                  <c:v>6656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FCE-4C94-9B6D-091E4C614456}"/>
            </c:ext>
            <c:ext xmlns:c15="http://schemas.microsoft.com/office/drawing/2012/chart" uri="{02D57815-91ED-43cb-92C2-25804820EDAC}">
              <c15:categoryFilterExceptions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428625</xdr:colOff>
      <xdr:row>2</xdr:row>
      <xdr:rowOff>61912</xdr:rowOff>
    </xdr:from>
    <xdr:to>
      <xdr:col>11</xdr:col>
      <xdr:colOff>428625</xdr:colOff>
      <xdr:row>17</xdr:row>
      <xdr:rowOff>100012</xdr:rowOff>
    </xdr:to>
    <xdr:graphicFrame macro="">
      <xdr:nvGraphicFramePr>
        <xdr:cNvPr id="2" name="GraphCA">
          <a:extLst>
            <a:ext uri="{FF2B5EF4-FFF2-40B4-BE49-F238E27FC236}">
              <a16:creationId xmlns:a16="http://schemas.microsoft.com/office/drawing/2014/main" xmlns="" id="{75C9F055-7E1F-4D44-A79D-81EE730D17E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11</xdr:row>
          <xdr:rowOff>142875</xdr:rowOff>
        </xdr:from>
        <xdr:to>
          <xdr:col>6</xdr:col>
          <xdr:colOff>19050</xdr:colOff>
          <xdr:row>14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8" totalsRowShown="0">
  <autoFilter ref="A1:E8"/>
  <tableColumns count="5">
    <tableColumn id="1" name="NOM"/>
    <tableColumn id="2" name="CA">
      <calculatedColumnFormula>RANDBETWEEN(5000,30000)</calculatedColumnFormula>
    </tableColumn>
    <tableColumn id="3" name="DATE" dataDxfId="0"/>
    <tableColumn id="4" name="MOIS">
      <calculatedColumnFormula>MONTH(C2)</calculatedColumnFormula>
    </tableColumn>
    <tableColumn id="5" name="ANNEES">
      <calculatedColumnFormula>YEAR(C2)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0"/>
  <sheetViews>
    <sheetView tabSelected="1" workbookViewId="0">
      <selection activeCell="D15" sqref="D15"/>
    </sheetView>
  </sheetViews>
  <sheetFormatPr baseColWidth="10" defaultRowHeight="15" x14ac:dyDescent="0.25"/>
  <cols>
    <col min="1" max="1" width="18.85546875" bestFit="1" customWidth="1"/>
    <col min="2" max="2" width="13.140625" bestFit="1" customWidth="1"/>
    <col min="3" max="3" width="15.1406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6</v>
      </c>
      <c r="E1" t="s">
        <v>7</v>
      </c>
    </row>
    <row r="2" spans="1:5" x14ac:dyDescent="0.25">
      <c r="A2" t="s">
        <v>3</v>
      </c>
      <c r="B2">
        <f t="shared" ref="B2:B8" ca="1" si="0">RANDBETWEEN(5000,30000)</f>
        <v>21007</v>
      </c>
      <c r="C2" s="1">
        <v>44013</v>
      </c>
      <c r="D2">
        <f>MONTH(C2)</f>
        <v>7</v>
      </c>
      <c r="E2">
        <f>YEAR(C2)</f>
        <v>2020</v>
      </c>
    </row>
    <row r="3" spans="1:5" x14ac:dyDescent="0.25">
      <c r="A3" t="s">
        <v>4</v>
      </c>
      <c r="B3">
        <f t="shared" ca="1" si="0"/>
        <v>18812</v>
      </c>
      <c r="C3" s="1">
        <v>44014</v>
      </c>
      <c r="D3">
        <f t="shared" ref="D3:D8" si="1">MONTH(C3)</f>
        <v>7</v>
      </c>
      <c r="E3">
        <f t="shared" ref="E3:E8" si="2">YEAR(C3)</f>
        <v>2020</v>
      </c>
    </row>
    <row r="4" spans="1:5" x14ac:dyDescent="0.25">
      <c r="A4" t="s">
        <v>5</v>
      </c>
      <c r="B4">
        <f t="shared" ca="1" si="0"/>
        <v>17974</v>
      </c>
      <c r="C4" s="1">
        <v>44015</v>
      </c>
      <c r="D4">
        <f t="shared" si="1"/>
        <v>7</v>
      </c>
      <c r="E4">
        <f t="shared" si="2"/>
        <v>2020</v>
      </c>
    </row>
    <row r="5" spans="1:5" x14ac:dyDescent="0.25">
      <c r="A5" t="s">
        <v>3</v>
      </c>
      <c r="B5">
        <f t="shared" ca="1" si="0"/>
        <v>11616</v>
      </c>
      <c r="C5" s="1">
        <v>44016</v>
      </c>
      <c r="D5">
        <f t="shared" si="1"/>
        <v>7</v>
      </c>
      <c r="E5">
        <f t="shared" si="2"/>
        <v>2020</v>
      </c>
    </row>
    <row r="6" spans="1:5" x14ac:dyDescent="0.25">
      <c r="A6" t="s">
        <v>3</v>
      </c>
      <c r="B6">
        <f t="shared" ca="1" si="0"/>
        <v>24033</v>
      </c>
      <c r="C6" s="1">
        <v>44017</v>
      </c>
      <c r="D6">
        <f t="shared" si="1"/>
        <v>7</v>
      </c>
      <c r="E6">
        <f t="shared" si="2"/>
        <v>2020</v>
      </c>
    </row>
    <row r="7" spans="1:5" x14ac:dyDescent="0.25">
      <c r="A7" t="s">
        <v>5</v>
      </c>
      <c r="B7">
        <f t="shared" ca="1" si="0"/>
        <v>29913</v>
      </c>
      <c r="C7" s="1">
        <v>44018</v>
      </c>
      <c r="D7">
        <f t="shared" si="1"/>
        <v>7</v>
      </c>
      <c r="E7">
        <f t="shared" si="2"/>
        <v>2020</v>
      </c>
    </row>
    <row r="8" spans="1:5" x14ac:dyDescent="0.25">
      <c r="A8" t="s">
        <v>4</v>
      </c>
      <c r="B8">
        <f t="shared" ca="1" si="0"/>
        <v>8287</v>
      </c>
      <c r="C8" s="1">
        <v>44019</v>
      </c>
      <c r="D8">
        <f t="shared" si="1"/>
        <v>7</v>
      </c>
      <c r="E8">
        <f t="shared" si="2"/>
        <v>2020</v>
      </c>
    </row>
    <row r="9" spans="1:5" ht="15.75" thickBot="1" x14ac:dyDescent="0.3"/>
    <row r="10" spans="1:5" x14ac:dyDescent="0.25">
      <c r="A10" s="3"/>
      <c r="B10" s="4" t="s">
        <v>10</v>
      </c>
      <c r="C10" s="5" t="s">
        <v>11</v>
      </c>
    </row>
    <row r="11" spans="1:5" x14ac:dyDescent="0.25">
      <c r="A11" s="6" t="s">
        <v>1</v>
      </c>
      <c r="B11" s="2" cm="1">
        <f t="array" aca="1" ref="B11" ca="1">SUMPRODUCT(--(Tableau1[NOM]=B18),--(Tableau1[ANNEES]=B19),--(Tableau1[MOIS]=B20),--(Tableau1[CA]))</f>
        <v>56656</v>
      </c>
      <c r="C11" s="7">
        <f ca="1">B11/B14</f>
        <v>1.1331199999999999</v>
      </c>
    </row>
    <row r="12" spans="1:5" x14ac:dyDescent="0.25">
      <c r="A12" s="6" t="s">
        <v>8</v>
      </c>
      <c r="B12" s="2">
        <f ca="1">IF(B14-B11&lt;0,0,B14-B11)</f>
        <v>0</v>
      </c>
      <c r="C12" s="7">
        <f ca="1">B12/B14</f>
        <v>0</v>
      </c>
    </row>
    <row r="13" spans="1:5" x14ac:dyDescent="0.25">
      <c r="A13" s="18" t="s">
        <v>16</v>
      </c>
      <c r="B13" s="19">
        <f ca="1">IF(B14-B11&lt;0,-(B14-B11),0)</f>
        <v>6656</v>
      </c>
      <c r="C13" s="20">
        <f ca="1">IF(C11&gt;=1,C11-C14,"")</f>
        <v>0.13311999999999991</v>
      </c>
    </row>
    <row r="14" spans="1:5" ht="15.75" thickBot="1" x14ac:dyDescent="0.3">
      <c r="A14" s="8" t="s">
        <v>9</v>
      </c>
      <c r="B14" s="9">
        <v>50000</v>
      </c>
      <c r="C14" s="10">
        <f>B14/B14</f>
        <v>1</v>
      </c>
      <c r="D14" s="21"/>
    </row>
    <row r="15" spans="1:5" ht="15.75" thickBot="1" x14ac:dyDescent="0.3"/>
    <row r="16" spans="1:5" ht="15.75" thickBot="1" x14ac:dyDescent="0.3">
      <c r="B16" s="12" t="s">
        <v>12</v>
      </c>
    </row>
    <row r="17" spans="1:2" x14ac:dyDescent="0.25">
      <c r="A17" s="11" t="s">
        <v>13</v>
      </c>
      <c r="B17" s="13">
        <f ca="1">TODAY()</f>
        <v>44027</v>
      </c>
    </row>
    <row r="18" spans="1:2" x14ac:dyDescent="0.25">
      <c r="A18" s="16" t="s">
        <v>14</v>
      </c>
      <c r="B18" s="14" t="s">
        <v>3</v>
      </c>
    </row>
    <row r="19" spans="1:2" x14ac:dyDescent="0.25">
      <c r="A19" s="16" t="s">
        <v>15</v>
      </c>
      <c r="B19" s="14">
        <f ca="1">YEAR(B17)</f>
        <v>2020</v>
      </c>
    </row>
    <row r="20" spans="1:2" ht="15.75" thickBot="1" x14ac:dyDescent="0.3">
      <c r="A20" s="17" t="s">
        <v>10</v>
      </c>
      <c r="B20" s="15">
        <f ca="1">MONTH(B17)</f>
        <v>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457200</xdr:colOff>
                <xdr:row>11</xdr:row>
                <xdr:rowOff>142875</xdr:rowOff>
              </from>
              <to>
                <xdr:col>6</xdr:col>
                <xdr:colOff>19050</xdr:colOff>
                <xdr:row>14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CA_Mois</vt:lpstr>
      <vt:lpstr>ObjectifCA_Mois</vt:lpstr>
      <vt:lpstr>ResteAFaire_Mois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Siemens</dc:creator>
  <cp:lastModifiedBy>Silberreiss, Romain</cp:lastModifiedBy>
  <dcterms:created xsi:type="dcterms:W3CDTF">2020-07-15T12:49:44Z</dcterms:created>
  <dcterms:modified xsi:type="dcterms:W3CDTF">2020-07-15T13:40:53Z</dcterms:modified>
</cp:coreProperties>
</file>