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xs81300\Downloads\"/>
    </mc:Choice>
  </mc:AlternateContent>
  <bookViews>
    <workbookView xWindow="930" yWindow="0" windowWidth="27870" windowHeight="13020"/>
  </bookViews>
  <sheets>
    <sheet name="Harnais de sécurité" sheetId="1" r:id="rId1"/>
    <sheet name="Fiche prêt harnais 3M" sheetId="3" r:id="rId2"/>
    <sheet name="Feuil2" sheetId="2" r:id="rId3"/>
  </sheets>
  <definedNames>
    <definedName name="_xlnm.Print_Area" localSheetId="1">'Fiche prêt harnais 3M'!$A$1:$I$30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6" i="1" l="1"/>
  <c r="G4" i="1"/>
  <c r="G5" i="1"/>
  <c r="G6" i="1"/>
  <c r="G7" i="1"/>
  <c r="G8" i="1"/>
  <c r="G9" i="1"/>
  <c r="G10" i="1"/>
  <c r="G11" i="1"/>
  <c r="G12" i="1"/>
  <c r="G13" i="1"/>
  <c r="G14" i="1"/>
  <c r="G3" i="1"/>
  <c r="A1" i="1" l="1"/>
  <c r="G113" i="1"/>
  <c r="G112" i="1"/>
  <c r="G111" i="1"/>
  <c r="G110" i="1"/>
  <c r="G109" i="1"/>
  <c r="G108" i="1"/>
  <c r="G107" i="1"/>
  <c r="G106" i="1"/>
  <c r="G105" i="1"/>
  <c r="G102" i="1"/>
  <c r="G101" i="1"/>
  <c r="G99" i="1"/>
  <c r="G98" i="1"/>
  <c r="G97" i="1"/>
  <c r="G96" i="1"/>
  <c r="G95" i="1"/>
  <c r="G94" i="1"/>
  <c r="G92" i="1"/>
  <c r="G91" i="1"/>
  <c r="G87" i="1"/>
  <c r="G86" i="1"/>
  <c r="G85" i="1"/>
  <c r="G84" i="1"/>
  <c r="G83" i="1"/>
  <c r="G82" i="1"/>
  <c r="G80" i="1"/>
  <c r="G79" i="1"/>
  <c r="G74" i="1"/>
  <c r="G72" i="1"/>
  <c r="G71" i="1"/>
  <c r="G69" i="1"/>
  <c r="G68" i="1"/>
  <c r="G67" i="1"/>
  <c r="G65" i="1"/>
  <c r="G64" i="1"/>
  <c r="G62" i="1"/>
  <c r="G61" i="1"/>
  <c r="G60" i="1"/>
  <c r="G59" i="1"/>
  <c r="G57" i="1"/>
  <c r="G56" i="1"/>
  <c r="G55" i="1"/>
  <c r="G53" i="1"/>
  <c r="G52" i="1"/>
  <c r="G51" i="1"/>
  <c r="G50" i="1"/>
  <c r="G49" i="1"/>
  <c r="G48" i="1"/>
  <c r="G45" i="1"/>
  <c r="G41" i="1"/>
  <c r="G40" i="1"/>
  <c r="G39" i="1"/>
  <c r="G38" i="1"/>
  <c r="G37" i="1"/>
  <c r="G35" i="1"/>
  <c r="G34" i="1"/>
  <c r="G33" i="1"/>
  <c r="G30" i="1"/>
  <c r="G29" i="1"/>
  <c r="G28" i="1"/>
  <c r="G27" i="1"/>
  <c r="G26" i="1"/>
  <c r="G24" i="1"/>
  <c r="G17" i="1"/>
  <c r="G18" i="1"/>
  <c r="G19" i="1"/>
  <c r="G20" i="1"/>
  <c r="G21" i="1"/>
  <c r="G22" i="1"/>
  <c r="G23" i="1"/>
  <c r="G16" i="1"/>
</calcChain>
</file>

<file path=xl/sharedStrings.xml><?xml version="1.0" encoding="utf-8"?>
<sst xmlns="http://schemas.openxmlformats.org/spreadsheetml/2006/main" count="396" uniqueCount="160">
  <si>
    <t>Désignation</t>
  </si>
  <si>
    <t>Marque</t>
  </si>
  <si>
    <t xml:space="preserve">Modèle </t>
  </si>
  <si>
    <t>N° EPI</t>
  </si>
  <si>
    <t xml:space="preserve">Date de mise en service </t>
  </si>
  <si>
    <t>Remarques</t>
  </si>
  <si>
    <t xml:space="preserve">Harnais complet </t>
  </si>
  <si>
    <t>DELTA PLUS</t>
  </si>
  <si>
    <t>EX 120</t>
  </si>
  <si>
    <t>D18 09521590</t>
  </si>
  <si>
    <t>Longe de maintien</t>
  </si>
  <si>
    <t>EX 021</t>
  </si>
  <si>
    <t>D18 09531039</t>
  </si>
  <si>
    <t>D18 05310626</t>
  </si>
  <si>
    <t xml:space="preserve">Absorbeur anti-chute </t>
  </si>
  <si>
    <t>AN211200CDD</t>
  </si>
  <si>
    <t>D18 09551678</t>
  </si>
  <si>
    <t>En stock</t>
  </si>
  <si>
    <t>D18 09521583</t>
  </si>
  <si>
    <t>D18 09531027</t>
  </si>
  <si>
    <t>D18 05310924</t>
  </si>
  <si>
    <t>D18 09551257</t>
  </si>
  <si>
    <t>Attribution à Jean-Marc TATAY le 21/01/2020</t>
  </si>
  <si>
    <t>Harnais complet avec longe intégrée (1m50)</t>
  </si>
  <si>
    <t>D19 05381513</t>
  </si>
  <si>
    <t>ELARA 130 GT</t>
  </si>
  <si>
    <t>Nombre point accrochage</t>
  </si>
  <si>
    <t xml:space="preserve">2 (dorsal /sternal) </t>
  </si>
  <si>
    <t xml:space="preserve">1 (dorsal) </t>
  </si>
  <si>
    <t>Ne pas utiliser pour les opérations de gabions</t>
  </si>
  <si>
    <t>Harnais complet</t>
  </si>
  <si>
    <t>3M</t>
  </si>
  <si>
    <t>Sur chantier MT7 Centrale</t>
  </si>
  <si>
    <t>?</t>
  </si>
  <si>
    <t>FIRST</t>
  </si>
  <si>
    <t>Longe double 2m</t>
  </si>
  <si>
    <t>Date du dernier contrôle</t>
  </si>
  <si>
    <t>Harnais y compris bloqueur CROLL</t>
  </si>
  <si>
    <t xml:space="preserve">Longe double </t>
  </si>
  <si>
    <t xml:space="preserve">Descendeur </t>
  </si>
  <si>
    <t>Poignée d'ascension</t>
  </si>
  <si>
    <t xml:space="preserve">Antichute </t>
  </si>
  <si>
    <t xml:space="preserve">Absorbeur d'énergie </t>
  </si>
  <si>
    <t xml:space="preserve">Sac de transport </t>
  </si>
  <si>
    <t>Selette</t>
  </si>
  <si>
    <t>CAMP Trucker</t>
  </si>
  <si>
    <t>Petzl</t>
  </si>
  <si>
    <t>RIG</t>
  </si>
  <si>
    <t>Azap/sorber</t>
  </si>
  <si>
    <t>45L</t>
  </si>
  <si>
    <t>Astro Bod Fast</t>
  </si>
  <si>
    <t>Jane</t>
  </si>
  <si>
    <t>Ascension</t>
  </si>
  <si>
    <t>Azap Lock</t>
  </si>
  <si>
    <t>Podium</t>
  </si>
  <si>
    <t>18L0164331604</t>
  </si>
  <si>
    <t>17J0104264343</t>
  </si>
  <si>
    <t>17L0102096673</t>
  </si>
  <si>
    <t>17B0061260707</t>
  </si>
  <si>
    <t>07271LL0125</t>
  </si>
  <si>
    <t>18D0133312365</t>
  </si>
  <si>
    <t>06310AF0702</t>
  </si>
  <si>
    <t>Kit intérim</t>
  </si>
  <si>
    <t>Casque</t>
  </si>
  <si>
    <t>Kit BERFEUIL</t>
  </si>
  <si>
    <t>BEAL</t>
  </si>
  <si>
    <t xml:space="preserve">Etrier réglable </t>
  </si>
  <si>
    <t>13168SE7598</t>
  </si>
  <si>
    <t>19F0196642817</t>
  </si>
  <si>
    <t>17IO100334976</t>
  </si>
  <si>
    <t>18CO130458597</t>
  </si>
  <si>
    <t>14125DD1733</t>
  </si>
  <si>
    <t>Harnais y compris bloqueur CROLL + torse</t>
  </si>
  <si>
    <t>Falcon Ascent</t>
  </si>
  <si>
    <t>19F0196642807</t>
  </si>
  <si>
    <t>14118FT0142</t>
  </si>
  <si>
    <t>14105FP4719</t>
  </si>
  <si>
    <t>18H0150999299</t>
  </si>
  <si>
    <t>14125DD1353</t>
  </si>
  <si>
    <t>Kit BROCHET</t>
  </si>
  <si>
    <t>Kit DAMIANO</t>
  </si>
  <si>
    <t>Avao ST Fast</t>
  </si>
  <si>
    <t>Petzl Podium</t>
  </si>
  <si>
    <t>A changer avant Juin 2020</t>
  </si>
  <si>
    <t>Kit GARDIER</t>
  </si>
  <si>
    <t>D09</t>
  </si>
  <si>
    <t>Stop</t>
  </si>
  <si>
    <t>Kit LOISEAU</t>
  </si>
  <si>
    <t>16J0041179173</t>
  </si>
  <si>
    <t>19F0196108895</t>
  </si>
  <si>
    <t>19F0199006574</t>
  </si>
  <si>
    <t>17B0661260713</t>
  </si>
  <si>
    <t>16B0008353675</t>
  </si>
  <si>
    <t>17A0060651891</t>
  </si>
  <si>
    <t>14126CQ0916</t>
  </si>
  <si>
    <t>19F0196642812</t>
  </si>
  <si>
    <t>14120OT8007</t>
  </si>
  <si>
    <t>17IO102096669</t>
  </si>
  <si>
    <t>14118FJ9515</t>
  </si>
  <si>
    <t>06290LA0140</t>
  </si>
  <si>
    <t>14126DD1752</t>
  </si>
  <si>
    <t>16H0034360154</t>
  </si>
  <si>
    <t>19F0196108900</t>
  </si>
  <si>
    <t>08341FC5809</t>
  </si>
  <si>
    <t xml:space="preserve">Harnais y compris bloqueur CROLL </t>
  </si>
  <si>
    <t>Avao Bod Fast</t>
  </si>
  <si>
    <t>14100SL7447</t>
  </si>
  <si>
    <t>19F0196108894</t>
  </si>
  <si>
    <t>17IO102096671</t>
  </si>
  <si>
    <t>0727LLI0122</t>
  </si>
  <si>
    <t>14126DD1754</t>
  </si>
  <si>
    <t>Kit PLANTE</t>
  </si>
  <si>
    <t>Kit PONTALBA</t>
  </si>
  <si>
    <t xml:space="preserve">Poulie Bloqueur </t>
  </si>
  <si>
    <t>Protaxion</t>
  </si>
  <si>
    <t>14100SH7554</t>
  </si>
  <si>
    <t>19F0197884810</t>
  </si>
  <si>
    <t>17IO102096667</t>
  </si>
  <si>
    <t>11348FR2287</t>
  </si>
  <si>
    <t>06116LI0054</t>
  </si>
  <si>
    <t>14125DD1735</t>
  </si>
  <si>
    <t>1132FF7374</t>
  </si>
  <si>
    <t>Kit VIRASSAMY</t>
  </si>
  <si>
    <t>Sellette</t>
  </si>
  <si>
    <t>19D0185809601</t>
  </si>
  <si>
    <t>17J0104279938</t>
  </si>
  <si>
    <t>19IO211801614</t>
  </si>
  <si>
    <t>06283LA0111</t>
  </si>
  <si>
    <t>19J021260715</t>
  </si>
  <si>
    <t>17J0103495505</t>
  </si>
  <si>
    <t>Bloqueur de pied</t>
  </si>
  <si>
    <t>0724FR5702</t>
  </si>
  <si>
    <t>07317CA1113</t>
  </si>
  <si>
    <t>Non présenté</t>
  </si>
  <si>
    <t>PANTIN RIGHT</t>
  </si>
  <si>
    <t>15180FN0739</t>
  </si>
  <si>
    <t>07317CN1169</t>
  </si>
  <si>
    <t>17IO102096668</t>
  </si>
  <si>
    <t>16A0004461134</t>
  </si>
  <si>
    <t>16B0008353567</t>
  </si>
  <si>
    <t>16HOO34360</t>
  </si>
  <si>
    <t>Selette + 3 maillons rapides</t>
  </si>
  <si>
    <t>Date du prochain contrôle</t>
  </si>
  <si>
    <t>ATTRIBUTION EPI TRAVAUX EN HAUTEUR</t>
  </si>
  <si>
    <t>Les équipements de protection individuels (EPI) remis restent la propriété de ROCS</t>
  </si>
  <si>
    <t>Ces EPI sont réservés à un usage personnel dans le cadre des activités professionnnelles (Art R.233-42 du code du travail). En fin de contrat, ces EPI devront être restitués à l'entreprise.</t>
  </si>
  <si>
    <t>En cas de non-restitution ou de toute modification de l'EPI par l'utilisateur, celui devra supporté le coût financier de remplacement (Art L.144-41 du code du travail).</t>
  </si>
  <si>
    <t>Je m'engage à les utiliser en respectant les consignes de sécurité écrites et les consignes de sécurité émises oralement par les chefs d'équipe et les conducteurs de travaux.</t>
  </si>
  <si>
    <t>marque et modèle</t>
  </si>
  <si>
    <t>Date mise en service</t>
  </si>
  <si>
    <t>Qté présentée</t>
  </si>
  <si>
    <t>Date contrôle</t>
  </si>
  <si>
    <t>Etat</t>
  </si>
  <si>
    <t>Je reconnais par la présente être en possession des notices d'utilisation des matériels ci-dessus et m'engage à les lire attentivement ainsi que de les conserver pour les consulter autant que de besoin.</t>
  </si>
  <si>
    <t>Signature du salarié au départ du matériel :</t>
  </si>
  <si>
    <t>lu et approuvé</t>
  </si>
  <si>
    <t>Signature du vérificateur au retour du matériel :</t>
  </si>
  <si>
    <t>Signature du salarié au retour du matériel :</t>
  </si>
  <si>
    <t>3M  - 1161640</t>
  </si>
  <si>
    <t>Bon état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</si>
</sst>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Century Gothic"/>
      <family val="2"/>
    </font>
    <font>
      <i/>
      <sz val="12"/>
      <name val="Century Gothic"/>
      <family val="2"/>
    </font>
    <font>
      <sz val="10"/>
      <name val="Century Gothic"/>
      <family val="2"/>
    </font>
    <font>
      <b/>
      <sz val="24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i/>
      <sz val="9"/>
      <name val="Century Gothic"/>
      <family val="2"/>
    </font>
    <font>
      <b/>
      <i/>
      <sz val="10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4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14" fontId="0" fillId="5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left"/>
    </xf>
    <xf numFmtId="14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wrapText="1"/>
    </xf>
    <xf numFmtId="1" fontId="0" fillId="0" borderId="1" xfId="0" applyNumberFormat="1" applyBorder="1" applyAlignment="1">
      <alignment horizontal="left"/>
    </xf>
    <xf numFmtId="0" fontId="0" fillId="0" borderId="4" xfId="0" applyBorder="1"/>
    <xf numFmtId="0" fontId="0" fillId="0" borderId="4" xfId="0" applyBorder="1" applyAlignment="1">
      <alignment horizontal="left"/>
    </xf>
    <xf numFmtId="14" fontId="0" fillId="0" borderId="4" xfId="0" applyNumberFormat="1" applyBorder="1" applyAlignment="1">
      <alignment horizontal="center"/>
    </xf>
    <xf numFmtId="14" fontId="0" fillId="5" borderId="4" xfId="0" applyNumberFormat="1" applyFill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  <xf numFmtId="14" fontId="0" fillId="5" borderId="5" xfId="0" applyNumberFormat="1" applyFill="1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left"/>
    </xf>
    <xf numFmtId="14" fontId="0" fillId="0" borderId="7" xfId="0" applyNumberFormat="1" applyBorder="1" applyAlignment="1">
      <alignment horizontal="center"/>
    </xf>
    <xf numFmtId="14" fontId="0" fillId="5" borderId="7" xfId="0" applyNumberFormat="1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14" fontId="0" fillId="5" borderId="3" xfId="0" applyNumberFormat="1" applyFill="1" applyBorder="1" applyAlignment="1">
      <alignment horizontal="center"/>
    </xf>
    <xf numFmtId="0" fontId="0" fillId="6" borderId="4" xfId="0" applyFill="1" applyBorder="1" applyAlignment="1">
      <alignment horizontal="left"/>
    </xf>
    <xf numFmtId="14" fontId="0" fillId="6" borderId="4" xfId="0" applyNumberFormat="1" applyFill="1" applyBorder="1" applyAlignment="1">
      <alignment horizontal="center"/>
    </xf>
    <xf numFmtId="0" fontId="0" fillId="6" borderId="4" xfId="0" applyFill="1" applyBorder="1" applyAlignment="1">
      <alignment wrapText="1"/>
    </xf>
    <xf numFmtId="14" fontId="0" fillId="0" borderId="3" xfId="0" applyNumberFormat="1" applyBorder="1" applyAlignment="1">
      <alignment horizontal="center"/>
    </xf>
    <xf numFmtId="0" fontId="0" fillId="3" borderId="1" xfId="0" applyFill="1" applyBorder="1"/>
    <xf numFmtId="0" fontId="0" fillId="3" borderId="5" xfId="0" applyFill="1" applyBorder="1"/>
    <xf numFmtId="0" fontId="0" fillId="3" borderId="7" xfId="0" applyFill="1" applyBorder="1" applyAlignment="1">
      <alignment wrapText="1"/>
    </xf>
    <xf numFmtId="0" fontId="0" fillId="3" borderId="3" xfId="0" applyFill="1" applyBorder="1"/>
    <xf numFmtId="0" fontId="0" fillId="7" borderId="1" xfId="0" applyFill="1" applyBorder="1"/>
    <xf numFmtId="0" fontId="0" fillId="7" borderId="1" xfId="0" applyFill="1" applyBorder="1" applyAlignment="1">
      <alignment wrapText="1"/>
    </xf>
    <xf numFmtId="0" fontId="0" fillId="8" borderId="0" xfId="0" applyFill="1"/>
    <xf numFmtId="0" fontId="0" fillId="3" borderId="4" xfId="0" applyFill="1" applyBorder="1"/>
    <xf numFmtId="0" fontId="0" fillId="8" borderId="1" xfId="0" applyFill="1" applyBorder="1"/>
    <xf numFmtId="0" fontId="0" fillId="3" borderId="7" xfId="0" applyFill="1" applyBorder="1"/>
    <xf numFmtId="0" fontId="0" fillId="0" borderId="9" xfId="0" applyFill="1" applyBorder="1"/>
    <xf numFmtId="0" fontId="0" fillId="8" borderId="1" xfId="0" applyFill="1" applyBorder="1" applyAlignment="1">
      <alignment horizontal="left"/>
    </xf>
    <xf numFmtId="0" fontId="0" fillId="8" borderId="1" xfId="0" applyFill="1" applyBorder="1" applyAlignment="1">
      <alignment horizontal="center"/>
    </xf>
    <xf numFmtId="14" fontId="0" fillId="8" borderId="1" xfId="0" applyNumberFormat="1" applyFill="1" applyBorder="1" applyAlignment="1">
      <alignment horizontal="center"/>
    </xf>
    <xf numFmtId="0" fontId="0" fillId="8" borderId="3" xfId="0" applyFill="1" applyBorder="1"/>
    <xf numFmtId="0" fontId="0" fillId="8" borderId="3" xfId="0" applyFill="1" applyBorder="1" applyAlignment="1">
      <alignment horizontal="left"/>
    </xf>
    <xf numFmtId="14" fontId="0" fillId="8" borderId="3" xfId="0" applyNumberForma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5" borderId="5" xfId="0" applyFill="1" applyBorder="1"/>
    <xf numFmtId="0" fontId="0" fillId="5" borderId="5" xfId="0" applyFill="1" applyBorder="1" applyAlignment="1">
      <alignment horizontal="left"/>
    </xf>
    <xf numFmtId="0" fontId="0" fillId="5" borderId="5" xfId="0" applyFill="1" applyBorder="1" applyAlignment="1">
      <alignment horizontal="center"/>
    </xf>
    <xf numFmtId="0" fontId="0" fillId="8" borderId="7" xfId="0" applyFill="1" applyBorder="1"/>
    <xf numFmtId="0" fontId="0" fillId="8" borderId="7" xfId="0" applyFill="1" applyBorder="1" applyAlignment="1">
      <alignment horizontal="left"/>
    </xf>
    <xf numFmtId="1" fontId="0" fillId="8" borderId="7" xfId="0" applyNumberFormat="1" applyFill="1" applyBorder="1" applyAlignment="1">
      <alignment horizontal="left"/>
    </xf>
    <xf numFmtId="14" fontId="0" fillId="8" borderId="7" xfId="0" applyNumberFormat="1" applyFill="1" applyBorder="1" applyAlignment="1">
      <alignment horizontal="center"/>
    </xf>
    <xf numFmtId="0" fontId="0" fillId="7" borderId="5" xfId="0" applyFill="1" applyBorder="1"/>
    <xf numFmtId="0" fontId="0" fillId="7" borderId="5" xfId="0" applyFill="1" applyBorder="1" applyAlignment="1">
      <alignment horizontal="left"/>
    </xf>
    <xf numFmtId="0" fontId="0" fillId="7" borderId="5" xfId="0" applyFill="1" applyBorder="1" applyAlignment="1">
      <alignment horizontal="center"/>
    </xf>
    <xf numFmtId="14" fontId="0" fillId="0" borderId="1" xfId="0" applyNumberFormat="1" applyBorder="1" applyAlignment="1">
      <alignment horizontal="center" wrapText="1"/>
    </xf>
    <xf numFmtId="0" fontId="0" fillId="9" borderId="1" xfId="0" applyFill="1" applyBorder="1"/>
    <xf numFmtId="0" fontId="0" fillId="9" borderId="1" xfId="0" applyFill="1" applyBorder="1" applyAlignment="1">
      <alignment horizontal="left"/>
    </xf>
    <xf numFmtId="14" fontId="0" fillId="9" borderId="1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" xfId="0" applyFill="1" applyBorder="1" applyAlignment="1">
      <alignment wrapText="1"/>
    </xf>
    <xf numFmtId="14" fontId="0" fillId="8" borderId="2" xfId="0" applyNumberFormat="1" applyFill="1" applyBorder="1" applyAlignment="1">
      <alignment horizontal="center"/>
    </xf>
    <xf numFmtId="14" fontId="0" fillId="0" borderId="4" xfId="0" applyNumberFormat="1" applyBorder="1" applyAlignment="1">
      <alignment horizontal="center" wrapText="1"/>
    </xf>
    <xf numFmtId="14" fontId="0" fillId="0" borderId="5" xfId="0" applyNumberFormat="1" applyBorder="1" applyAlignment="1">
      <alignment horizontal="center" wrapText="1"/>
    </xf>
    <xf numFmtId="14" fontId="1" fillId="0" borderId="0" xfId="0" applyNumberFormat="1" applyFont="1" applyAlignment="1">
      <alignment horizontal="center"/>
    </xf>
    <xf numFmtId="0" fontId="3" fillId="5" borderId="0" xfId="1" applyFont="1" applyFill="1"/>
    <xf numFmtId="0" fontId="4" fillId="5" borderId="0" xfId="1" applyFont="1" applyFill="1"/>
    <xf numFmtId="0" fontId="5" fillId="5" borderId="0" xfId="1" applyFont="1" applyFill="1"/>
    <xf numFmtId="0" fontId="5" fillId="5" borderId="0" xfId="1" applyFont="1" applyFill="1" applyAlignment="1">
      <alignment horizontal="center"/>
    </xf>
    <xf numFmtId="0" fontId="5" fillId="0" borderId="0" xfId="1" applyFont="1"/>
    <xf numFmtId="0" fontId="7" fillId="5" borderId="0" xfId="1" applyFont="1" applyFill="1"/>
    <xf numFmtId="0" fontId="8" fillId="5" borderId="0" xfId="1" applyFont="1" applyFill="1" applyAlignment="1">
      <alignment horizontal="left"/>
    </xf>
    <xf numFmtId="0" fontId="8" fillId="5" borderId="0" xfId="1" applyFont="1" applyFill="1"/>
    <xf numFmtId="0" fontId="5" fillId="0" borderId="0" xfId="1" applyFont="1" applyAlignment="1">
      <alignment horizontal="center"/>
    </xf>
    <xf numFmtId="0" fontId="9" fillId="5" borderId="12" xfId="1" applyFont="1" applyFill="1" applyBorder="1"/>
    <xf numFmtId="0" fontId="9" fillId="5" borderId="13" xfId="1" applyFont="1" applyFill="1" applyBorder="1"/>
    <xf numFmtId="0" fontId="9" fillId="5" borderId="3" xfId="1" applyFont="1" applyFill="1" applyBorder="1" applyAlignment="1">
      <alignment horizontal="center"/>
    </xf>
    <xf numFmtId="0" fontId="9" fillId="5" borderId="13" xfId="1" applyFont="1" applyFill="1" applyBorder="1" applyAlignment="1">
      <alignment horizontal="center" wrapText="1"/>
    </xf>
    <xf numFmtId="0" fontId="9" fillId="5" borderId="12" xfId="1" applyFont="1" applyFill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8" fillId="5" borderId="14" xfId="1" applyFont="1" applyFill="1" applyBorder="1"/>
    <xf numFmtId="0" fontId="8" fillId="5" borderId="15" xfId="1" applyFont="1" applyFill="1" applyBorder="1"/>
    <xf numFmtId="0" fontId="5" fillId="5" borderId="1" xfId="1" applyFont="1" applyFill="1" applyBorder="1" applyAlignment="1">
      <alignment horizontal="center"/>
    </xf>
    <xf numFmtId="164" fontId="9" fillId="5" borderId="1" xfId="1" applyNumberFormat="1" applyFont="1" applyFill="1" applyBorder="1" applyAlignment="1">
      <alignment horizontal="center"/>
    </xf>
    <xf numFmtId="0" fontId="5" fillId="5" borderId="15" xfId="1" applyFont="1" applyFill="1" applyBorder="1" applyAlignment="1">
      <alignment horizontal="center"/>
    </xf>
    <xf numFmtId="0" fontId="5" fillId="5" borderId="15" xfId="1" applyFont="1" applyFill="1" applyBorder="1" applyAlignment="1">
      <alignment horizontal="center" wrapText="1"/>
    </xf>
    <xf numFmtId="0" fontId="10" fillId="0" borderId="0" xfId="1" applyFont="1"/>
    <xf numFmtId="0" fontId="8" fillId="0" borderId="0" xfId="1" applyFont="1"/>
    <xf numFmtId="0" fontId="8" fillId="0" borderId="0" xfId="1" applyFont="1" applyAlignment="1">
      <alignment horizontal="center"/>
    </xf>
    <xf numFmtId="0" fontId="8" fillId="5" borderId="1" xfId="1" applyFont="1" applyFill="1" applyBorder="1" applyAlignment="1">
      <alignment horizontal="left"/>
    </xf>
    <xf numFmtId="14" fontId="9" fillId="5" borderId="1" xfId="1" applyNumberFormat="1" applyFont="1" applyFill="1" applyBorder="1" applyAlignment="1">
      <alignment horizontal="center"/>
    </xf>
    <xf numFmtId="0" fontId="0" fillId="0" borderId="8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8" fillId="5" borderId="0" xfId="1" applyFont="1" applyFill="1" applyAlignment="1">
      <alignment horizontal="left" wrapText="1"/>
    </xf>
    <xf numFmtId="0" fontId="8" fillId="5" borderId="0" xfId="1" applyFont="1" applyFill="1" applyAlignment="1">
      <alignment horizontal="left"/>
    </xf>
    <xf numFmtId="0" fontId="8" fillId="0" borderId="0" xfId="1" applyFont="1" applyAlignment="1">
      <alignment wrapText="1"/>
    </xf>
    <xf numFmtId="14" fontId="0" fillId="0" borderId="0" xfId="0" applyNumberFormat="1"/>
    <xf numFmtId="14" fontId="0" fillId="0" borderId="3" xfId="0" applyNumberFormat="1" applyBorder="1" applyAlignment="1">
      <alignment horizontal="center" wrapText="1"/>
    </xf>
    <xf numFmtId="14" fontId="0" fillId="0" borderId="7" xfId="0" applyNumberFormat="1" applyBorder="1" applyAlignment="1">
      <alignment horizontal="center" wrapText="1"/>
    </xf>
  </cellXfs>
  <cellStyles count="2">
    <cellStyle name="Normal" xfId="0" builtinId="0"/>
    <cellStyle name="Normal 2" xfId="1"/>
  </cellStyles>
  <dxfs count="57"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15240</xdr:colOff>
      <xdr:row>1</xdr:row>
      <xdr:rowOff>53340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xmlns="" id="{1EEA34DA-5F0E-48E7-AC1A-B4FB487B72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716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691515</xdr:colOff>
      <xdr:row>0</xdr:row>
      <xdr:rowOff>72390</xdr:rowOff>
    </xdr:from>
    <xdr:to>
      <xdr:col>8</xdr:col>
      <xdr:colOff>1206105</xdr:colOff>
      <xdr:row>3</xdr:row>
      <xdr:rowOff>112691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xmlns="" id="{4078F2D5-93AA-4CD2-A233-20F09F3B1532}"/>
            </a:ext>
          </a:extLst>
        </xdr:cNvPr>
        <xdr:cNvSpPr/>
      </xdr:nvSpPr>
      <xdr:spPr>
        <a:xfrm>
          <a:off x="8111490" y="72390"/>
          <a:ext cx="514590" cy="640376"/>
        </a:xfrm>
        <a:prstGeom prst="ellipse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3"/>
  <sheetViews>
    <sheetView tabSelected="1" workbookViewId="0">
      <selection activeCell="G45" sqref="G45"/>
    </sheetView>
  </sheetViews>
  <sheetFormatPr baseColWidth="10" defaultRowHeight="15" x14ac:dyDescent="0.25"/>
  <cols>
    <col min="1" max="1" width="39.28515625" bestFit="1" customWidth="1"/>
    <col min="2" max="2" width="12.85546875" bestFit="1" customWidth="1"/>
    <col min="3" max="3" width="13" bestFit="1" customWidth="1"/>
    <col min="4" max="4" width="18.5703125" bestFit="1" customWidth="1"/>
    <col min="5" max="5" width="22.140625" bestFit="1" customWidth="1"/>
    <col min="6" max="7" width="26.28515625" customWidth="1"/>
    <col min="8" max="8" width="24.7109375" customWidth="1"/>
    <col min="9" max="9" width="30.5703125" customWidth="1"/>
    <col min="10" max="10" width="41" bestFit="1" customWidth="1"/>
  </cols>
  <sheetData>
    <row r="1" spans="1:10" x14ac:dyDescent="0.25">
      <c r="A1" s="72">
        <f ca="1">TODAY()</f>
        <v>43857</v>
      </c>
    </row>
    <row r="2" spans="1:10" x14ac:dyDescent="0.25">
      <c r="A2" s="2" t="s">
        <v>0</v>
      </c>
      <c r="B2" s="2" t="s">
        <v>1</v>
      </c>
      <c r="C2" s="10" t="s">
        <v>2</v>
      </c>
      <c r="D2" s="2" t="s">
        <v>3</v>
      </c>
      <c r="E2" s="2" t="s">
        <v>4</v>
      </c>
      <c r="F2" s="3" t="s">
        <v>36</v>
      </c>
      <c r="G2" s="3" t="s">
        <v>142</v>
      </c>
      <c r="H2" s="3" t="s">
        <v>26</v>
      </c>
      <c r="I2" s="3" t="s">
        <v>5</v>
      </c>
    </row>
    <row r="3" spans="1:10" x14ac:dyDescent="0.25">
      <c r="A3" s="1" t="s">
        <v>6</v>
      </c>
      <c r="B3" s="1" t="s">
        <v>7</v>
      </c>
      <c r="C3" s="7" t="s">
        <v>8</v>
      </c>
      <c r="D3" s="1" t="s">
        <v>9</v>
      </c>
      <c r="E3" s="9">
        <v>43850</v>
      </c>
      <c r="F3" s="9">
        <v>43850</v>
      </c>
      <c r="G3" s="63">
        <f>EDATE(F3,12)</f>
        <v>44216</v>
      </c>
      <c r="H3" s="4" t="s">
        <v>27</v>
      </c>
      <c r="I3" s="102" t="s">
        <v>22</v>
      </c>
    </row>
    <row r="4" spans="1:10" x14ac:dyDescent="0.25">
      <c r="A4" s="1" t="s">
        <v>10</v>
      </c>
      <c r="B4" s="1" t="s">
        <v>7</v>
      </c>
      <c r="C4" s="7" t="s">
        <v>11</v>
      </c>
      <c r="D4" s="1" t="s">
        <v>12</v>
      </c>
      <c r="E4" s="9">
        <v>43850</v>
      </c>
      <c r="F4" s="9">
        <v>43850</v>
      </c>
      <c r="G4" s="63">
        <f t="shared" ref="G4:G14" si="0">EDATE(F4,12)</f>
        <v>44216</v>
      </c>
      <c r="H4" s="5"/>
      <c r="I4" s="102"/>
    </row>
    <row r="5" spans="1:10" x14ac:dyDescent="0.25">
      <c r="A5" s="1" t="s">
        <v>10</v>
      </c>
      <c r="B5" s="1" t="s">
        <v>7</v>
      </c>
      <c r="C5" s="7" t="s">
        <v>11</v>
      </c>
      <c r="D5" s="1" t="s">
        <v>13</v>
      </c>
      <c r="E5" s="9">
        <v>43850</v>
      </c>
      <c r="F5" s="9">
        <v>43850</v>
      </c>
      <c r="G5" s="63">
        <f t="shared" si="0"/>
        <v>44216</v>
      </c>
      <c r="H5" s="5"/>
      <c r="I5" s="102"/>
    </row>
    <row r="6" spans="1:10" x14ac:dyDescent="0.25">
      <c r="A6" s="1" t="s">
        <v>14</v>
      </c>
      <c r="B6" s="1" t="s">
        <v>7</v>
      </c>
      <c r="C6" s="7" t="s">
        <v>15</v>
      </c>
      <c r="D6" s="1" t="s">
        <v>16</v>
      </c>
      <c r="E6" s="9">
        <v>43850</v>
      </c>
      <c r="F6" s="9">
        <v>43850</v>
      </c>
      <c r="G6" s="63">
        <f t="shared" si="0"/>
        <v>44216</v>
      </c>
      <c r="H6" s="5"/>
      <c r="I6" s="1" t="s">
        <v>17</v>
      </c>
      <c r="J6">
        <f>IF(G25&lt;&gt;"",1,2)</f>
        <v>2</v>
      </c>
    </row>
    <row r="7" spans="1:10" x14ac:dyDescent="0.25">
      <c r="A7" s="1" t="s">
        <v>6</v>
      </c>
      <c r="B7" s="1" t="s">
        <v>7</v>
      </c>
      <c r="C7" s="7" t="s">
        <v>8</v>
      </c>
      <c r="D7" s="1" t="s">
        <v>18</v>
      </c>
      <c r="E7" s="9">
        <v>43850</v>
      </c>
      <c r="F7" s="9">
        <v>43850</v>
      </c>
      <c r="G7" s="63">
        <f t="shared" si="0"/>
        <v>44216</v>
      </c>
      <c r="H7" s="4" t="s">
        <v>27</v>
      </c>
      <c r="I7" s="102" t="s">
        <v>22</v>
      </c>
      <c r="J7" s="114"/>
    </row>
    <row r="8" spans="1:10" x14ac:dyDescent="0.25">
      <c r="A8" s="1" t="s">
        <v>10</v>
      </c>
      <c r="B8" s="1" t="s">
        <v>7</v>
      </c>
      <c r="C8" s="7" t="s">
        <v>11</v>
      </c>
      <c r="D8" s="1" t="s">
        <v>19</v>
      </c>
      <c r="E8" s="9">
        <v>43850</v>
      </c>
      <c r="F8" s="9">
        <v>43850</v>
      </c>
      <c r="G8" s="63">
        <f t="shared" si="0"/>
        <v>44216</v>
      </c>
      <c r="H8" s="5"/>
      <c r="I8" s="102"/>
      <c r="J8" s="114"/>
    </row>
    <row r="9" spans="1:10" x14ac:dyDescent="0.25">
      <c r="A9" s="1" t="s">
        <v>10</v>
      </c>
      <c r="B9" s="1" t="s">
        <v>7</v>
      </c>
      <c r="C9" s="7" t="s">
        <v>11</v>
      </c>
      <c r="D9" s="1" t="s">
        <v>20</v>
      </c>
      <c r="E9" s="9">
        <v>43850</v>
      </c>
      <c r="F9" s="9">
        <v>43850</v>
      </c>
      <c r="G9" s="63">
        <f t="shared" si="0"/>
        <v>44216</v>
      </c>
      <c r="H9" s="5"/>
      <c r="I9" s="102"/>
    </row>
    <row r="10" spans="1:10" x14ac:dyDescent="0.25">
      <c r="A10" s="1" t="s">
        <v>14</v>
      </c>
      <c r="B10" s="1" t="s">
        <v>7</v>
      </c>
      <c r="C10" s="7" t="s">
        <v>15</v>
      </c>
      <c r="D10" s="1" t="s">
        <v>21</v>
      </c>
      <c r="E10" s="9">
        <v>43850</v>
      </c>
      <c r="F10" s="9">
        <v>43850</v>
      </c>
      <c r="G10" s="63">
        <f t="shared" si="0"/>
        <v>44216</v>
      </c>
      <c r="H10" s="5"/>
      <c r="I10" s="1" t="s">
        <v>17</v>
      </c>
    </row>
    <row r="11" spans="1:10" x14ac:dyDescent="0.25">
      <c r="A11" s="1" t="s">
        <v>23</v>
      </c>
      <c r="B11" s="1" t="s">
        <v>7</v>
      </c>
      <c r="C11" s="7" t="s">
        <v>25</v>
      </c>
      <c r="D11" s="1" t="s">
        <v>24</v>
      </c>
      <c r="E11" s="9">
        <v>43850</v>
      </c>
      <c r="F11" s="9">
        <v>43850</v>
      </c>
      <c r="G11" s="63">
        <f t="shared" si="0"/>
        <v>44216</v>
      </c>
      <c r="H11" s="6" t="s">
        <v>28</v>
      </c>
      <c r="I11" s="1" t="s">
        <v>17</v>
      </c>
      <c r="J11" s="45" t="s">
        <v>29</v>
      </c>
    </row>
    <row r="12" spans="1:10" x14ac:dyDescent="0.25">
      <c r="A12" s="1" t="s">
        <v>30</v>
      </c>
      <c r="B12" s="7" t="s">
        <v>31</v>
      </c>
      <c r="C12" s="7">
        <v>1161640</v>
      </c>
      <c r="D12" s="7">
        <v>81210021028</v>
      </c>
      <c r="E12" s="9">
        <v>43435</v>
      </c>
      <c r="F12" s="8" t="s">
        <v>33</v>
      </c>
      <c r="G12" s="63" t="e">
        <f t="shared" si="0"/>
        <v>#VALUE!</v>
      </c>
      <c r="H12" s="4" t="s">
        <v>27</v>
      </c>
      <c r="I12" s="1" t="s">
        <v>32</v>
      </c>
    </row>
    <row r="13" spans="1:10" x14ac:dyDescent="0.25">
      <c r="A13" s="1" t="s">
        <v>35</v>
      </c>
      <c r="B13" s="1" t="s">
        <v>34</v>
      </c>
      <c r="C13" s="7">
        <v>71010101</v>
      </c>
      <c r="D13" s="7">
        <v>71010101011</v>
      </c>
      <c r="E13" s="9">
        <v>43009</v>
      </c>
      <c r="F13" s="8" t="s">
        <v>33</v>
      </c>
      <c r="G13" s="63" t="e">
        <f t="shared" si="0"/>
        <v>#VALUE!</v>
      </c>
      <c r="H13" s="5"/>
      <c r="I13" s="1" t="s">
        <v>32</v>
      </c>
    </row>
    <row r="14" spans="1:10" x14ac:dyDescent="0.25">
      <c r="A14" s="1" t="s">
        <v>35</v>
      </c>
      <c r="B14" s="1" t="s">
        <v>34</v>
      </c>
      <c r="C14" s="7">
        <v>71010101</v>
      </c>
      <c r="D14" s="7">
        <v>71010101008</v>
      </c>
      <c r="E14" s="9">
        <v>43009</v>
      </c>
      <c r="F14" s="8" t="s">
        <v>33</v>
      </c>
      <c r="G14" s="63" t="e">
        <f t="shared" si="0"/>
        <v>#VALUE!</v>
      </c>
      <c r="H14" s="5"/>
      <c r="I14" s="1" t="s">
        <v>17</v>
      </c>
    </row>
    <row r="15" spans="1:10" ht="7.9" customHeight="1" x14ac:dyDescent="0.25">
      <c r="A15" s="64"/>
      <c r="B15" s="64"/>
      <c r="C15" s="65"/>
      <c r="D15" s="65"/>
      <c r="E15" s="66"/>
      <c r="F15" s="67"/>
      <c r="G15" s="67"/>
      <c r="H15" s="68"/>
      <c r="I15" s="64"/>
    </row>
    <row r="16" spans="1:10" x14ac:dyDescent="0.25">
      <c r="A16" s="1" t="s">
        <v>43</v>
      </c>
      <c r="B16" s="1" t="s">
        <v>45</v>
      </c>
      <c r="C16" s="7" t="s">
        <v>49</v>
      </c>
      <c r="D16" s="7"/>
      <c r="E16" s="9">
        <v>43663</v>
      </c>
      <c r="F16" s="11">
        <v>43846</v>
      </c>
      <c r="G16" s="63">
        <f>EDATE(F16,12)</f>
        <v>44212</v>
      </c>
      <c r="H16" s="5"/>
      <c r="I16" s="103" t="s">
        <v>62</v>
      </c>
    </row>
    <row r="17" spans="1:10" x14ac:dyDescent="0.25">
      <c r="A17" s="1" t="s">
        <v>37</v>
      </c>
      <c r="B17" s="1" t="s">
        <v>46</v>
      </c>
      <c r="C17" s="7" t="s">
        <v>50</v>
      </c>
      <c r="D17" s="1" t="s">
        <v>55</v>
      </c>
      <c r="E17" s="9">
        <v>43663</v>
      </c>
      <c r="F17" s="11">
        <v>43846</v>
      </c>
      <c r="G17" s="63">
        <f t="shared" ref="G17:G23" si="1">EDATE(F17,12)</f>
        <v>44212</v>
      </c>
      <c r="H17" s="40"/>
      <c r="I17" s="100"/>
    </row>
    <row r="18" spans="1:10" x14ac:dyDescent="0.25">
      <c r="A18" s="1" t="s">
        <v>38</v>
      </c>
      <c r="B18" s="1" t="s">
        <v>46</v>
      </c>
      <c r="C18" s="7" t="s">
        <v>51</v>
      </c>
      <c r="D18" s="1" t="s">
        <v>56</v>
      </c>
      <c r="E18" s="9">
        <v>43663</v>
      </c>
      <c r="F18" s="11">
        <v>43846</v>
      </c>
      <c r="G18" s="63">
        <f t="shared" si="1"/>
        <v>44212</v>
      </c>
      <c r="H18" s="5"/>
      <c r="I18" s="100"/>
    </row>
    <row r="19" spans="1:10" x14ac:dyDescent="0.25">
      <c r="A19" s="1" t="s">
        <v>39</v>
      </c>
      <c r="B19" s="1" t="s">
        <v>47</v>
      </c>
      <c r="C19" s="7"/>
      <c r="D19" s="1" t="s">
        <v>57</v>
      </c>
      <c r="E19" s="9">
        <v>43663</v>
      </c>
      <c r="F19" s="11">
        <v>43846</v>
      </c>
      <c r="G19" s="63">
        <f t="shared" si="1"/>
        <v>44212</v>
      </c>
      <c r="H19" s="5"/>
      <c r="I19" s="100"/>
    </row>
    <row r="20" spans="1:10" x14ac:dyDescent="0.25">
      <c r="A20" s="1" t="s">
        <v>40</v>
      </c>
      <c r="B20" s="1" t="s">
        <v>46</v>
      </c>
      <c r="C20" s="7" t="s">
        <v>52</v>
      </c>
      <c r="D20" s="1" t="s">
        <v>58</v>
      </c>
      <c r="E20" s="9">
        <v>43663</v>
      </c>
      <c r="F20" s="11">
        <v>43846</v>
      </c>
      <c r="G20" s="63">
        <f t="shared" si="1"/>
        <v>44212</v>
      </c>
      <c r="H20" s="5"/>
      <c r="I20" s="100"/>
    </row>
    <row r="21" spans="1:10" x14ac:dyDescent="0.25">
      <c r="A21" s="1" t="s">
        <v>41</v>
      </c>
      <c r="B21" s="1" t="s">
        <v>46</v>
      </c>
      <c r="C21" s="7" t="s">
        <v>53</v>
      </c>
      <c r="D21" s="1" t="s">
        <v>59</v>
      </c>
      <c r="E21" s="6">
        <v>2019</v>
      </c>
      <c r="F21" s="11">
        <v>43846</v>
      </c>
      <c r="G21" s="63">
        <f t="shared" si="1"/>
        <v>44212</v>
      </c>
      <c r="H21" s="5"/>
      <c r="I21" s="100"/>
    </row>
    <row r="22" spans="1:10" x14ac:dyDescent="0.25">
      <c r="A22" s="1" t="s">
        <v>42</v>
      </c>
      <c r="B22" s="1" t="s">
        <v>48</v>
      </c>
      <c r="C22" s="7">
        <v>40</v>
      </c>
      <c r="D22" s="1" t="s">
        <v>60</v>
      </c>
      <c r="E22" s="6">
        <v>2019</v>
      </c>
      <c r="F22" s="11">
        <v>43846</v>
      </c>
      <c r="G22" s="63">
        <f t="shared" si="1"/>
        <v>44212</v>
      </c>
      <c r="H22" s="5"/>
      <c r="I22" s="100"/>
    </row>
    <row r="23" spans="1:10" ht="15.75" thickBot="1" x14ac:dyDescent="0.3">
      <c r="A23" s="20" t="s">
        <v>44</v>
      </c>
      <c r="B23" s="20" t="s">
        <v>46</v>
      </c>
      <c r="C23" s="20" t="s">
        <v>54</v>
      </c>
      <c r="D23" s="20" t="s">
        <v>61</v>
      </c>
      <c r="E23" s="21"/>
      <c r="F23" s="22">
        <v>43846</v>
      </c>
      <c r="G23" s="63">
        <f t="shared" si="1"/>
        <v>44212</v>
      </c>
      <c r="H23" s="5"/>
      <c r="I23" s="104"/>
    </row>
    <row r="24" spans="1:10" ht="15.75" thickTop="1" x14ac:dyDescent="0.25">
      <c r="A24" s="23" t="s">
        <v>43</v>
      </c>
      <c r="B24" s="23" t="s">
        <v>65</v>
      </c>
      <c r="C24" s="24" t="s">
        <v>49</v>
      </c>
      <c r="D24" s="24"/>
      <c r="E24" s="25"/>
      <c r="F24" s="26">
        <v>43846</v>
      </c>
      <c r="G24" s="63">
        <f>EDATE(F24,12)</f>
        <v>44212</v>
      </c>
      <c r="H24" s="37"/>
      <c r="I24" s="99" t="s">
        <v>64</v>
      </c>
    </row>
    <row r="25" spans="1:10" x14ac:dyDescent="0.25">
      <c r="A25" s="1" t="s">
        <v>63</v>
      </c>
      <c r="B25" s="1" t="s">
        <v>46</v>
      </c>
      <c r="C25" s="7"/>
      <c r="D25" s="12"/>
      <c r="E25" s="13"/>
      <c r="F25" s="13"/>
      <c r="G25" s="63"/>
      <c r="H25" s="14"/>
      <c r="I25" s="100"/>
    </row>
    <row r="26" spans="1:10" x14ac:dyDescent="0.25">
      <c r="A26" s="1" t="s">
        <v>37</v>
      </c>
      <c r="B26" s="1" t="s">
        <v>46</v>
      </c>
      <c r="C26" s="7" t="s">
        <v>50</v>
      </c>
      <c r="D26" s="1" t="s">
        <v>67</v>
      </c>
      <c r="E26" s="9">
        <v>43846</v>
      </c>
      <c r="F26" s="11">
        <v>43846</v>
      </c>
      <c r="G26" s="63">
        <f>EDATE(F26,12)</f>
        <v>44212</v>
      </c>
      <c r="H26" s="39"/>
      <c r="I26" s="100"/>
    </row>
    <row r="27" spans="1:10" x14ac:dyDescent="0.25">
      <c r="A27" s="1" t="s">
        <v>38</v>
      </c>
      <c r="B27" s="1" t="s">
        <v>46</v>
      </c>
      <c r="C27" s="7" t="s">
        <v>51</v>
      </c>
      <c r="D27" s="1" t="s">
        <v>68</v>
      </c>
      <c r="E27" s="9"/>
      <c r="F27" s="11">
        <v>43846</v>
      </c>
      <c r="G27" s="63">
        <f>EDATE(F27,12)</f>
        <v>44212</v>
      </c>
      <c r="H27" s="35"/>
      <c r="I27" s="100"/>
    </row>
    <row r="28" spans="1:10" x14ac:dyDescent="0.25">
      <c r="A28" s="1" t="s">
        <v>39</v>
      </c>
      <c r="B28" s="1" t="s">
        <v>47</v>
      </c>
      <c r="C28" s="7"/>
      <c r="D28" s="1" t="s">
        <v>69</v>
      </c>
      <c r="E28" s="9">
        <v>43147</v>
      </c>
      <c r="F28" s="11">
        <v>43846</v>
      </c>
      <c r="G28" s="63">
        <f>EDATE(F28,12)</f>
        <v>44212</v>
      </c>
      <c r="H28" s="35"/>
      <c r="I28" s="100"/>
    </row>
    <row r="29" spans="1:10" x14ac:dyDescent="0.25">
      <c r="A29" s="1" t="s">
        <v>40</v>
      </c>
      <c r="B29" s="1"/>
      <c r="C29" s="7"/>
      <c r="D29" s="1"/>
      <c r="E29" s="9"/>
      <c r="F29" s="11">
        <v>43846</v>
      </c>
      <c r="G29" s="63">
        <f>EDATE(F29,12)</f>
        <v>44212</v>
      </c>
      <c r="H29" s="35"/>
      <c r="I29" s="100"/>
    </row>
    <row r="30" spans="1:10" x14ac:dyDescent="0.25">
      <c r="A30" s="1" t="s">
        <v>41</v>
      </c>
      <c r="B30" s="1" t="s">
        <v>46</v>
      </c>
      <c r="C30" s="7" t="s">
        <v>53</v>
      </c>
      <c r="D30" s="1" t="s">
        <v>70</v>
      </c>
      <c r="E30" s="6"/>
      <c r="F30" s="11">
        <v>43846</v>
      </c>
      <c r="G30" s="63">
        <f>EDATE(F30,12)</f>
        <v>44212</v>
      </c>
      <c r="H30" s="35"/>
      <c r="I30" s="100"/>
    </row>
    <row r="31" spans="1:10" x14ac:dyDescent="0.25">
      <c r="A31" s="43" t="s">
        <v>130</v>
      </c>
      <c r="B31" s="43"/>
      <c r="C31" s="46"/>
      <c r="D31" s="43" t="s">
        <v>131</v>
      </c>
      <c r="E31" s="47"/>
      <c r="F31" s="48"/>
      <c r="G31" s="63"/>
      <c r="H31" s="43"/>
      <c r="I31" s="100"/>
      <c r="J31" s="41" t="s">
        <v>133</v>
      </c>
    </row>
    <row r="32" spans="1:10" x14ac:dyDescent="0.25">
      <c r="A32" s="43" t="s">
        <v>44</v>
      </c>
      <c r="B32" s="43"/>
      <c r="C32" s="46"/>
      <c r="D32" s="43" t="s">
        <v>132</v>
      </c>
      <c r="E32" s="47"/>
      <c r="F32" s="48"/>
      <c r="G32" s="63"/>
      <c r="H32" s="43"/>
      <c r="I32" s="100"/>
      <c r="J32" s="41" t="s">
        <v>133</v>
      </c>
    </row>
    <row r="33" spans="1:10" x14ac:dyDescent="0.25">
      <c r="A33" s="1" t="s">
        <v>42</v>
      </c>
      <c r="B33" s="1" t="s">
        <v>48</v>
      </c>
      <c r="C33" s="7">
        <v>40</v>
      </c>
      <c r="D33" s="1" t="s">
        <v>71</v>
      </c>
      <c r="E33" s="6"/>
      <c r="F33" s="11">
        <v>43846</v>
      </c>
      <c r="G33" s="63">
        <f>EDATE(F33,12)</f>
        <v>44212</v>
      </c>
      <c r="H33" s="35"/>
      <c r="I33" s="100"/>
    </row>
    <row r="34" spans="1:10" ht="15.75" thickBot="1" x14ac:dyDescent="0.3">
      <c r="A34" s="20" t="s">
        <v>66</v>
      </c>
      <c r="B34" s="20"/>
      <c r="C34" s="20"/>
      <c r="D34" s="20"/>
      <c r="E34" s="21"/>
      <c r="F34" s="22">
        <v>43846</v>
      </c>
      <c r="G34" s="63">
        <f>EDATE(F34,12)</f>
        <v>44212</v>
      </c>
      <c r="H34" s="36"/>
      <c r="I34" s="104"/>
    </row>
    <row r="35" spans="1:10" ht="15.75" thickTop="1" x14ac:dyDescent="0.25">
      <c r="A35" s="23" t="s">
        <v>43</v>
      </c>
      <c r="B35" s="23" t="s">
        <v>45</v>
      </c>
      <c r="C35" s="24"/>
      <c r="D35" s="24"/>
      <c r="E35" s="25">
        <v>43362</v>
      </c>
      <c r="F35" s="26">
        <v>43846</v>
      </c>
      <c r="G35" s="63">
        <f>EDATE(F35,12)</f>
        <v>44212</v>
      </c>
      <c r="H35" s="37"/>
      <c r="I35" s="105" t="s">
        <v>79</v>
      </c>
    </row>
    <row r="36" spans="1:10" x14ac:dyDescent="0.25">
      <c r="A36" s="1" t="s">
        <v>63</v>
      </c>
      <c r="B36" s="1" t="s">
        <v>46</v>
      </c>
      <c r="C36" s="7"/>
      <c r="D36" s="12"/>
      <c r="E36" s="13"/>
      <c r="F36" s="13"/>
      <c r="G36" s="63"/>
      <c r="H36" s="14"/>
      <c r="I36" s="106"/>
    </row>
    <row r="37" spans="1:10" x14ac:dyDescent="0.25">
      <c r="A37" s="1" t="s">
        <v>72</v>
      </c>
      <c r="B37" s="1" t="s">
        <v>46</v>
      </c>
      <c r="C37" s="7" t="s">
        <v>73</v>
      </c>
      <c r="D37" s="15">
        <v>1710097889022</v>
      </c>
      <c r="E37" s="9">
        <v>43362</v>
      </c>
      <c r="F37" s="11">
        <v>43846</v>
      </c>
      <c r="G37" s="63">
        <f>EDATE(F37,12)</f>
        <v>44212</v>
      </c>
      <c r="H37" s="39"/>
      <c r="I37" s="106"/>
    </row>
    <row r="38" spans="1:10" x14ac:dyDescent="0.25">
      <c r="A38" s="1" t="s">
        <v>38</v>
      </c>
      <c r="B38" s="1" t="s">
        <v>46</v>
      </c>
      <c r="C38" s="7" t="s">
        <v>51</v>
      </c>
      <c r="D38" s="1" t="s">
        <v>74</v>
      </c>
      <c r="E38" s="9">
        <v>43846</v>
      </c>
      <c r="F38" s="11">
        <v>43846</v>
      </c>
      <c r="G38" s="63">
        <f>EDATE(F38,12)</f>
        <v>44212</v>
      </c>
      <c r="H38" s="35"/>
      <c r="I38" s="106"/>
    </row>
    <row r="39" spans="1:10" x14ac:dyDescent="0.25">
      <c r="A39" s="1" t="s">
        <v>39</v>
      </c>
      <c r="B39" s="1" t="s">
        <v>47</v>
      </c>
      <c r="C39" s="7"/>
      <c r="D39" s="1" t="s">
        <v>75</v>
      </c>
      <c r="E39" s="9"/>
      <c r="F39" s="11">
        <v>43846</v>
      </c>
      <c r="G39" s="63">
        <f>EDATE(F39,12)</f>
        <v>44212</v>
      </c>
      <c r="H39" s="35"/>
      <c r="I39" s="106"/>
    </row>
    <row r="40" spans="1:10" x14ac:dyDescent="0.25">
      <c r="A40" s="1" t="s">
        <v>40</v>
      </c>
      <c r="B40" s="1"/>
      <c r="C40" s="7"/>
      <c r="D40" s="1" t="s">
        <v>76</v>
      </c>
      <c r="E40" s="9"/>
      <c r="F40" s="11">
        <v>43846</v>
      </c>
      <c r="G40" s="63">
        <f>EDATE(F40,12)</f>
        <v>44212</v>
      </c>
      <c r="H40" s="35"/>
      <c r="I40" s="106"/>
    </row>
    <row r="41" spans="1:10" x14ac:dyDescent="0.25">
      <c r="A41" s="1" t="s">
        <v>41</v>
      </c>
      <c r="B41" s="1" t="s">
        <v>46</v>
      </c>
      <c r="C41" s="7" t="s">
        <v>53</v>
      </c>
      <c r="D41" s="1" t="s">
        <v>77</v>
      </c>
      <c r="E41" s="9">
        <v>43551</v>
      </c>
      <c r="F41" s="11">
        <v>43846</v>
      </c>
      <c r="G41" s="63">
        <f>EDATE(F41,12)</f>
        <v>44212</v>
      </c>
      <c r="H41" s="35"/>
      <c r="I41" s="106"/>
    </row>
    <row r="42" spans="1:10" x14ac:dyDescent="0.25">
      <c r="A42" s="49" t="s">
        <v>66</v>
      </c>
      <c r="B42" s="49"/>
      <c r="C42" s="50"/>
      <c r="D42" s="49"/>
      <c r="E42" s="51">
        <v>42396</v>
      </c>
      <c r="F42" s="51"/>
      <c r="G42" s="63"/>
      <c r="H42" s="49"/>
      <c r="I42" s="103"/>
      <c r="J42" s="41" t="s">
        <v>133</v>
      </c>
    </row>
    <row r="43" spans="1:10" x14ac:dyDescent="0.25">
      <c r="A43" s="49" t="s">
        <v>130</v>
      </c>
      <c r="B43" s="49" t="s">
        <v>134</v>
      </c>
      <c r="C43" s="50"/>
      <c r="D43" s="49" t="s">
        <v>135</v>
      </c>
      <c r="E43" s="51">
        <v>42396</v>
      </c>
      <c r="F43" s="51"/>
      <c r="G43" s="63"/>
      <c r="H43" s="49"/>
      <c r="I43" s="103"/>
      <c r="J43" s="41" t="s">
        <v>133</v>
      </c>
    </row>
    <row r="44" spans="1:10" x14ac:dyDescent="0.25">
      <c r="A44" s="49" t="s">
        <v>123</v>
      </c>
      <c r="B44" s="49"/>
      <c r="C44" s="50"/>
      <c r="D44" s="49" t="s">
        <v>136</v>
      </c>
      <c r="E44" s="51"/>
      <c r="F44" s="51"/>
      <c r="G44" s="63"/>
      <c r="H44" s="49"/>
      <c r="I44" s="103"/>
      <c r="J44" s="41" t="s">
        <v>133</v>
      </c>
    </row>
    <row r="45" spans="1:10" ht="15.75" thickBot="1" x14ac:dyDescent="0.3">
      <c r="A45" s="60" t="s">
        <v>42</v>
      </c>
      <c r="B45" s="60" t="s">
        <v>48</v>
      </c>
      <c r="C45" s="61">
        <v>40</v>
      </c>
      <c r="D45" s="60" t="s">
        <v>78</v>
      </c>
      <c r="E45" s="62"/>
      <c r="F45" s="22">
        <v>43846</v>
      </c>
      <c r="G45" s="115">
        <f>EDATE(F45,12)</f>
        <v>44212</v>
      </c>
      <c r="H45" s="60"/>
      <c r="I45" s="107"/>
    </row>
    <row r="46" spans="1:10" ht="15.75" thickTop="1" x14ac:dyDescent="0.25">
      <c r="A46" s="49" t="s">
        <v>43</v>
      </c>
      <c r="B46" s="49" t="s">
        <v>46</v>
      </c>
      <c r="C46" s="50"/>
      <c r="D46" s="49"/>
      <c r="E46" s="52"/>
      <c r="F46" s="69"/>
      <c r="G46" s="116"/>
      <c r="H46" s="49"/>
      <c r="I46" s="99" t="s">
        <v>80</v>
      </c>
      <c r="J46" s="41" t="s">
        <v>133</v>
      </c>
    </row>
    <row r="47" spans="1:10" x14ac:dyDescent="0.25">
      <c r="A47" s="1" t="s">
        <v>63</v>
      </c>
      <c r="B47" s="1" t="s">
        <v>46</v>
      </c>
      <c r="C47" s="7"/>
      <c r="D47" s="12"/>
      <c r="E47" s="13"/>
      <c r="F47" s="13"/>
      <c r="G47" s="63"/>
      <c r="H47" s="14"/>
      <c r="I47" s="100"/>
    </row>
    <row r="48" spans="1:10" x14ac:dyDescent="0.25">
      <c r="A48" s="1" t="s">
        <v>72</v>
      </c>
      <c r="B48" s="1" t="s">
        <v>46</v>
      </c>
      <c r="C48" s="7" t="s">
        <v>81</v>
      </c>
      <c r="D48" s="15" t="s">
        <v>88</v>
      </c>
      <c r="E48" s="9"/>
      <c r="F48" s="11">
        <v>43846</v>
      </c>
      <c r="G48" s="63">
        <f t="shared" ref="G48:G53" si="2">EDATE(F48,12)</f>
        <v>44212</v>
      </c>
      <c r="H48" s="39"/>
      <c r="I48" s="100"/>
      <c r="J48" t="s">
        <v>83</v>
      </c>
    </row>
    <row r="49" spans="1:10" x14ac:dyDescent="0.25">
      <c r="A49" s="1" t="s">
        <v>38</v>
      </c>
      <c r="B49" s="1" t="s">
        <v>46</v>
      </c>
      <c r="C49" s="7" t="s">
        <v>51</v>
      </c>
      <c r="D49" s="1" t="s">
        <v>89</v>
      </c>
      <c r="E49" s="9">
        <v>43846</v>
      </c>
      <c r="F49" s="11">
        <v>43846</v>
      </c>
      <c r="G49" s="63">
        <f t="shared" si="2"/>
        <v>44212</v>
      </c>
      <c r="H49" s="35"/>
      <c r="I49" s="100"/>
    </row>
    <row r="50" spans="1:10" x14ac:dyDescent="0.25">
      <c r="A50" s="1" t="s">
        <v>39</v>
      </c>
      <c r="B50" s="1" t="s">
        <v>47</v>
      </c>
      <c r="C50" s="7"/>
      <c r="D50" s="1" t="s">
        <v>90</v>
      </c>
      <c r="E50" s="9">
        <v>43846</v>
      </c>
      <c r="F50" s="11">
        <v>43846</v>
      </c>
      <c r="G50" s="63">
        <f t="shared" si="2"/>
        <v>44212</v>
      </c>
      <c r="H50" s="35"/>
      <c r="I50" s="100"/>
    </row>
    <row r="51" spans="1:10" x14ac:dyDescent="0.25">
      <c r="A51" s="1" t="s">
        <v>40</v>
      </c>
      <c r="B51" s="1" t="s">
        <v>46</v>
      </c>
      <c r="C51" s="7" t="s">
        <v>52</v>
      </c>
      <c r="D51" s="1" t="s">
        <v>91</v>
      </c>
      <c r="E51" s="9"/>
      <c r="F51" s="11">
        <v>43846</v>
      </c>
      <c r="G51" s="63">
        <f t="shared" si="2"/>
        <v>44212</v>
      </c>
      <c r="H51" s="35"/>
      <c r="I51" s="100"/>
    </row>
    <row r="52" spans="1:10" x14ac:dyDescent="0.25">
      <c r="A52" s="1" t="s">
        <v>41</v>
      </c>
      <c r="B52" s="1" t="s">
        <v>46</v>
      </c>
      <c r="C52" s="7" t="s">
        <v>53</v>
      </c>
      <c r="D52" s="1" t="s">
        <v>92</v>
      </c>
      <c r="E52" s="9">
        <v>43125</v>
      </c>
      <c r="F52" s="11">
        <v>43846</v>
      </c>
      <c r="G52" s="63">
        <f t="shared" si="2"/>
        <v>44212</v>
      </c>
      <c r="H52" s="35"/>
      <c r="I52" s="100"/>
    </row>
    <row r="53" spans="1:10" x14ac:dyDescent="0.25">
      <c r="A53" s="1" t="s">
        <v>42</v>
      </c>
      <c r="B53" s="1" t="s">
        <v>48</v>
      </c>
      <c r="C53" s="7">
        <v>40</v>
      </c>
      <c r="D53" s="1" t="s">
        <v>93</v>
      </c>
      <c r="E53" s="9">
        <v>43125</v>
      </c>
      <c r="F53" s="11">
        <v>43846</v>
      </c>
      <c r="G53" s="63">
        <f t="shared" si="2"/>
        <v>44212</v>
      </c>
      <c r="H53" s="35"/>
      <c r="I53" s="100"/>
    </row>
    <row r="54" spans="1:10" x14ac:dyDescent="0.25">
      <c r="A54" s="43" t="s">
        <v>130</v>
      </c>
      <c r="B54" s="43"/>
      <c r="C54" s="46"/>
      <c r="D54" s="43" t="s">
        <v>131</v>
      </c>
      <c r="E54" s="48"/>
      <c r="F54" s="48"/>
      <c r="G54" s="63"/>
      <c r="H54" s="43"/>
      <c r="I54" s="100"/>
      <c r="J54" s="41" t="s">
        <v>133</v>
      </c>
    </row>
    <row r="55" spans="1:10" x14ac:dyDescent="0.25">
      <c r="A55" s="1" t="s">
        <v>66</v>
      </c>
      <c r="B55" s="1"/>
      <c r="C55" s="7"/>
      <c r="D55" s="1"/>
      <c r="E55" s="9">
        <v>43846</v>
      </c>
      <c r="F55" s="11">
        <v>43846</v>
      </c>
      <c r="G55" s="63">
        <f>EDATE(F55,12)</f>
        <v>44212</v>
      </c>
      <c r="H55" s="35"/>
      <c r="I55" s="100"/>
    </row>
    <row r="56" spans="1:10" ht="15.75" thickBot="1" x14ac:dyDescent="0.3">
      <c r="A56" s="27" t="s">
        <v>44</v>
      </c>
      <c r="B56" s="27" t="s">
        <v>82</v>
      </c>
      <c r="C56" s="28"/>
      <c r="D56" s="27"/>
      <c r="E56" s="29"/>
      <c r="F56" s="30">
        <v>43846</v>
      </c>
      <c r="G56" s="115">
        <f>EDATE(F56,12)</f>
        <v>44212</v>
      </c>
      <c r="H56" s="38"/>
      <c r="I56" s="109"/>
    </row>
    <row r="57" spans="1:10" ht="15.75" thickTop="1" x14ac:dyDescent="0.25">
      <c r="A57" s="23" t="s">
        <v>43</v>
      </c>
      <c r="B57" s="23"/>
      <c r="C57" s="24" t="s">
        <v>65</v>
      </c>
      <c r="D57" s="24"/>
      <c r="E57" s="25"/>
      <c r="F57" s="26">
        <v>43846</v>
      </c>
      <c r="G57" s="116">
        <f>EDATE(F57,12)</f>
        <v>44212</v>
      </c>
      <c r="H57" s="37"/>
      <c r="I57" s="108" t="s">
        <v>84</v>
      </c>
    </row>
    <row r="58" spans="1:10" x14ac:dyDescent="0.25">
      <c r="A58" s="16" t="s">
        <v>63</v>
      </c>
      <c r="B58" s="16" t="s">
        <v>46</v>
      </c>
      <c r="C58" s="17"/>
      <c r="D58" s="31"/>
      <c r="E58" s="32"/>
      <c r="F58" s="32"/>
      <c r="G58" s="63"/>
      <c r="H58" s="33"/>
      <c r="I58" s="100"/>
    </row>
    <row r="59" spans="1:10" x14ac:dyDescent="0.25">
      <c r="A59" s="1" t="s">
        <v>72</v>
      </c>
      <c r="B59" s="1" t="s">
        <v>46</v>
      </c>
      <c r="C59" s="7" t="s">
        <v>73</v>
      </c>
      <c r="D59" s="15" t="s">
        <v>94</v>
      </c>
      <c r="E59" s="9">
        <v>42396</v>
      </c>
      <c r="F59" s="11">
        <v>43846</v>
      </c>
      <c r="G59" s="63">
        <f>EDATE(F59,12)</f>
        <v>44212</v>
      </c>
      <c r="H59" s="1"/>
      <c r="I59" s="100"/>
      <c r="J59" t="s">
        <v>83</v>
      </c>
    </row>
    <row r="60" spans="1:10" x14ac:dyDescent="0.25">
      <c r="A60" s="1" t="s">
        <v>38</v>
      </c>
      <c r="B60" s="1" t="s">
        <v>46</v>
      </c>
      <c r="C60" s="7" t="s">
        <v>51</v>
      </c>
      <c r="D60" s="1" t="s">
        <v>95</v>
      </c>
      <c r="E60" s="9">
        <v>43846</v>
      </c>
      <c r="F60" s="11">
        <v>43846</v>
      </c>
      <c r="G60" s="63">
        <f>EDATE(F60,12)</f>
        <v>44212</v>
      </c>
      <c r="H60" s="35"/>
      <c r="I60" s="100"/>
    </row>
    <row r="61" spans="1:10" x14ac:dyDescent="0.25">
      <c r="A61" s="1" t="s">
        <v>39</v>
      </c>
      <c r="B61" s="1" t="s">
        <v>86</v>
      </c>
      <c r="C61" s="7" t="s">
        <v>85</v>
      </c>
      <c r="D61" s="1" t="s">
        <v>96</v>
      </c>
      <c r="E61" s="9"/>
      <c r="F61" s="11">
        <v>43846</v>
      </c>
      <c r="G61" s="63">
        <f>EDATE(F61,12)</f>
        <v>44212</v>
      </c>
      <c r="H61" s="35"/>
      <c r="I61" s="100"/>
    </row>
    <row r="62" spans="1:10" x14ac:dyDescent="0.25">
      <c r="A62" s="1" t="s">
        <v>39</v>
      </c>
      <c r="B62" s="1" t="s">
        <v>47</v>
      </c>
      <c r="C62" s="7"/>
      <c r="D62" s="1" t="s">
        <v>97</v>
      </c>
      <c r="E62" s="9">
        <v>43147</v>
      </c>
      <c r="F62" s="11">
        <v>43846</v>
      </c>
      <c r="G62" s="63">
        <f>EDATE(F62,12)</f>
        <v>44212</v>
      </c>
      <c r="H62" s="35"/>
      <c r="I62" s="100"/>
    </row>
    <row r="63" spans="1:10" x14ac:dyDescent="0.25">
      <c r="A63" s="1" t="s">
        <v>40</v>
      </c>
      <c r="B63" s="1" t="s">
        <v>46</v>
      </c>
      <c r="C63" s="7" t="s">
        <v>52</v>
      </c>
      <c r="D63" s="1" t="s">
        <v>98</v>
      </c>
      <c r="E63" s="9">
        <v>42396</v>
      </c>
      <c r="F63" s="11">
        <v>43846</v>
      </c>
      <c r="G63" s="63">
        <v>44212</v>
      </c>
      <c r="H63" s="35"/>
      <c r="I63" s="100"/>
    </row>
    <row r="64" spans="1:10" x14ac:dyDescent="0.25">
      <c r="A64" s="1" t="s">
        <v>41</v>
      </c>
      <c r="B64" s="1" t="s">
        <v>46</v>
      </c>
      <c r="C64" s="7" t="s">
        <v>53</v>
      </c>
      <c r="D64" s="1" t="s">
        <v>99</v>
      </c>
      <c r="E64" s="9"/>
      <c r="F64" s="11">
        <v>43846</v>
      </c>
      <c r="G64" s="63">
        <f>EDATE(F64,12)</f>
        <v>44212</v>
      </c>
      <c r="H64" s="35"/>
      <c r="I64" s="100"/>
    </row>
    <row r="65" spans="1:10" x14ac:dyDescent="0.25">
      <c r="A65" s="1" t="s">
        <v>42</v>
      </c>
      <c r="B65" s="1" t="s">
        <v>48</v>
      </c>
      <c r="C65" s="7">
        <v>40</v>
      </c>
      <c r="D65" s="1" t="s">
        <v>100</v>
      </c>
      <c r="E65" s="9"/>
      <c r="F65" s="11">
        <v>43846</v>
      </c>
      <c r="G65" s="63">
        <f>EDATE(F65,12)</f>
        <v>44212</v>
      </c>
      <c r="H65" s="35"/>
      <c r="I65" s="100"/>
      <c r="J65" t="s">
        <v>83</v>
      </c>
    </row>
    <row r="66" spans="1:10" x14ac:dyDescent="0.25">
      <c r="A66" s="43" t="s">
        <v>130</v>
      </c>
      <c r="B66" s="43"/>
      <c r="C66" s="46"/>
      <c r="D66" s="43"/>
      <c r="E66" s="48"/>
      <c r="F66" s="48"/>
      <c r="G66" s="63"/>
      <c r="H66" s="43"/>
      <c r="I66" s="100"/>
      <c r="J66" s="41" t="s">
        <v>133</v>
      </c>
    </row>
    <row r="67" spans="1:10" x14ac:dyDescent="0.25">
      <c r="A67" s="1" t="s">
        <v>66</v>
      </c>
      <c r="B67" s="1"/>
      <c r="C67" s="7"/>
      <c r="D67" s="1"/>
      <c r="E67" s="9">
        <v>42751</v>
      </c>
      <c r="F67" s="11">
        <v>43846</v>
      </c>
      <c r="G67" s="63">
        <f>EDATE(F67,12)</f>
        <v>44212</v>
      </c>
      <c r="H67" s="35"/>
      <c r="I67" s="100"/>
    </row>
    <row r="68" spans="1:10" ht="15.75" thickBot="1" x14ac:dyDescent="0.3">
      <c r="A68" s="27" t="s">
        <v>44</v>
      </c>
      <c r="B68" s="27" t="s">
        <v>82</v>
      </c>
      <c r="C68" s="28"/>
      <c r="D68" s="27" t="s">
        <v>101</v>
      </c>
      <c r="E68" s="34">
        <v>42806</v>
      </c>
      <c r="F68" s="30">
        <v>43846</v>
      </c>
      <c r="G68" s="115">
        <f>EDATE(F68,12)</f>
        <v>44212</v>
      </c>
      <c r="H68" s="38"/>
      <c r="I68" s="100"/>
    </row>
    <row r="69" spans="1:10" ht="15.75" thickTop="1" x14ac:dyDescent="0.25">
      <c r="A69" s="23" t="s">
        <v>43</v>
      </c>
      <c r="B69" s="23" t="s">
        <v>65</v>
      </c>
      <c r="C69" s="24" t="s">
        <v>49</v>
      </c>
      <c r="D69" s="24"/>
      <c r="E69" s="25">
        <v>43663</v>
      </c>
      <c r="F69" s="26">
        <v>43846</v>
      </c>
      <c r="G69" s="116">
        <f>EDATE(F69,12)</f>
        <v>44212</v>
      </c>
      <c r="H69" s="37"/>
      <c r="I69" s="99" t="s">
        <v>87</v>
      </c>
      <c r="J69" t="s">
        <v>83</v>
      </c>
    </row>
    <row r="70" spans="1:10" x14ac:dyDescent="0.25">
      <c r="A70" s="16" t="s">
        <v>63</v>
      </c>
      <c r="B70" s="16" t="s">
        <v>46</v>
      </c>
      <c r="C70" s="17"/>
      <c r="D70" s="31"/>
      <c r="E70" s="32"/>
      <c r="F70" s="32"/>
      <c r="G70" s="63"/>
      <c r="H70" s="33"/>
      <c r="I70" s="100"/>
    </row>
    <row r="71" spans="1:10" x14ac:dyDescent="0.25">
      <c r="A71" s="1" t="s">
        <v>37</v>
      </c>
      <c r="B71" s="1" t="s">
        <v>46</v>
      </c>
      <c r="C71" s="7" t="s">
        <v>50</v>
      </c>
      <c r="D71" s="15">
        <v>1860140764903</v>
      </c>
      <c r="E71" s="9">
        <v>43663</v>
      </c>
      <c r="F71" s="11">
        <v>43846</v>
      </c>
      <c r="G71" s="63">
        <f>EDATE(F71,12)</f>
        <v>44212</v>
      </c>
      <c r="H71" s="1"/>
      <c r="I71" s="100"/>
    </row>
    <row r="72" spans="1:10" x14ac:dyDescent="0.25">
      <c r="A72" s="1" t="s">
        <v>38</v>
      </c>
      <c r="B72" s="1" t="s">
        <v>46</v>
      </c>
      <c r="C72" s="7" t="s">
        <v>51</v>
      </c>
      <c r="D72" s="1" t="s">
        <v>102</v>
      </c>
      <c r="E72" s="9">
        <v>43663</v>
      </c>
      <c r="F72" s="11">
        <v>43846</v>
      </c>
      <c r="G72" s="63">
        <f>EDATE(F72,12)</f>
        <v>44212</v>
      </c>
      <c r="H72" s="35"/>
      <c r="I72" s="100"/>
    </row>
    <row r="73" spans="1:10" x14ac:dyDescent="0.25">
      <c r="A73" s="43" t="s">
        <v>39</v>
      </c>
      <c r="B73" s="43" t="s">
        <v>47</v>
      </c>
      <c r="C73" s="46"/>
      <c r="D73" s="43" t="s">
        <v>137</v>
      </c>
      <c r="E73" s="48"/>
      <c r="F73" s="48"/>
      <c r="G73" s="63"/>
      <c r="H73" s="43"/>
      <c r="I73" s="100"/>
      <c r="J73" s="41" t="s">
        <v>133</v>
      </c>
    </row>
    <row r="74" spans="1:10" x14ac:dyDescent="0.25">
      <c r="A74" s="1" t="s">
        <v>40</v>
      </c>
      <c r="B74" s="1"/>
      <c r="C74" s="7"/>
      <c r="D74" s="1" t="s">
        <v>103</v>
      </c>
      <c r="E74" s="9">
        <v>43663</v>
      </c>
      <c r="F74" s="11">
        <v>43846</v>
      </c>
      <c r="G74" s="63">
        <f>EDATE(F74,12)</f>
        <v>44212</v>
      </c>
      <c r="H74" s="35"/>
      <c r="I74" s="100"/>
      <c r="J74" t="s">
        <v>83</v>
      </c>
    </row>
    <row r="75" spans="1:10" x14ac:dyDescent="0.25">
      <c r="A75" s="43" t="s">
        <v>41</v>
      </c>
      <c r="B75" s="43" t="s">
        <v>46</v>
      </c>
      <c r="C75" s="46" t="s">
        <v>53</v>
      </c>
      <c r="D75" s="43" t="s">
        <v>138</v>
      </c>
      <c r="E75" s="48"/>
      <c r="F75" s="48"/>
      <c r="G75" s="63"/>
      <c r="H75" s="43"/>
      <c r="I75" s="100"/>
      <c r="J75" s="41" t="s">
        <v>133</v>
      </c>
    </row>
    <row r="76" spans="1:10" x14ac:dyDescent="0.25">
      <c r="A76" s="43" t="s">
        <v>42</v>
      </c>
      <c r="B76" s="43" t="s">
        <v>48</v>
      </c>
      <c r="C76" s="46">
        <v>40</v>
      </c>
      <c r="D76" s="43" t="s">
        <v>139</v>
      </c>
      <c r="E76" s="48"/>
      <c r="F76" s="48"/>
      <c r="G76" s="63"/>
      <c r="H76" s="43"/>
      <c r="I76" s="100"/>
      <c r="J76" s="41" t="s">
        <v>133</v>
      </c>
    </row>
    <row r="77" spans="1:10" x14ac:dyDescent="0.25">
      <c r="A77" s="43" t="s">
        <v>130</v>
      </c>
      <c r="B77" s="43"/>
      <c r="C77" s="46"/>
      <c r="D77" s="43"/>
      <c r="E77" s="48"/>
      <c r="F77" s="48"/>
      <c r="G77" s="63"/>
      <c r="H77" s="43"/>
      <c r="I77" s="100"/>
      <c r="J77" s="41" t="s">
        <v>133</v>
      </c>
    </row>
    <row r="78" spans="1:10" x14ac:dyDescent="0.25">
      <c r="A78" s="43" t="s">
        <v>66</v>
      </c>
      <c r="B78" s="43"/>
      <c r="C78" s="46"/>
      <c r="D78" s="43"/>
      <c r="E78" s="48"/>
      <c r="F78" s="48"/>
      <c r="G78" s="63"/>
      <c r="H78" s="43"/>
      <c r="I78" s="100"/>
      <c r="J78" s="41" t="s">
        <v>133</v>
      </c>
    </row>
    <row r="79" spans="1:10" ht="15.75" thickBot="1" x14ac:dyDescent="0.3">
      <c r="A79" s="53" t="s">
        <v>44</v>
      </c>
      <c r="B79" s="53" t="s">
        <v>46</v>
      </c>
      <c r="C79" s="53" t="s">
        <v>54</v>
      </c>
      <c r="D79" s="54">
        <v>1760088726</v>
      </c>
      <c r="E79" s="55"/>
      <c r="F79" s="22">
        <v>43846</v>
      </c>
      <c r="G79" s="115">
        <f>EDATE(F79,12)</f>
        <v>44212</v>
      </c>
      <c r="H79" s="53"/>
      <c r="I79" s="104"/>
    </row>
    <row r="80" spans="1:10" ht="15.75" thickTop="1" x14ac:dyDescent="0.25">
      <c r="A80" s="23" t="s">
        <v>43</v>
      </c>
      <c r="B80" s="23"/>
      <c r="C80" s="24" t="s">
        <v>65</v>
      </c>
      <c r="D80" s="24"/>
      <c r="E80" s="25">
        <v>42751</v>
      </c>
      <c r="F80" s="26">
        <v>43846</v>
      </c>
      <c r="G80" s="116">
        <f>EDATE(F80,12)</f>
        <v>44212</v>
      </c>
      <c r="H80" s="37"/>
      <c r="I80" s="108" t="s">
        <v>111</v>
      </c>
    </row>
    <row r="81" spans="1:10" x14ac:dyDescent="0.25">
      <c r="A81" s="16" t="s">
        <v>63</v>
      </c>
      <c r="B81" s="16" t="s">
        <v>46</v>
      </c>
      <c r="C81" s="17"/>
      <c r="D81" s="31"/>
      <c r="E81" s="32"/>
      <c r="F81" s="32"/>
      <c r="G81" s="63"/>
      <c r="H81" s="33"/>
      <c r="I81" s="100"/>
      <c r="J81" t="s">
        <v>83</v>
      </c>
    </row>
    <row r="82" spans="1:10" x14ac:dyDescent="0.25">
      <c r="A82" s="1" t="s">
        <v>104</v>
      </c>
      <c r="B82" s="1" t="s">
        <v>46</v>
      </c>
      <c r="C82" s="7" t="s">
        <v>105</v>
      </c>
      <c r="D82" s="15" t="s">
        <v>106</v>
      </c>
      <c r="E82" s="9">
        <v>42387</v>
      </c>
      <c r="F82" s="11">
        <v>43846</v>
      </c>
      <c r="G82" s="63">
        <f t="shared" ref="G82:G87" si="3">EDATE(F82,12)</f>
        <v>44212</v>
      </c>
      <c r="H82" s="1"/>
      <c r="I82" s="100"/>
    </row>
    <row r="83" spans="1:10" x14ac:dyDescent="0.25">
      <c r="A83" s="1" t="s">
        <v>38</v>
      </c>
      <c r="B83" s="1" t="s">
        <v>46</v>
      </c>
      <c r="C83" s="7" t="s">
        <v>51</v>
      </c>
      <c r="D83" s="7" t="s">
        <v>107</v>
      </c>
      <c r="E83" s="9">
        <v>43846</v>
      </c>
      <c r="F83" s="11">
        <v>43846</v>
      </c>
      <c r="G83" s="63">
        <f t="shared" si="3"/>
        <v>44212</v>
      </c>
      <c r="H83" s="35"/>
      <c r="I83" s="100"/>
    </row>
    <row r="84" spans="1:10" x14ac:dyDescent="0.25">
      <c r="A84" s="1" t="s">
        <v>39</v>
      </c>
      <c r="B84" s="1" t="s">
        <v>47</v>
      </c>
      <c r="C84" s="7"/>
      <c r="D84" s="7" t="s">
        <v>108</v>
      </c>
      <c r="E84" s="9">
        <v>43147</v>
      </c>
      <c r="F84" s="11">
        <v>43846</v>
      </c>
      <c r="G84" s="63">
        <f t="shared" si="3"/>
        <v>44212</v>
      </c>
      <c r="H84" s="35"/>
      <c r="I84" s="100"/>
      <c r="J84" t="s">
        <v>83</v>
      </c>
    </row>
    <row r="85" spans="1:10" x14ac:dyDescent="0.25">
      <c r="A85" s="1" t="s">
        <v>40</v>
      </c>
      <c r="B85" s="1"/>
      <c r="C85" s="7"/>
      <c r="D85" s="7">
        <v>4182</v>
      </c>
      <c r="E85" s="9"/>
      <c r="F85" s="11">
        <v>43846</v>
      </c>
      <c r="G85" s="63">
        <f t="shared" si="3"/>
        <v>44212</v>
      </c>
      <c r="H85" s="35"/>
      <c r="I85" s="100"/>
      <c r="J85" t="s">
        <v>83</v>
      </c>
    </row>
    <row r="86" spans="1:10" x14ac:dyDescent="0.25">
      <c r="A86" s="1" t="s">
        <v>40</v>
      </c>
      <c r="B86" s="1"/>
      <c r="C86" s="7"/>
      <c r="D86" s="7">
        <v>175</v>
      </c>
      <c r="E86" s="9"/>
      <c r="F86" s="11">
        <v>43846</v>
      </c>
      <c r="G86" s="63">
        <f t="shared" si="3"/>
        <v>44212</v>
      </c>
      <c r="H86" s="35"/>
      <c r="I86" s="100"/>
      <c r="J86" t="s">
        <v>83</v>
      </c>
    </row>
    <row r="87" spans="1:10" x14ac:dyDescent="0.25">
      <c r="A87" s="1" t="s">
        <v>41</v>
      </c>
      <c r="B87" s="1" t="s">
        <v>46</v>
      </c>
      <c r="C87" s="7" t="s">
        <v>53</v>
      </c>
      <c r="D87" s="7" t="s">
        <v>109</v>
      </c>
      <c r="E87" s="9"/>
      <c r="F87" s="11">
        <v>43846</v>
      </c>
      <c r="G87" s="63">
        <f t="shared" si="3"/>
        <v>44212</v>
      </c>
      <c r="H87" s="35"/>
      <c r="I87" s="100"/>
    </row>
    <row r="88" spans="1:10" x14ac:dyDescent="0.25">
      <c r="A88" s="43" t="s">
        <v>130</v>
      </c>
      <c r="B88" s="43"/>
      <c r="C88" s="46"/>
      <c r="D88" s="43"/>
      <c r="E88" s="48"/>
      <c r="F88" s="48"/>
      <c r="G88" s="63"/>
      <c r="H88" s="43"/>
      <c r="I88" s="100"/>
      <c r="J88" s="41" t="s">
        <v>133</v>
      </c>
    </row>
    <row r="89" spans="1:10" x14ac:dyDescent="0.25">
      <c r="A89" s="43" t="s">
        <v>66</v>
      </c>
      <c r="B89" s="43"/>
      <c r="C89" s="46"/>
      <c r="D89" s="43"/>
      <c r="E89" s="48"/>
      <c r="F89" s="48"/>
      <c r="G89" s="63"/>
      <c r="H89" s="43"/>
      <c r="I89" s="100"/>
      <c r="J89" s="41" t="s">
        <v>133</v>
      </c>
    </row>
    <row r="90" spans="1:10" x14ac:dyDescent="0.25">
      <c r="A90" s="43" t="s">
        <v>141</v>
      </c>
      <c r="B90" s="43" t="s">
        <v>46</v>
      </c>
      <c r="C90" s="43" t="s">
        <v>54</v>
      </c>
      <c r="D90" s="46" t="s">
        <v>140</v>
      </c>
      <c r="E90" s="48">
        <v>43508</v>
      </c>
      <c r="F90" s="48"/>
      <c r="G90" s="63"/>
      <c r="H90" s="43"/>
      <c r="I90" s="100"/>
      <c r="J90" s="41" t="s">
        <v>133</v>
      </c>
    </row>
    <row r="91" spans="1:10" ht="15.75" thickBot="1" x14ac:dyDescent="0.3">
      <c r="A91" s="16" t="s">
        <v>42</v>
      </c>
      <c r="B91" s="16" t="s">
        <v>48</v>
      </c>
      <c r="C91" s="17">
        <v>40</v>
      </c>
      <c r="D91" s="17" t="s">
        <v>110</v>
      </c>
      <c r="E91" s="18"/>
      <c r="F91" s="19">
        <v>43846</v>
      </c>
      <c r="G91" s="71">
        <f>EDATE(F91,12)</f>
        <v>44212</v>
      </c>
      <c r="H91" s="42"/>
      <c r="I91" s="100"/>
    </row>
    <row r="92" spans="1:10" ht="15.75" thickTop="1" x14ac:dyDescent="0.25">
      <c r="A92" s="23" t="s">
        <v>43</v>
      </c>
      <c r="B92" s="23" t="s">
        <v>65</v>
      </c>
      <c r="C92" s="24" t="s">
        <v>49</v>
      </c>
      <c r="D92" s="24"/>
      <c r="E92" s="25">
        <v>42751</v>
      </c>
      <c r="F92" s="26">
        <v>43846</v>
      </c>
      <c r="G92" s="70">
        <f>EDATE(F92,12)</f>
        <v>44212</v>
      </c>
      <c r="H92" s="37"/>
      <c r="I92" s="99" t="s">
        <v>112</v>
      </c>
    </row>
    <row r="93" spans="1:10" x14ac:dyDescent="0.25">
      <c r="A93" s="16" t="s">
        <v>63</v>
      </c>
      <c r="B93" s="16" t="s">
        <v>46</v>
      </c>
      <c r="C93" s="17"/>
      <c r="D93" s="31"/>
      <c r="E93" s="32"/>
      <c r="F93" s="32"/>
      <c r="G93" s="63"/>
      <c r="H93" s="33"/>
      <c r="I93" s="100"/>
    </row>
    <row r="94" spans="1:10" x14ac:dyDescent="0.25">
      <c r="A94" s="1" t="s">
        <v>104</v>
      </c>
      <c r="B94" s="1" t="s">
        <v>46</v>
      </c>
      <c r="C94" s="7" t="s">
        <v>105</v>
      </c>
      <c r="D94" s="15" t="s">
        <v>115</v>
      </c>
      <c r="E94" s="9"/>
      <c r="F94" s="11">
        <v>43846</v>
      </c>
      <c r="G94" s="63">
        <f t="shared" ref="G94:G99" si="4">EDATE(F94,12)</f>
        <v>44212</v>
      </c>
      <c r="H94" s="1"/>
      <c r="I94" s="100"/>
    </row>
    <row r="95" spans="1:10" x14ac:dyDescent="0.25">
      <c r="A95" s="1" t="s">
        <v>38</v>
      </c>
      <c r="B95" s="1" t="s">
        <v>46</v>
      </c>
      <c r="C95" s="7" t="s">
        <v>51</v>
      </c>
      <c r="D95" s="1" t="s">
        <v>116</v>
      </c>
      <c r="E95" s="9">
        <v>43846</v>
      </c>
      <c r="F95" s="11">
        <v>43846</v>
      </c>
      <c r="G95" s="63">
        <f t="shared" si="4"/>
        <v>44212</v>
      </c>
      <c r="H95" s="35"/>
      <c r="I95" s="100"/>
    </row>
    <row r="96" spans="1:10" x14ac:dyDescent="0.25">
      <c r="A96" s="1" t="s">
        <v>39</v>
      </c>
      <c r="B96" s="1" t="s">
        <v>47</v>
      </c>
      <c r="C96" s="7"/>
      <c r="D96" s="1" t="s">
        <v>117</v>
      </c>
      <c r="E96" s="9">
        <v>43133</v>
      </c>
      <c r="F96" s="11">
        <v>43846</v>
      </c>
      <c r="G96" s="63">
        <f t="shared" si="4"/>
        <v>44212</v>
      </c>
      <c r="H96" s="35"/>
      <c r="I96" s="100"/>
    </row>
    <row r="97" spans="1:10" x14ac:dyDescent="0.25">
      <c r="A97" s="1" t="s">
        <v>40</v>
      </c>
      <c r="B97" s="1"/>
      <c r="C97" s="7"/>
      <c r="D97" s="1" t="s">
        <v>118</v>
      </c>
      <c r="E97" s="9"/>
      <c r="F97" s="11">
        <v>43846</v>
      </c>
      <c r="G97" s="63">
        <f t="shared" si="4"/>
        <v>44212</v>
      </c>
      <c r="H97" s="35"/>
      <c r="I97" s="100"/>
      <c r="J97" t="s">
        <v>83</v>
      </c>
    </row>
    <row r="98" spans="1:10" x14ac:dyDescent="0.25">
      <c r="A98" s="1" t="s">
        <v>41</v>
      </c>
      <c r="B98" s="1" t="s">
        <v>46</v>
      </c>
      <c r="C98" s="7" t="s">
        <v>53</v>
      </c>
      <c r="D98" s="1" t="s">
        <v>119</v>
      </c>
      <c r="E98" s="9"/>
      <c r="F98" s="11">
        <v>43846</v>
      </c>
      <c r="G98" s="63">
        <f t="shared" si="4"/>
        <v>44212</v>
      </c>
      <c r="H98" s="35"/>
      <c r="I98" s="100"/>
    </row>
    <row r="99" spans="1:10" x14ac:dyDescent="0.25">
      <c r="A99" s="1" t="s">
        <v>42</v>
      </c>
      <c r="B99" s="1" t="s">
        <v>48</v>
      </c>
      <c r="C99" s="7">
        <v>40</v>
      </c>
      <c r="D99" s="1" t="s">
        <v>120</v>
      </c>
      <c r="E99" s="9">
        <v>42396</v>
      </c>
      <c r="F99" s="11">
        <v>43846</v>
      </c>
      <c r="G99" s="63">
        <f t="shared" si="4"/>
        <v>44212</v>
      </c>
      <c r="H99" s="35"/>
      <c r="I99" s="100"/>
    </row>
    <row r="100" spans="1:10" x14ac:dyDescent="0.25">
      <c r="A100" s="43" t="s">
        <v>141</v>
      </c>
      <c r="B100" s="43"/>
      <c r="C100" s="43"/>
      <c r="D100" s="46"/>
      <c r="E100" s="48"/>
      <c r="F100" s="48"/>
      <c r="G100" s="63"/>
      <c r="H100" s="35"/>
      <c r="I100" s="100"/>
      <c r="J100" s="41" t="s">
        <v>133</v>
      </c>
    </row>
    <row r="101" spans="1:10" x14ac:dyDescent="0.25">
      <c r="A101" s="1" t="s">
        <v>66</v>
      </c>
      <c r="B101" s="1"/>
      <c r="C101" s="7"/>
      <c r="D101" s="1"/>
      <c r="E101" s="9"/>
      <c r="F101" s="11">
        <v>43846</v>
      </c>
      <c r="G101" s="63">
        <f>EDATE(F101,12)</f>
        <v>44212</v>
      </c>
      <c r="H101" s="35"/>
      <c r="I101" s="100"/>
    </row>
    <row r="102" spans="1:10" ht="15.75" thickBot="1" x14ac:dyDescent="0.3">
      <c r="A102" s="27" t="s">
        <v>113</v>
      </c>
      <c r="B102" s="27" t="s">
        <v>114</v>
      </c>
      <c r="C102" s="28"/>
      <c r="D102" s="27" t="s">
        <v>121</v>
      </c>
      <c r="E102" s="34"/>
      <c r="F102" s="30">
        <v>43846</v>
      </c>
      <c r="G102" s="115">
        <f>EDATE(F102,12)</f>
        <v>44212</v>
      </c>
      <c r="H102" s="38"/>
      <c r="I102" s="100"/>
    </row>
    <row r="103" spans="1:10" ht="15.75" thickTop="1" x14ac:dyDescent="0.25">
      <c r="A103" s="56" t="s">
        <v>43</v>
      </c>
      <c r="B103" s="56"/>
      <c r="C103" s="57"/>
      <c r="D103" s="58"/>
      <c r="E103" s="59"/>
      <c r="F103" s="59"/>
      <c r="G103" s="116"/>
      <c r="H103" s="44"/>
      <c r="I103" s="99" t="s">
        <v>122</v>
      </c>
      <c r="J103" s="41" t="s">
        <v>133</v>
      </c>
    </row>
    <row r="104" spans="1:10" x14ac:dyDescent="0.25">
      <c r="A104" s="16" t="s">
        <v>63</v>
      </c>
      <c r="B104" s="16" t="s">
        <v>46</v>
      </c>
      <c r="C104" s="17"/>
      <c r="D104" s="31"/>
      <c r="E104" s="32"/>
      <c r="F104" s="32"/>
      <c r="G104" s="63"/>
      <c r="H104" s="33"/>
      <c r="I104" s="100"/>
    </row>
    <row r="105" spans="1:10" x14ac:dyDescent="0.25">
      <c r="A105" s="1" t="s">
        <v>72</v>
      </c>
      <c r="B105" s="1" t="s">
        <v>46</v>
      </c>
      <c r="C105" s="7" t="s">
        <v>105</v>
      </c>
      <c r="D105" s="15" t="s">
        <v>124</v>
      </c>
      <c r="E105" s="9">
        <v>43846</v>
      </c>
      <c r="F105" s="11">
        <v>43846</v>
      </c>
      <c r="G105" s="63">
        <f t="shared" ref="G105:G113" si="5">EDATE(F105,12)</f>
        <v>44212</v>
      </c>
      <c r="H105" s="1"/>
      <c r="I105" s="100"/>
    </row>
    <row r="106" spans="1:10" x14ac:dyDescent="0.25">
      <c r="A106" s="1" t="s">
        <v>38</v>
      </c>
      <c r="B106" s="1" t="s">
        <v>46</v>
      </c>
      <c r="C106" s="7" t="s">
        <v>51</v>
      </c>
      <c r="D106" s="1" t="s">
        <v>125</v>
      </c>
      <c r="E106" s="9">
        <v>43846</v>
      </c>
      <c r="F106" s="11">
        <v>43846</v>
      </c>
      <c r="G106" s="63">
        <f t="shared" si="5"/>
        <v>44212</v>
      </c>
      <c r="H106" s="35"/>
      <c r="I106" s="100"/>
    </row>
    <row r="107" spans="1:10" x14ac:dyDescent="0.25">
      <c r="A107" s="1" t="s">
        <v>39</v>
      </c>
      <c r="B107" s="1" t="s">
        <v>47</v>
      </c>
      <c r="C107" s="7"/>
      <c r="D107" s="1" t="s">
        <v>126</v>
      </c>
      <c r="E107" s="9">
        <v>43846</v>
      </c>
      <c r="F107" s="11">
        <v>43846</v>
      </c>
      <c r="G107" s="63">
        <f t="shared" si="5"/>
        <v>44212</v>
      </c>
      <c r="H107" s="35"/>
      <c r="I107" s="100"/>
    </row>
    <row r="108" spans="1:10" x14ac:dyDescent="0.25">
      <c r="A108" s="1" t="s">
        <v>40</v>
      </c>
      <c r="B108" s="1"/>
      <c r="C108" s="7"/>
      <c r="D108" s="1"/>
      <c r="E108" s="9"/>
      <c r="F108" s="11">
        <v>43846</v>
      </c>
      <c r="G108" s="63">
        <f t="shared" si="5"/>
        <v>44212</v>
      </c>
      <c r="H108" s="35"/>
      <c r="I108" s="100"/>
    </row>
    <row r="109" spans="1:10" x14ac:dyDescent="0.25">
      <c r="A109" s="1" t="s">
        <v>41</v>
      </c>
      <c r="B109" s="1" t="s">
        <v>46</v>
      </c>
      <c r="C109" s="7" t="s">
        <v>53</v>
      </c>
      <c r="D109" s="1" t="s">
        <v>127</v>
      </c>
      <c r="E109" s="9"/>
      <c r="F109" s="11">
        <v>43846</v>
      </c>
      <c r="G109" s="63">
        <f t="shared" si="5"/>
        <v>44212</v>
      </c>
      <c r="H109" s="35"/>
      <c r="I109" s="100"/>
    </row>
    <row r="110" spans="1:10" x14ac:dyDescent="0.25">
      <c r="A110" s="1" t="s">
        <v>42</v>
      </c>
      <c r="B110" s="1" t="s">
        <v>48</v>
      </c>
      <c r="C110" s="7">
        <v>40</v>
      </c>
      <c r="D110" s="1" t="s">
        <v>128</v>
      </c>
      <c r="E110" s="9">
        <v>43846</v>
      </c>
      <c r="F110" s="11">
        <v>43846</v>
      </c>
      <c r="G110" s="63">
        <f t="shared" si="5"/>
        <v>44212</v>
      </c>
      <c r="H110" s="35"/>
      <c r="I110" s="100"/>
    </row>
    <row r="111" spans="1:10" x14ac:dyDescent="0.25">
      <c r="A111" s="1" t="s">
        <v>66</v>
      </c>
      <c r="B111" s="1"/>
      <c r="C111" s="7"/>
      <c r="D111" s="1"/>
      <c r="E111" s="9">
        <v>43846</v>
      </c>
      <c r="F111" s="11">
        <v>43846</v>
      </c>
      <c r="G111" s="63">
        <f t="shared" si="5"/>
        <v>44212</v>
      </c>
      <c r="H111" s="35"/>
      <c r="I111" s="100"/>
    </row>
    <row r="112" spans="1:10" x14ac:dyDescent="0.25">
      <c r="A112" s="1" t="s">
        <v>113</v>
      </c>
      <c r="B112" s="1" t="s">
        <v>114</v>
      </c>
      <c r="C112" s="7"/>
      <c r="D112" s="1" t="s">
        <v>129</v>
      </c>
      <c r="E112" s="9"/>
      <c r="F112" s="11">
        <v>43846</v>
      </c>
      <c r="G112" s="63">
        <f t="shared" si="5"/>
        <v>44212</v>
      </c>
      <c r="H112" s="35"/>
      <c r="I112" s="100"/>
    </row>
    <row r="113" spans="1:9" x14ac:dyDescent="0.25">
      <c r="A113" s="1" t="s">
        <v>123</v>
      </c>
      <c r="B113" s="1"/>
      <c r="C113" s="7"/>
      <c r="D113" s="1"/>
      <c r="E113" s="9"/>
      <c r="F113" s="11">
        <v>43846</v>
      </c>
      <c r="G113" s="63">
        <f t="shared" si="5"/>
        <v>44212</v>
      </c>
      <c r="H113" s="35"/>
      <c r="I113" s="101"/>
    </row>
  </sheetData>
  <mergeCells count="11">
    <mergeCell ref="I103:I113"/>
    <mergeCell ref="I3:I5"/>
    <mergeCell ref="I7:I9"/>
    <mergeCell ref="I16:I23"/>
    <mergeCell ref="I24:I34"/>
    <mergeCell ref="I35:I45"/>
    <mergeCell ref="I57:I68"/>
    <mergeCell ref="I69:I79"/>
    <mergeCell ref="I80:I91"/>
    <mergeCell ref="I92:I102"/>
    <mergeCell ref="I46:I56"/>
  </mergeCells>
  <conditionalFormatting sqref="F3:F113">
    <cfRule type="expression" priority="18">
      <formula>$A1=TODAY()</formula>
    </cfRule>
  </conditionalFormatting>
  <conditionalFormatting sqref="G25:G30">
    <cfRule type="expression" dxfId="23" priority="11">
      <formula>AND($G25&lt;TODAY()+61,G25&lt;&gt;"")</formula>
    </cfRule>
    <cfRule type="expression" dxfId="21" priority="12">
      <formula>(AND(G25&lt;&gt;"",$G25&lt;=TODAY()+91,$G25&gt;=TODAY()+61))</formula>
    </cfRule>
    <cfRule type="expression" dxfId="22" priority="13">
      <formula>AND($G25&gt;TODAY()+91,G25&lt;&gt;"")</formula>
    </cfRule>
  </conditionalFormatting>
  <conditionalFormatting sqref="G3:G14 G16:G24">
    <cfRule type="expression" dxfId="11" priority="5">
      <formula>AND($G3&lt;TODAY()+61,G3&lt;&gt;"")</formula>
    </cfRule>
    <cfRule type="expression" dxfId="10" priority="6">
      <formula>(AND(G3&lt;&gt;"",$G3&lt;=TODAY()+91,$G3&gt;=TODAY()+61))</formula>
    </cfRule>
    <cfRule type="expression" dxfId="9" priority="7">
      <formula>AND($G3&gt;TODAY()+91,G3&lt;&gt;"")</formula>
    </cfRule>
  </conditionalFormatting>
  <conditionalFormatting sqref="G31:G113">
    <cfRule type="expression" dxfId="5" priority="2">
      <formula>AND($G31&lt;TODAY()+61,G31&lt;&gt;"")</formula>
    </cfRule>
    <cfRule type="expression" dxfId="4" priority="3">
      <formula>(AND(G31&lt;&gt;"",$G31&lt;=TODAY()+91,$G31&gt;=TODAY()+61))</formula>
    </cfRule>
    <cfRule type="expression" dxfId="3" priority="4">
      <formula>AND($G31&gt;TODAY()+91,G31&lt;&gt;"")</formula>
    </cfRule>
  </conditionalFormatting>
  <conditionalFormatting sqref="G15">
    <cfRule type="expression" priority="1">
      <formula>$A13=TODAY()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25"/>
  <sheetViews>
    <sheetView view="pageBreakPreview" zoomScaleNormal="115" zoomScaleSheetLayoutView="100" workbookViewId="0">
      <selection activeCell="E37" sqref="E37"/>
    </sheetView>
  </sheetViews>
  <sheetFormatPr baseColWidth="10" defaultColWidth="11.42578125" defaultRowHeight="13.5" x14ac:dyDescent="0.25"/>
  <cols>
    <col min="1" max="1" width="11.42578125" style="77"/>
    <col min="2" max="2" width="14.140625" style="77" customWidth="1"/>
    <col min="3" max="3" width="25.7109375" style="77" customWidth="1"/>
    <col min="4" max="5" width="11.42578125" style="77"/>
    <col min="6" max="6" width="13.5703125" style="77" bestFit="1" customWidth="1"/>
    <col min="7" max="7" width="13" style="81" bestFit="1" customWidth="1"/>
    <col min="8" max="8" width="11.42578125" style="81" customWidth="1"/>
    <col min="9" max="9" width="27.5703125" style="81" customWidth="1"/>
    <col min="10" max="257" width="11.42578125" style="77"/>
    <col min="258" max="258" width="14.140625" style="77" customWidth="1"/>
    <col min="259" max="259" width="25.7109375" style="77" customWidth="1"/>
    <col min="260" max="264" width="11.42578125" style="77"/>
    <col min="265" max="265" width="27.5703125" style="77" customWidth="1"/>
    <col min="266" max="513" width="11.42578125" style="77"/>
    <col min="514" max="514" width="14.140625" style="77" customWidth="1"/>
    <col min="515" max="515" width="25.7109375" style="77" customWidth="1"/>
    <col min="516" max="520" width="11.42578125" style="77"/>
    <col min="521" max="521" width="27.5703125" style="77" customWidth="1"/>
    <col min="522" max="769" width="11.42578125" style="77"/>
    <col min="770" max="770" width="14.140625" style="77" customWidth="1"/>
    <col min="771" max="771" width="25.7109375" style="77" customWidth="1"/>
    <col min="772" max="776" width="11.42578125" style="77"/>
    <col min="777" max="777" width="27.5703125" style="77" customWidth="1"/>
    <col min="778" max="1025" width="11.42578125" style="77"/>
    <col min="1026" max="1026" width="14.140625" style="77" customWidth="1"/>
    <col min="1027" max="1027" width="25.7109375" style="77" customWidth="1"/>
    <col min="1028" max="1032" width="11.42578125" style="77"/>
    <col min="1033" max="1033" width="27.5703125" style="77" customWidth="1"/>
    <col min="1034" max="1281" width="11.42578125" style="77"/>
    <col min="1282" max="1282" width="14.140625" style="77" customWidth="1"/>
    <col min="1283" max="1283" width="25.7109375" style="77" customWidth="1"/>
    <col min="1284" max="1288" width="11.42578125" style="77"/>
    <col min="1289" max="1289" width="27.5703125" style="77" customWidth="1"/>
    <col min="1290" max="1537" width="11.42578125" style="77"/>
    <col min="1538" max="1538" width="14.140625" style="77" customWidth="1"/>
    <col min="1539" max="1539" width="25.7109375" style="77" customWidth="1"/>
    <col min="1540" max="1544" width="11.42578125" style="77"/>
    <col min="1545" max="1545" width="27.5703125" style="77" customWidth="1"/>
    <col min="1546" max="1793" width="11.42578125" style="77"/>
    <col min="1794" max="1794" width="14.140625" style="77" customWidth="1"/>
    <col min="1795" max="1795" width="25.7109375" style="77" customWidth="1"/>
    <col min="1796" max="1800" width="11.42578125" style="77"/>
    <col min="1801" max="1801" width="27.5703125" style="77" customWidth="1"/>
    <col min="1802" max="2049" width="11.42578125" style="77"/>
    <col min="2050" max="2050" width="14.140625" style="77" customWidth="1"/>
    <col min="2051" max="2051" width="25.7109375" style="77" customWidth="1"/>
    <col min="2052" max="2056" width="11.42578125" style="77"/>
    <col min="2057" max="2057" width="27.5703125" style="77" customWidth="1"/>
    <col min="2058" max="2305" width="11.42578125" style="77"/>
    <col min="2306" max="2306" width="14.140625" style="77" customWidth="1"/>
    <col min="2307" max="2307" width="25.7109375" style="77" customWidth="1"/>
    <col min="2308" max="2312" width="11.42578125" style="77"/>
    <col min="2313" max="2313" width="27.5703125" style="77" customWidth="1"/>
    <col min="2314" max="2561" width="11.42578125" style="77"/>
    <col min="2562" max="2562" width="14.140625" style="77" customWidth="1"/>
    <col min="2563" max="2563" width="25.7109375" style="77" customWidth="1"/>
    <col min="2564" max="2568" width="11.42578125" style="77"/>
    <col min="2569" max="2569" width="27.5703125" style="77" customWidth="1"/>
    <col min="2570" max="2817" width="11.42578125" style="77"/>
    <col min="2818" max="2818" width="14.140625" style="77" customWidth="1"/>
    <col min="2819" max="2819" width="25.7109375" style="77" customWidth="1"/>
    <col min="2820" max="2824" width="11.42578125" style="77"/>
    <col min="2825" max="2825" width="27.5703125" style="77" customWidth="1"/>
    <col min="2826" max="3073" width="11.42578125" style="77"/>
    <col min="3074" max="3074" width="14.140625" style="77" customWidth="1"/>
    <col min="3075" max="3075" width="25.7109375" style="77" customWidth="1"/>
    <col min="3076" max="3080" width="11.42578125" style="77"/>
    <col min="3081" max="3081" width="27.5703125" style="77" customWidth="1"/>
    <col min="3082" max="3329" width="11.42578125" style="77"/>
    <col min="3330" max="3330" width="14.140625" style="77" customWidth="1"/>
    <col min="3331" max="3331" width="25.7109375" style="77" customWidth="1"/>
    <col min="3332" max="3336" width="11.42578125" style="77"/>
    <col min="3337" max="3337" width="27.5703125" style="77" customWidth="1"/>
    <col min="3338" max="3585" width="11.42578125" style="77"/>
    <col min="3586" max="3586" width="14.140625" style="77" customWidth="1"/>
    <col min="3587" max="3587" width="25.7109375" style="77" customWidth="1"/>
    <col min="3588" max="3592" width="11.42578125" style="77"/>
    <col min="3593" max="3593" width="27.5703125" style="77" customWidth="1"/>
    <col min="3594" max="3841" width="11.42578125" style="77"/>
    <col min="3842" max="3842" width="14.140625" style="77" customWidth="1"/>
    <col min="3843" max="3843" width="25.7109375" style="77" customWidth="1"/>
    <col min="3844" max="3848" width="11.42578125" style="77"/>
    <col min="3849" max="3849" width="27.5703125" style="77" customWidth="1"/>
    <col min="3850" max="4097" width="11.42578125" style="77"/>
    <col min="4098" max="4098" width="14.140625" style="77" customWidth="1"/>
    <col min="4099" max="4099" width="25.7109375" style="77" customWidth="1"/>
    <col min="4100" max="4104" width="11.42578125" style="77"/>
    <col min="4105" max="4105" width="27.5703125" style="77" customWidth="1"/>
    <col min="4106" max="4353" width="11.42578125" style="77"/>
    <col min="4354" max="4354" width="14.140625" style="77" customWidth="1"/>
    <col min="4355" max="4355" width="25.7109375" style="77" customWidth="1"/>
    <col min="4356" max="4360" width="11.42578125" style="77"/>
    <col min="4361" max="4361" width="27.5703125" style="77" customWidth="1"/>
    <col min="4362" max="4609" width="11.42578125" style="77"/>
    <col min="4610" max="4610" width="14.140625" style="77" customWidth="1"/>
    <col min="4611" max="4611" width="25.7109375" style="77" customWidth="1"/>
    <col min="4612" max="4616" width="11.42578125" style="77"/>
    <col min="4617" max="4617" width="27.5703125" style="77" customWidth="1"/>
    <col min="4618" max="4865" width="11.42578125" style="77"/>
    <col min="4866" max="4866" width="14.140625" style="77" customWidth="1"/>
    <col min="4867" max="4867" width="25.7109375" style="77" customWidth="1"/>
    <col min="4868" max="4872" width="11.42578125" style="77"/>
    <col min="4873" max="4873" width="27.5703125" style="77" customWidth="1"/>
    <col min="4874" max="5121" width="11.42578125" style="77"/>
    <col min="5122" max="5122" width="14.140625" style="77" customWidth="1"/>
    <col min="5123" max="5123" width="25.7109375" style="77" customWidth="1"/>
    <col min="5124" max="5128" width="11.42578125" style="77"/>
    <col min="5129" max="5129" width="27.5703125" style="77" customWidth="1"/>
    <col min="5130" max="5377" width="11.42578125" style="77"/>
    <col min="5378" max="5378" width="14.140625" style="77" customWidth="1"/>
    <col min="5379" max="5379" width="25.7109375" style="77" customWidth="1"/>
    <col min="5380" max="5384" width="11.42578125" style="77"/>
    <col min="5385" max="5385" width="27.5703125" style="77" customWidth="1"/>
    <col min="5386" max="5633" width="11.42578125" style="77"/>
    <col min="5634" max="5634" width="14.140625" style="77" customWidth="1"/>
    <col min="5635" max="5635" width="25.7109375" style="77" customWidth="1"/>
    <col min="5636" max="5640" width="11.42578125" style="77"/>
    <col min="5641" max="5641" width="27.5703125" style="77" customWidth="1"/>
    <col min="5642" max="5889" width="11.42578125" style="77"/>
    <col min="5890" max="5890" width="14.140625" style="77" customWidth="1"/>
    <col min="5891" max="5891" width="25.7109375" style="77" customWidth="1"/>
    <col min="5892" max="5896" width="11.42578125" style="77"/>
    <col min="5897" max="5897" width="27.5703125" style="77" customWidth="1"/>
    <col min="5898" max="6145" width="11.42578125" style="77"/>
    <col min="6146" max="6146" width="14.140625" style="77" customWidth="1"/>
    <col min="6147" max="6147" width="25.7109375" style="77" customWidth="1"/>
    <col min="6148" max="6152" width="11.42578125" style="77"/>
    <col min="6153" max="6153" width="27.5703125" style="77" customWidth="1"/>
    <col min="6154" max="6401" width="11.42578125" style="77"/>
    <col min="6402" max="6402" width="14.140625" style="77" customWidth="1"/>
    <col min="6403" max="6403" width="25.7109375" style="77" customWidth="1"/>
    <col min="6404" max="6408" width="11.42578125" style="77"/>
    <col min="6409" max="6409" width="27.5703125" style="77" customWidth="1"/>
    <col min="6410" max="6657" width="11.42578125" style="77"/>
    <col min="6658" max="6658" width="14.140625" style="77" customWidth="1"/>
    <col min="6659" max="6659" width="25.7109375" style="77" customWidth="1"/>
    <col min="6660" max="6664" width="11.42578125" style="77"/>
    <col min="6665" max="6665" width="27.5703125" style="77" customWidth="1"/>
    <col min="6666" max="6913" width="11.42578125" style="77"/>
    <col min="6914" max="6914" width="14.140625" style="77" customWidth="1"/>
    <col min="6915" max="6915" width="25.7109375" style="77" customWidth="1"/>
    <col min="6916" max="6920" width="11.42578125" style="77"/>
    <col min="6921" max="6921" width="27.5703125" style="77" customWidth="1"/>
    <col min="6922" max="7169" width="11.42578125" style="77"/>
    <col min="7170" max="7170" width="14.140625" style="77" customWidth="1"/>
    <col min="7171" max="7171" width="25.7109375" style="77" customWidth="1"/>
    <col min="7172" max="7176" width="11.42578125" style="77"/>
    <col min="7177" max="7177" width="27.5703125" style="77" customWidth="1"/>
    <col min="7178" max="7425" width="11.42578125" style="77"/>
    <col min="7426" max="7426" width="14.140625" style="77" customWidth="1"/>
    <col min="7427" max="7427" width="25.7109375" style="77" customWidth="1"/>
    <col min="7428" max="7432" width="11.42578125" style="77"/>
    <col min="7433" max="7433" width="27.5703125" style="77" customWidth="1"/>
    <col min="7434" max="7681" width="11.42578125" style="77"/>
    <col min="7682" max="7682" width="14.140625" style="77" customWidth="1"/>
    <col min="7683" max="7683" width="25.7109375" style="77" customWidth="1"/>
    <col min="7684" max="7688" width="11.42578125" style="77"/>
    <col min="7689" max="7689" width="27.5703125" style="77" customWidth="1"/>
    <col min="7690" max="7937" width="11.42578125" style="77"/>
    <col min="7938" max="7938" width="14.140625" style="77" customWidth="1"/>
    <col min="7939" max="7939" width="25.7109375" style="77" customWidth="1"/>
    <col min="7940" max="7944" width="11.42578125" style="77"/>
    <col min="7945" max="7945" width="27.5703125" style="77" customWidth="1"/>
    <col min="7946" max="8193" width="11.42578125" style="77"/>
    <col min="8194" max="8194" width="14.140625" style="77" customWidth="1"/>
    <col min="8195" max="8195" width="25.7109375" style="77" customWidth="1"/>
    <col min="8196" max="8200" width="11.42578125" style="77"/>
    <col min="8201" max="8201" width="27.5703125" style="77" customWidth="1"/>
    <col min="8202" max="8449" width="11.42578125" style="77"/>
    <col min="8450" max="8450" width="14.140625" style="77" customWidth="1"/>
    <col min="8451" max="8451" width="25.7109375" style="77" customWidth="1"/>
    <col min="8452" max="8456" width="11.42578125" style="77"/>
    <col min="8457" max="8457" width="27.5703125" style="77" customWidth="1"/>
    <col min="8458" max="8705" width="11.42578125" style="77"/>
    <col min="8706" max="8706" width="14.140625" style="77" customWidth="1"/>
    <col min="8707" max="8707" width="25.7109375" style="77" customWidth="1"/>
    <col min="8708" max="8712" width="11.42578125" style="77"/>
    <col min="8713" max="8713" width="27.5703125" style="77" customWidth="1"/>
    <col min="8714" max="8961" width="11.42578125" style="77"/>
    <col min="8962" max="8962" width="14.140625" style="77" customWidth="1"/>
    <col min="8963" max="8963" width="25.7109375" style="77" customWidth="1"/>
    <col min="8964" max="8968" width="11.42578125" style="77"/>
    <col min="8969" max="8969" width="27.5703125" style="77" customWidth="1"/>
    <col min="8970" max="9217" width="11.42578125" style="77"/>
    <col min="9218" max="9218" width="14.140625" style="77" customWidth="1"/>
    <col min="9219" max="9219" width="25.7109375" style="77" customWidth="1"/>
    <col min="9220" max="9224" width="11.42578125" style="77"/>
    <col min="9225" max="9225" width="27.5703125" style="77" customWidth="1"/>
    <col min="9226" max="9473" width="11.42578125" style="77"/>
    <col min="9474" max="9474" width="14.140625" style="77" customWidth="1"/>
    <col min="9475" max="9475" width="25.7109375" style="77" customWidth="1"/>
    <col min="9476" max="9480" width="11.42578125" style="77"/>
    <col min="9481" max="9481" width="27.5703125" style="77" customWidth="1"/>
    <col min="9482" max="9729" width="11.42578125" style="77"/>
    <col min="9730" max="9730" width="14.140625" style="77" customWidth="1"/>
    <col min="9731" max="9731" width="25.7109375" style="77" customWidth="1"/>
    <col min="9732" max="9736" width="11.42578125" style="77"/>
    <col min="9737" max="9737" width="27.5703125" style="77" customWidth="1"/>
    <col min="9738" max="9985" width="11.42578125" style="77"/>
    <col min="9986" max="9986" width="14.140625" style="77" customWidth="1"/>
    <col min="9987" max="9987" width="25.7109375" style="77" customWidth="1"/>
    <col min="9988" max="9992" width="11.42578125" style="77"/>
    <col min="9993" max="9993" width="27.5703125" style="77" customWidth="1"/>
    <col min="9994" max="10241" width="11.42578125" style="77"/>
    <col min="10242" max="10242" width="14.140625" style="77" customWidth="1"/>
    <col min="10243" max="10243" width="25.7109375" style="77" customWidth="1"/>
    <col min="10244" max="10248" width="11.42578125" style="77"/>
    <col min="10249" max="10249" width="27.5703125" style="77" customWidth="1"/>
    <col min="10250" max="10497" width="11.42578125" style="77"/>
    <col min="10498" max="10498" width="14.140625" style="77" customWidth="1"/>
    <col min="10499" max="10499" width="25.7109375" style="77" customWidth="1"/>
    <col min="10500" max="10504" width="11.42578125" style="77"/>
    <col min="10505" max="10505" width="27.5703125" style="77" customWidth="1"/>
    <col min="10506" max="10753" width="11.42578125" style="77"/>
    <col min="10754" max="10754" width="14.140625" style="77" customWidth="1"/>
    <col min="10755" max="10755" width="25.7109375" style="77" customWidth="1"/>
    <col min="10756" max="10760" width="11.42578125" style="77"/>
    <col min="10761" max="10761" width="27.5703125" style="77" customWidth="1"/>
    <col min="10762" max="11009" width="11.42578125" style="77"/>
    <col min="11010" max="11010" width="14.140625" style="77" customWidth="1"/>
    <col min="11011" max="11011" width="25.7109375" style="77" customWidth="1"/>
    <col min="11012" max="11016" width="11.42578125" style="77"/>
    <col min="11017" max="11017" width="27.5703125" style="77" customWidth="1"/>
    <col min="11018" max="11265" width="11.42578125" style="77"/>
    <col min="11266" max="11266" width="14.140625" style="77" customWidth="1"/>
    <col min="11267" max="11267" width="25.7109375" style="77" customWidth="1"/>
    <col min="11268" max="11272" width="11.42578125" style="77"/>
    <col min="11273" max="11273" width="27.5703125" style="77" customWidth="1"/>
    <col min="11274" max="11521" width="11.42578125" style="77"/>
    <col min="11522" max="11522" width="14.140625" style="77" customWidth="1"/>
    <col min="11523" max="11523" width="25.7109375" style="77" customWidth="1"/>
    <col min="11524" max="11528" width="11.42578125" style="77"/>
    <col min="11529" max="11529" width="27.5703125" style="77" customWidth="1"/>
    <col min="11530" max="11777" width="11.42578125" style="77"/>
    <col min="11778" max="11778" width="14.140625" style="77" customWidth="1"/>
    <col min="11779" max="11779" width="25.7109375" style="77" customWidth="1"/>
    <col min="11780" max="11784" width="11.42578125" style="77"/>
    <col min="11785" max="11785" width="27.5703125" style="77" customWidth="1"/>
    <col min="11786" max="12033" width="11.42578125" style="77"/>
    <col min="12034" max="12034" width="14.140625" style="77" customWidth="1"/>
    <col min="12035" max="12035" width="25.7109375" style="77" customWidth="1"/>
    <col min="12036" max="12040" width="11.42578125" style="77"/>
    <col min="12041" max="12041" width="27.5703125" style="77" customWidth="1"/>
    <col min="12042" max="12289" width="11.42578125" style="77"/>
    <col min="12290" max="12290" width="14.140625" style="77" customWidth="1"/>
    <col min="12291" max="12291" width="25.7109375" style="77" customWidth="1"/>
    <col min="12292" max="12296" width="11.42578125" style="77"/>
    <col min="12297" max="12297" width="27.5703125" style="77" customWidth="1"/>
    <col min="12298" max="12545" width="11.42578125" style="77"/>
    <col min="12546" max="12546" width="14.140625" style="77" customWidth="1"/>
    <col min="12547" max="12547" width="25.7109375" style="77" customWidth="1"/>
    <col min="12548" max="12552" width="11.42578125" style="77"/>
    <col min="12553" max="12553" width="27.5703125" style="77" customWidth="1"/>
    <col min="12554" max="12801" width="11.42578125" style="77"/>
    <col min="12802" max="12802" width="14.140625" style="77" customWidth="1"/>
    <col min="12803" max="12803" width="25.7109375" style="77" customWidth="1"/>
    <col min="12804" max="12808" width="11.42578125" style="77"/>
    <col min="12809" max="12809" width="27.5703125" style="77" customWidth="1"/>
    <col min="12810" max="13057" width="11.42578125" style="77"/>
    <col min="13058" max="13058" width="14.140625" style="77" customWidth="1"/>
    <col min="13059" max="13059" width="25.7109375" style="77" customWidth="1"/>
    <col min="13060" max="13064" width="11.42578125" style="77"/>
    <col min="13065" max="13065" width="27.5703125" style="77" customWidth="1"/>
    <col min="13066" max="13313" width="11.42578125" style="77"/>
    <col min="13314" max="13314" width="14.140625" style="77" customWidth="1"/>
    <col min="13315" max="13315" width="25.7109375" style="77" customWidth="1"/>
    <col min="13316" max="13320" width="11.42578125" style="77"/>
    <col min="13321" max="13321" width="27.5703125" style="77" customWidth="1"/>
    <col min="13322" max="13569" width="11.42578125" style="77"/>
    <col min="13570" max="13570" width="14.140625" style="77" customWidth="1"/>
    <col min="13571" max="13571" width="25.7109375" style="77" customWidth="1"/>
    <col min="13572" max="13576" width="11.42578125" style="77"/>
    <col min="13577" max="13577" width="27.5703125" style="77" customWidth="1"/>
    <col min="13578" max="13825" width="11.42578125" style="77"/>
    <col min="13826" max="13826" width="14.140625" style="77" customWidth="1"/>
    <col min="13827" max="13827" width="25.7109375" style="77" customWidth="1"/>
    <col min="13828" max="13832" width="11.42578125" style="77"/>
    <col min="13833" max="13833" width="27.5703125" style="77" customWidth="1"/>
    <col min="13834" max="14081" width="11.42578125" style="77"/>
    <col min="14082" max="14082" width="14.140625" style="77" customWidth="1"/>
    <col min="14083" max="14083" width="25.7109375" style="77" customWidth="1"/>
    <col min="14084" max="14088" width="11.42578125" style="77"/>
    <col min="14089" max="14089" width="27.5703125" style="77" customWidth="1"/>
    <col min="14090" max="14337" width="11.42578125" style="77"/>
    <col min="14338" max="14338" width="14.140625" style="77" customWidth="1"/>
    <col min="14339" max="14339" width="25.7109375" style="77" customWidth="1"/>
    <col min="14340" max="14344" width="11.42578125" style="77"/>
    <col min="14345" max="14345" width="27.5703125" style="77" customWidth="1"/>
    <col min="14346" max="14593" width="11.42578125" style="77"/>
    <col min="14594" max="14594" width="14.140625" style="77" customWidth="1"/>
    <col min="14595" max="14595" width="25.7109375" style="77" customWidth="1"/>
    <col min="14596" max="14600" width="11.42578125" style="77"/>
    <col min="14601" max="14601" width="27.5703125" style="77" customWidth="1"/>
    <col min="14602" max="14849" width="11.42578125" style="77"/>
    <col min="14850" max="14850" width="14.140625" style="77" customWidth="1"/>
    <col min="14851" max="14851" width="25.7109375" style="77" customWidth="1"/>
    <col min="14852" max="14856" width="11.42578125" style="77"/>
    <col min="14857" max="14857" width="27.5703125" style="77" customWidth="1"/>
    <col min="14858" max="15105" width="11.42578125" style="77"/>
    <col min="15106" max="15106" width="14.140625" style="77" customWidth="1"/>
    <col min="15107" max="15107" width="25.7109375" style="77" customWidth="1"/>
    <col min="15108" max="15112" width="11.42578125" style="77"/>
    <col min="15113" max="15113" width="27.5703125" style="77" customWidth="1"/>
    <col min="15114" max="15361" width="11.42578125" style="77"/>
    <col min="15362" max="15362" width="14.140625" style="77" customWidth="1"/>
    <col min="15363" max="15363" width="25.7109375" style="77" customWidth="1"/>
    <col min="15364" max="15368" width="11.42578125" style="77"/>
    <col min="15369" max="15369" width="27.5703125" style="77" customWidth="1"/>
    <col min="15370" max="15617" width="11.42578125" style="77"/>
    <col min="15618" max="15618" width="14.140625" style="77" customWidth="1"/>
    <col min="15619" max="15619" width="25.7109375" style="77" customWidth="1"/>
    <col min="15620" max="15624" width="11.42578125" style="77"/>
    <col min="15625" max="15625" width="27.5703125" style="77" customWidth="1"/>
    <col min="15626" max="15873" width="11.42578125" style="77"/>
    <col min="15874" max="15874" width="14.140625" style="77" customWidth="1"/>
    <col min="15875" max="15875" width="25.7109375" style="77" customWidth="1"/>
    <col min="15876" max="15880" width="11.42578125" style="77"/>
    <col min="15881" max="15881" width="27.5703125" style="77" customWidth="1"/>
    <col min="15882" max="16129" width="11.42578125" style="77"/>
    <col min="16130" max="16130" width="14.140625" style="77" customWidth="1"/>
    <col min="16131" max="16131" width="25.7109375" style="77" customWidth="1"/>
    <col min="16132" max="16136" width="11.42578125" style="77"/>
    <col min="16137" max="16137" width="27.5703125" style="77" customWidth="1"/>
    <col min="16138" max="16384" width="11.42578125" style="77"/>
  </cols>
  <sheetData>
    <row r="1" spans="1:9" ht="20.25" x14ac:dyDescent="0.3">
      <c r="A1" s="73"/>
      <c r="B1" s="74"/>
      <c r="C1" s="74"/>
      <c r="D1" s="75"/>
      <c r="E1" s="75"/>
      <c r="F1" s="75"/>
      <c r="G1" s="76"/>
      <c r="H1" s="76"/>
      <c r="I1" s="110">
        <v>3</v>
      </c>
    </row>
    <row r="2" spans="1:9" x14ac:dyDescent="0.25">
      <c r="A2" s="75"/>
      <c r="B2" s="75"/>
      <c r="C2" s="75"/>
      <c r="D2" s="75"/>
      <c r="E2" s="78" t="s">
        <v>143</v>
      </c>
      <c r="F2" s="75"/>
      <c r="G2" s="76"/>
      <c r="H2" s="76"/>
      <c r="I2" s="110"/>
    </row>
    <row r="3" spans="1:9" ht="14.25" x14ac:dyDescent="0.3">
      <c r="A3" s="75"/>
      <c r="B3" s="75"/>
      <c r="C3" s="75"/>
      <c r="D3" s="75"/>
      <c r="E3" s="75"/>
      <c r="F3" s="75"/>
      <c r="G3" s="79"/>
      <c r="H3" s="76"/>
      <c r="I3" s="110"/>
    </row>
    <row r="4" spans="1:9" ht="14.25" x14ac:dyDescent="0.3">
      <c r="A4" s="79" t="s">
        <v>144</v>
      </c>
      <c r="B4" s="75"/>
      <c r="C4" s="75"/>
      <c r="D4" s="76"/>
      <c r="E4" s="75"/>
      <c r="F4" s="75"/>
      <c r="G4" s="76"/>
      <c r="H4" s="76"/>
      <c r="I4" s="110"/>
    </row>
    <row r="5" spans="1:9" ht="14.25" x14ac:dyDescent="0.3">
      <c r="A5" s="80" t="s">
        <v>145</v>
      </c>
      <c r="B5" s="75"/>
      <c r="C5" s="75"/>
      <c r="D5" s="76"/>
      <c r="E5" s="75"/>
      <c r="F5" s="75"/>
      <c r="G5" s="76"/>
      <c r="H5" s="76"/>
    </row>
    <row r="6" spans="1:9" ht="14.25" x14ac:dyDescent="0.3">
      <c r="A6" s="111" t="s">
        <v>146</v>
      </c>
      <c r="B6" s="111"/>
      <c r="C6" s="111"/>
      <c r="D6" s="111"/>
      <c r="E6" s="111"/>
      <c r="F6" s="111"/>
      <c r="G6" s="111"/>
      <c r="H6" s="111"/>
      <c r="I6" s="111"/>
    </row>
    <row r="7" spans="1:9" ht="13.15" customHeight="1" x14ac:dyDescent="0.3">
      <c r="A7" s="111" t="s">
        <v>147</v>
      </c>
      <c r="B7" s="111"/>
      <c r="C7" s="111"/>
      <c r="D7" s="111"/>
      <c r="E7" s="111"/>
      <c r="F7" s="111"/>
      <c r="G7" s="111"/>
      <c r="H7" s="111"/>
      <c r="I7" s="111"/>
    </row>
    <row r="8" spans="1:9" ht="14.25" x14ac:dyDescent="0.3">
      <c r="A8" s="112"/>
      <c r="B8" s="112"/>
      <c r="C8" s="112"/>
      <c r="D8" s="112"/>
      <c r="E8" s="112"/>
      <c r="F8" s="112"/>
      <c r="G8" s="112"/>
      <c r="H8" s="112"/>
      <c r="I8" s="112"/>
    </row>
    <row r="9" spans="1:9" ht="27" x14ac:dyDescent="0.25">
      <c r="A9" s="82" t="s">
        <v>0</v>
      </c>
      <c r="B9" s="83"/>
      <c r="C9" s="83" t="s">
        <v>148</v>
      </c>
      <c r="D9" s="84" t="s">
        <v>3</v>
      </c>
      <c r="E9" s="85" t="s">
        <v>149</v>
      </c>
      <c r="F9" s="86" t="s">
        <v>150</v>
      </c>
      <c r="G9" s="84" t="s">
        <v>151</v>
      </c>
      <c r="H9" s="86" t="s">
        <v>152</v>
      </c>
      <c r="I9" s="87" t="s">
        <v>5</v>
      </c>
    </row>
    <row r="10" spans="1:9" ht="14.25" x14ac:dyDescent="0.3">
      <c r="A10" s="88" t="s">
        <v>30</v>
      </c>
      <c r="B10" s="89"/>
      <c r="C10" s="89" t="s">
        <v>158</v>
      </c>
      <c r="D10" s="97">
        <v>81210021028</v>
      </c>
      <c r="E10" s="98">
        <v>43435</v>
      </c>
      <c r="F10" s="90">
        <v>1</v>
      </c>
      <c r="G10" s="91"/>
      <c r="H10" s="92" t="s">
        <v>159</v>
      </c>
      <c r="I10" s="93"/>
    </row>
    <row r="11" spans="1:9" x14ac:dyDescent="0.25">
      <c r="A11" s="113" t="s">
        <v>153</v>
      </c>
      <c r="B11" s="113"/>
      <c r="C11" s="113"/>
      <c r="D11" s="113"/>
      <c r="E11" s="113"/>
      <c r="F11" s="113"/>
      <c r="G11" s="113"/>
      <c r="H11" s="113"/>
    </row>
    <row r="12" spans="1:9" x14ac:dyDescent="0.25">
      <c r="A12" s="113"/>
      <c r="B12" s="113"/>
      <c r="C12" s="113"/>
      <c r="D12" s="113"/>
      <c r="E12" s="113"/>
      <c r="F12" s="113"/>
      <c r="G12" s="113"/>
      <c r="H12" s="113"/>
    </row>
    <row r="13" spans="1:9" x14ac:dyDescent="0.25">
      <c r="E13" s="94" t="s">
        <v>154</v>
      </c>
    </row>
    <row r="14" spans="1:9" ht="12.75" customHeight="1" x14ac:dyDescent="0.3">
      <c r="A14" s="95"/>
      <c r="B14" s="95"/>
      <c r="C14" s="95"/>
      <c r="D14" s="95"/>
      <c r="E14" s="77" t="s">
        <v>155</v>
      </c>
      <c r="F14" s="95"/>
      <c r="G14" s="96"/>
      <c r="H14" s="96"/>
    </row>
    <row r="24" spans="1:5" x14ac:dyDescent="0.25">
      <c r="A24" s="94" t="s">
        <v>156</v>
      </c>
      <c r="E24" s="94" t="s">
        <v>157</v>
      </c>
    </row>
    <row r="25" spans="1:5" x14ac:dyDescent="0.25">
      <c r="A25" s="77" t="s">
        <v>155</v>
      </c>
      <c r="E25" s="77" t="s">
        <v>155</v>
      </c>
    </row>
  </sheetData>
  <mergeCells count="5">
    <mergeCell ref="I1:I4"/>
    <mergeCell ref="A6:I6"/>
    <mergeCell ref="A7:I7"/>
    <mergeCell ref="A8:I8"/>
    <mergeCell ref="A11:H12"/>
  </mergeCells>
  <pageMargins left="0.78740157480314965" right="0.78740157480314965" top="0.98425196850393704" bottom="0.98425196850393704" header="0.51181102362204722" footer="0.51181102362204722"/>
  <pageSetup paperSize="9" scale="9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Harnais de sécurité</vt:lpstr>
      <vt:lpstr>Fiche prêt harnais 3M</vt:lpstr>
      <vt:lpstr>Feuil2</vt:lpstr>
      <vt:lpstr>'Fiche prêt harnais 3M'!Zone_d_impression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KRAMER Marine</dc:creator>
  <cp:lastModifiedBy>Silberreiss, Romain</cp:lastModifiedBy>
  <cp:lastPrinted>2020-01-24T12:01:17Z</cp:lastPrinted>
  <dcterms:created xsi:type="dcterms:W3CDTF">2020-01-22T07:45:47Z</dcterms:created>
  <dcterms:modified xsi:type="dcterms:W3CDTF">2020-01-27T08:01:53Z</dcterms:modified>
</cp:coreProperties>
</file>