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rom\Documents\E-LOG\"/>
    </mc:Choice>
  </mc:AlternateContent>
  <bookViews>
    <workbookView xWindow="0" yWindow="0" windowWidth="23040" windowHeight="9972" tabRatio="683"/>
  </bookViews>
  <sheets>
    <sheet name="CE" sheetId="2" r:id="rId1"/>
    <sheet name="IGG LISTING" sheetId="9" r:id="rId2"/>
  </sheets>
  <definedNames>
    <definedName name="_xlnm.Print_Area" localSheetId="0">CE!#REF!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2" l="1"/>
  <c r="D6" i="2"/>
  <c r="J6" i="2"/>
  <c r="K6" i="2"/>
  <c r="B6" i="2" s="1"/>
  <c r="B5" i="2" l="1"/>
  <c r="B4" i="2"/>
  <c r="D3" i="2" l="1"/>
  <c r="K3" i="2" l="1"/>
  <c r="J3" i="2"/>
  <c r="B3" i="2" l="1"/>
</calcChain>
</file>

<file path=xl/sharedStrings.xml><?xml version="1.0" encoding="utf-8"?>
<sst xmlns="http://schemas.openxmlformats.org/spreadsheetml/2006/main" count="59" uniqueCount="36">
  <si>
    <t/>
  </si>
  <si>
    <t>Date</t>
  </si>
  <si>
    <t xml:space="preserve"> Pause</t>
  </si>
  <si>
    <t>Nom</t>
  </si>
  <si>
    <t>Rapport</t>
  </si>
  <si>
    <t xml:space="preserve">No </t>
  </si>
  <si>
    <t>Date encodage</t>
  </si>
  <si>
    <t>Nom encodage</t>
  </si>
  <si>
    <t>J0437547</t>
  </si>
  <si>
    <t>IGG</t>
  </si>
  <si>
    <t>NOMS</t>
  </si>
  <si>
    <t>IGG encodage</t>
  </si>
  <si>
    <t>IGG INCONNU</t>
  </si>
  <si>
    <t>Formule pour date</t>
  </si>
  <si>
    <t>MATIN</t>
  </si>
  <si>
    <t>AUTORISATION</t>
  </si>
  <si>
    <t>ADMIN</t>
  </si>
  <si>
    <t>Date de modification</t>
  </si>
  <si>
    <t>IGG de modification</t>
  </si>
  <si>
    <t>jerom</t>
  </si>
  <si>
    <t>NE PAS EFFACER CETTE LIGNE</t>
  </si>
  <si>
    <t>3</t>
  </si>
  <si>
    <t>x</t>
  </si>
  <si>
    <t>Colonne1</t>
  </si>
  <si>
    <t>Colonne2</t>
  </si>
  <si>
    <t>Colonne3</t>
  </si>
  <si>
    <t>03-04-2020  16:50</t>
  </si>
  <si>
    <t>03-04-2020  16:51</t>
  </si>
  <si>
    <t xml:space="preserve">POLY:_x000D_
Test après modif: incorrect car tout est maintenant souligné et en gras_x000D_
ENVIRONNEMENT:_x000D_
</t>
  </si>
  <si>
    <t>2</t>
  </si>
  <si>
    <t xml:space="preserve">POLY:_x000D_
Test avant modif :parfait_x000D_
_x000D_
ENVIRONNEMENT:_x000D_
</t>
  </si>
  <si>
    <t>03-04-2020  16:56</t>
  </si>
  <si>
    <t>MATIN 12h</t>
  </si>
  <si>
    <t>07-04-2020  13:55</t>
  </si>
  <si>
    <r>
      <t>POLY:</t>
    </r>
    <r>
      <rPr>
        <sz val="12"/>
        <color theme="1" tint="0.249977111117893"/>
        <rFont val="Calibri"/>
        <family val="2"/>
        <scheme val="minor"/>
      </rPr>
      <t xml:space="preserve">
</t>
    </r>
    <r>
      <rPr>
        <b/>
        <u/>
        <sz val="14"/>
        <color theme="1" tint="0.249977111117893"/>
        <rFont val="Calibri"/>
        <family val="2"/>
        <scheme val="minor"/>
      </rPr>
      <t>ENVIRONNEMENT:</t>
    </r>
    <r>
      <rPr>
        <sz val="12"/>
        <color theme="1" tint="0.249977111117893"/>
        <rFont val="Calibri"/>
        <family val="2"/>
        <scheme val="minor"/>
      </rPr>
      <t xml:space="preserve">
</t>
    </r>
  </si>
  <si>
    <t>Jéjé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</si>
</sst>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-mm\-yy"/>
    <numFmt numFmtId="165" formatCode="dd/mm/yyyy\ hh:mm"/>
    <numFmt numFmtId="166" formatCode="m/d/yyyy\ h:mm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0"/>
      <color indexed="8"/>
      <name val="Arial"/>
      <family val="2"/>
    </font>
    <font>
      <sz val="36"/>
      <color theme="1"/>
      <name val="Calibri"/>
      <family val="4"/>
      <scheme val="minor"/>
    </font>
    <font>
      <sz val="14"/>
      <color theme="0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1" tint="0.34998626667073579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2"/>
      <color rgb="FF000080"/>
      <name val="Calibri"/>
      <family val="2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rgb="FF505065"/>
      <name val="Arial"/>
      <family val="2"/>
    </font>
    <font>
      <b/>
      <u/>
      <sz val="14"/>
      <color theme="1" tint="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2" tint="-0.49998474074526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2"/>
      </bottom>
      <diagonal/>
    </border>
    <border>
      <left style="medium">
        <color theme="1" tint="0.24994659260841701"/>
      </left>
      <right/>
      <top/>
      <bottom/>
      <diagonal/>
    </border>
    <border>
      <left style="medium">
        <color theme="1" tint="0.24994659260841701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theme="1" tint="0.2499465926084170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5" fillId="3" borderId="8" xfId="0" applyNumberFormat="1" applyFont="1" applyFill="1" applyBorder="1"/>
    <xf numFmtId="49" fontId="5" fillId="3" borderId="10" xfId="0" applyNumberFormat="1" applyFont="1" applyFill="1" applyBorder="1"/>
    <xf numFmtId="0" fontId="0" fillId="2" borderId="9" xfId="0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22" fontId="0" fillId="4" borderId="5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22" fontId="0" fillId="4" borderId="0" xfId="0" applyNumberFormat="1" applyFill="1" applyBorder="1" applyAlignment="1">
      <alignment horizontal="center" vertical="center"/>
    </xf>
    <xf numFmtId="0" fontId="0" fillId="4" borderId="0" xfId="0" applyFill="1" applyBorder="1"/>
    <xf numFmtId="0" fontId="0" fillId="4" borderId="2" xfId="0" applyFill="1" applyBorder="1"/>
    <xf numFmtId="0" fontId="0" fillId="4" borderId="0" xfId="0" applyFill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/>
    <xf numFmtId="49" fontId="6" fillId="4" borderId="0" xfId="0" applyNumberFormat="1" applyFont="1" applyFill="1" applyAlignment="1">
      <alignment horizontal="justify" vertical="top"/>
    </xf>
    <xf numFmtId="49" fontId="1" fillId="0" borderId="1" xfId="0" applyNumberFormat="1" applyFont="1" applyFill="1" applyBorder="1" applyAlignment="1">
      <alignment horizontal="justify" vertical="top"/>
    </xf>
    <xf numFmtId="49" fontId="1" fillId="0" borderId="0" xfId="0" applyNumberFormat="1" applyFont="1" applyFill="1" applyBorder="1" applyAlignment="1">
      <alignment horizontal="justify" vertical="top"/>
    </xf>
    <xf numFmtId="49" fontId="11" fillId="4" borderId="0" xfId="0" applyNumberFormat="1" applyFont="1" applyFill="1" applyAlignment="1">
      <alignment horizontal="justify" vertical="top"/>
    </xf>
    <xf numFmtId="49" fontId="13" fillId="0" borderId="0" xfId="0" applyNumberFormat="1" applyFont="1" applyFill="1" applyAlignment="1">
      <alignment horizontal="justify" vertical="top"/>
    </xf>
    <xf numFmtId="0" fontId="0" fillId="4" borderId="0" xfId="0" applyFill="1" applyBorder="1" applyAlignment="1">
      <alignment horizontal="center" vertical="center"/>
    </xf>
    <xf numFmtId="22" fontId="16" fillId="0" borderId="0" xfId="0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22" fontId="0" fillId="0" borderId="0" xfId="0" applyNumberFormat="1" applyFill="1" applyAlignment="1">
      <alignment horizontal="center" vertical="center"/>
    </xf>
    <xf numFmtId="0" fontId="15" fillId="4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1" fontId="9" fillId="0" borderId="17" xfId="0" applyNumberFormat="1" applyFont="1" applyFill="1" applyBorder="1" applyAlignment="1">
      <alignment horizontal="center" vertical="center"/>
    </xf>
    <xf numFmtId="14" fontId="10" fillId="0" borderId="12" xfId="0" applyNumberFormat="1" applyFont="1" applyFill="1" applyBorder="1" applyAlignment="1">
      <alignment horizontal="center" vertical="center"/>
    </xf>
    <xf numFmtId="49" fontId="10" fillId="0" borderId="12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22" fontId="16" fillId="0" borderId="19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" fontId="3" fillId="0" borderId="20" xfId="0" applyNumberFormat="1" applyFont="1" applyFill="1" applyBorder="1" applyAlignment="1">
      <alignment horizontal="center" vertical="center"/>
    </xf>
    <xf numFmtId="164" fontId="4" fillId="0" borderId="20" xfId="0" applyNumberFormat="1" applyFont="1" applyFill="1" applyBorder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justify" vertical="top" wrapText="1"/>
    </xf>
    <xf numFmtId="49" fontId="12" fillId="0" borderId="20" xfId="0" applyNumberFormat="1" applyFont="1" applyFill="1" applyBorder="1" applyAlignment="1">
      <alignment horizontal="justify" vertical="top"/>
    </xf>
    <xf numFmtId="0" fontId="3" fillId="0" borderId="20" xfId="0" applyFont="1" applyFill="1" applyBorder="1" applyAlignment="1">
      <alignment horizontal="center" vertical="center"/>
    </xf>
    <xf numFmtId="165" fontId="3" fillId="0" borderId="20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/>
    </xf>
    <xf numFmtId="22" fontId="3" fillId="0" borderId="20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1" fontId="3" fillId="0" borderId="21" xfId="0" applyNumberFormat="1" applyFont="1" applyFill="1" applyBorder="1" applyAlignment="1">
      <alignment horizontal="center" vertical="center"/>
    </xf>
    <xf numFmtId="164" fontId="4" fillId="0" borderId="21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 wrapText="1"/>
    </xf>
    <xf numFmtId="49" fontId="12" fillId="0" borderId="21" xfId="0" applyNumberFormat="1" applyFont="1" applyFill="1" applyBorder="1" applyAlignment="1">
      <alignment horizontal="justify" vertical="top"/>
    </xf>
    <xf numFmtId="0" fontId="3" fillId="0" borderId="21" xfId="0" applyFont="1" applyFill="1" applyBorder="1" applyAlignment="1">
      <alignment horizontal="center" vertical="center"/>
    </xf>
    <xf numFmtId="165" fontId="3" fillId="0" borderId="21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/>
    </xf>
    <xf numFmtId="166" fontId="3" fillId="0" borderId="21" xfId="0" applyNumberFormat="1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left" vertical="center"/>
    </xf>
    <xf numFmtId="0" fontId="17" fillId="0" borderId="0" xfId="0" applyFont="1"/>
    <xf numFmtId="49" fontId="18" fillId="0" borderId="21" xfId="0" applyNumberFormat="1" applyFont="1" applyFill="1" applyBorder="1" applyAlignment="1">
      <alignment horizontal="justify" vertical="top" wrapText="1"/>
    </xf>
    <xf numFmtId="0" fontId="7" fillId="4" borderId="11" xfId="0" applyFont="1" applyFill="1" applyBorder="1" applyAlignment="1">
      <alignment horizontal="distributed" vertical="center"/>
    </xf>
    <xf numFmtId="0" fontId="8" fillId="4" borderId="12" xfId="0" applyFont="1" applyFill="1" applyBorder="1" applyAlignment="1">
      <alignment horizontal="distributed" vertical="center"/>
    </xf>
  </cellXfs>
  <cellStyles count="1">
    <cellStyle name="Normal" xfId="0" builtinId="0"/>
  </cellStyles>
  <dxfs count="51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6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5" formatCode="dd/mm/yy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0.34998626667073579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justify" vertical="top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justify" vertical="top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dd\-mm\-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</dxf>
    <dxf>
      <border>
        <bottom style="medium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color theme="1"/>
      </font>
      <border>
        <bottom style="thin">
          <color auto="1"/>
        </bottom>
      </border>
    </dxf>
    <dxf>
      <fill>
        <patternFill patternType="solid">
          <fgColor theme="5" tint="0.79998168889431442"/>
          <bgColor theme="5" tint="0.79998168889431442"/>
        </patternFill>
      </fill>
      <border>
        <top style="thin">
          <color auto="1"/>
        </top>
        <bottom style="thin">
          <color auto="1"/>
        </bottom>
      </border>
    </dxf>
    <dxf>
      <font>
        <color rgb="FFFFC000"/>
      </font>
    </dxf>
    <dxf>
      <fill>
        <patternFill patternType="solid">
          <fgColor theme="5" tint="0.79998168889431442"/>
          <bgColor theme="5" tint="0.79998168889431442"/>
        </patternFill>
      </fill>
      <border>
        <bottom style="thin">
          <color auto="1"/>
        </bottom>
      </border>
    </dxf>
    <dxf>
      <font>
        <color auto="1"/>
      </font>
    </dxf>
    <dxf>
      <font>
        <color auto="1"/>
      </font>
    </dxf>
    <dxf>
      <font>
        <color theme="1"/>
      </font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  <dxf>
      <font>
        <color theme="1"/>
      </font>
      <border>
        <bottom style="thin">
          <color theme="1" tint="0.34998626667073579"/>
        </bottom>
      </border>
    </dxf>
    <dxf>
      <font>
        <color rgb="FFFFC000"/>
      </font>
      <border>
        <top style="thin">
          <color theme="1"/>
        </top>
        <bottom style="thin">
          <color rgb="FFFF7979"/>
        </bottom>
      </border>
    </dxf>
    <dxf>
      <font>
        <color theme="8" tint="0.59996337778862885"/>
      </font>
    </dxf>
    <dxf>
      <font>
        <color theme="8"/>
      </font>
    </dxf>
    <dxf>
      <font>
        <color theme="2"/>
      </font>
    </dxf>
    <dxf>
      <font>
        <color theme="8" tint="0.59996337778862885"/>
      </font>
    </dxf>
    <dxf>
      <font>
        <color theme="8"/>
      </font>
    </dxf>
    <dxf>
      <font>
        <color theme="7" tint="0.59996337778862885"/>
      </font>
    </dxf>
    <dxf>
      <font>
        <color theme="7"/>
      </font>
    </dxf>
    <dxf>
      <font>
        <color rgb="FFFF7979"/>
      </font>
    </dxf>
    <dxf>
      <font>
        <color auto="1"/>
      </font>
      <fill>
        <patternFill>
          <bgColor theme="9" tint="0.79998168889431442"/>
        </patternFill>
      </fill>
    </dxf>
    <dxf>
      <fill>
        <patternFill patternType="solid">
          <fgColor theme="8" tint="0.59999389629810485"/>
          <bgColor rgb="FFA7BCE3"/>
        </patternFill>
      </fill>
    </dxf>
    <dxf>
      <font>
        <color theme="1" tint="0.24994659260841701"/>
      </font>
      <fill>
        <patternFill>
          <bgColor theme="0"/>
        </patternFill>
      </fill>
    </dxf>
    <dxf>
      <font>
        <color theme="0"/>
      </font>
      <fill>
        <patternFill patternType="solid">
          <fgColor theme="8" tint="0.39982299264503923"/>
          <bgColor theme="4" tint="-0.24994659260841701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  <border>
        <top style="thick">
          <color theme="0"/>
        </top>
      </border>
    </dxf>
    <dxf>
      <font>
        <color auto="1"/>
      </font>
      <fill>
        <patternFill patternType="solid">
          <fgColor theme="8"/>
          <bgColor theme="8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ont>
        <color auto="1"/>
      </font>
      <fill>
        <patternFill>
          <bgColor theme="9" tint="0.79998168889431442"/>
        </patternFill>
      </fill>
    </dxf>
    <dxf>
      <fill>
        <patternFill patternType="solid">
          <fgColor theme="8" tint="0.59999389629810485"/>
          <bgColor rgb="FFA7BCE3"/>
        </patternFill>
      </fill>
    </dxf>
    <dxf>
      <font>
        <color theme="1" tint="0.24994659260841701"/>
      </font>
      <fill>
        <patternFill>
          <bgColor theme="0"/>
        </patternFill>
      </fill>
    </dxf>
    <dxf>
      <fill>
        <patternFill patternType="solid">
          <fgColor theme="8" tint="0.39982299264503923"/>
          <bgColor rgb="FFC8D3F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color auto="1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  <border>
        <top style="thick">
          <color theme="0"/>
        </top>
      </border>
    </dxf>
    <dxf>
      <font>
        <color auto="1"/>
      </font>
      <fill>
        <patternFill patternType="solid">
          <fgColor theme="8"/>
          <bgColor theme="8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7" defaultTableStyle="TableStyleMedium2" defaultPivotStyle="PivotStyleLight16">
    <tableStyle name="BLEU CHEF" pivot="0" count="9">
      <tableStyleElement type="wholeTable" dxfId="50"/>
      <tableStyleElement type="headerRow" dxfId="49"/>
      <tableStyleElement type="totalRow" dxfId="48"/>
      <tableStyleElement type="firstColumn" dxfId="47"/>
      <tableStyleElement type="lastColumn" dxfId="46"/>
      <tableStyleElement type="firstRowStripe" dxfId="45"/>
      <tableStyleElement type="secondRowStripe" dxfId="44"/>
      <tableStyleElement type="firstColumnStripe" dxfId="43"/>
      <tableStyleElement type="secondColumnStripe" dxfId="42"/>
    </tableStyle>
    <tableStyle name="BLEU CHEF 2" pivot="0" count="8">
      <tableStyleElement type="wholeTable" dxfId="41"/>
      <tableStyleElement type="headerRow" dxfId="40"/>
      <tableStyleElement type="totalRow" dxfId="39"/>
      <tableStyleElement type="lastColumn" dxfId="38"/>
      <tableStyleElement type="firstRowStripe" dxfId="37"/>
      <tableStyleElement type="secondRowStripe" dxfId="36"/>
      <tableStyleElement type="firstColumnStripe" dxfId="35"/>
      <tableStyleElement type="secondColumnStripe" dxfId="34"/>
    </tableStyle>
    <tableStyle name="POLY" table="0" count="1">
      <tableStyleElement type="firstRowStripe" dxfId="33"/>
    </tableStyle>
    <tableStyle name="Style de tableau 1" pivot="0" count="1">
      <tableStyleElement type="secondRowStripe" dxfId="32"/>
    </tableStyle>
    <tableStyle name="Style de tableau 2" pivot="0" count="1">
      <tableStyleElement type="wholeTable" dxfId="31"/>
    </tableStyle>
    <tableStyle name="Style de tableau 3" pivot="0" count="5">
      <tableStyleElement type="headerRow" dxfId="30"/>
      <tableStyleElement type="firstRowStripe" dxfId="29"/>
      <tableStyleElement type="secondRowStripe" dxfId="28"/>
      <tableStyleElement type="firstHeaderCell" dxfId="27"/>
      <tableStyleElement type="firstTotalCell" dxfId="26"/>
    </tableStyle>
    <tableStyle name="TableStyleLight3 2" pivot="0" count="9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secondRowStripe" dxfId="19"/>
      <tableStyleElement type="firstColumnStripe" dxfId="18"/>
      <tableStyleElement type="lastTotalCell" dxfId="17"/>
    </tableStyle>
  </tableStyles>
  <colors>
    <mruColors>
      <color rgb="FFC8D3F8"/>
      <color rgb="FFA7BCE3"/>
      <color rgb="FFFF7979"/>
      <color rgb="FFFFC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2423160</xdr:colOff>
          <xdr:row>0</xdr:row>
          <xdr:rowOff>213360</xdr:rowOff>
        </xdr:from>
        <xdr:to>
          <xdr:col>4</xdr:col>
          <xdr:colOff>3444240</xdr:colOff>
          <xdr:row>0</xdr:row>
          <xdr:rowOff>975360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ENCODER  RAPPORT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3520440</xdr:colOff>
          <xdr:row>0</xdr:row>
          <xdr:rowOff>213360</xdr:rowOff>
        </xdr:from>
        <xdr:to>
          <xdr:col>4</xdr:col>
          <xdr:colOff>4541520</xdr:colOff>
          <xdr:row>0</xdr:row>
          <xdr:rowOff>975360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RAPPORT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N6" totalsRowShown="0" headerRowDxfId="16" dataDxfId="14" headerRowBorderDxfId="15">
  <autoFilter ref="A2:N6"/>
  <tableColumns count="14">
    <tableColumn id="1" name="No " dataDxfId="13">
      <calculatedColumnFormula xml:space="preserve"> ROW(A3)-2</calculatedColumnFormula>
    </tableColumn>
    <tableColumn id="2" name="Date" dataDxfId="12">
      <calculatedColumnFormula>INT(K3)</calculatedColumnFormula>
    </tableColumn>
    <tableColumn id="3" name=" Pause" dataDxfId="11"/>
    <tableColumn id="6" name="Nom" dataDxfId="10">
      <calculatedColumnFormula>IFERROR(VLOOKUP(Tableau1[[#This Row],[IGG encodage]],'IGG LISTING'!$B$3:$C$48,2,FALSE),"IGG INCONNU")</calculatedColumnFormula>
    </tableColumn>
    <tableColumn id="4" name="Rapport" dataDxfId="9"/>
    <tableColumn id="8" name="Colonne3" dataDxfId="8"/>
    <tableColumn id="7" name="Colonne1" dataDxfId="7"/>
    <tableColumn id="9" name="Date encodage" dataDxfId="6"/>
    <tableColumn id="5" name="IGG encodage" dataDxfId="5"/>
    <tableColumn id="10" name="Nom encodage" dataDxfId="4">
      <calculatedColumnFormula>IFERROR(VLOOKUP(Tableau1[[#This Row],[IGG encodage]],'IGG LISTING'!$B$3:$C$48,2,FALSE),"IGG INCONNU")</calculatedColumnFormula>
    </tableColumn>
    <tableColumn id="11" name="Formule pour date" dataDxfId="3">
      <calculatedColumnFormula>IF(HOUR(H3)&lt;7,H3-1,H3)</calculatedColumnFormula>
    </tableColumn>
    <tableColumn id="12" name="Date de modification" dataDxfId="2"/>
    <tableColumn id="13" name="IGG de modification" dataDxfId="1"/>
    <tableColumn id="14" name="Colonne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N128"/>
  <sheetViews>
    <sheetView tabSelected="1" zoomScaleNormal="100" workbookViewId="0">
      <pane ySplit="2" topLeftCell="A3" activePane="bottomLeft" state="frozen"/>
      <selection pane="bottomLeft" activeCell="K7" sqref="K7"/>
    </sheetView>
  </sheetViews>
  <sheetFormatPr baseColWidth="10" defaultColWidth="11.44140625" defaultRowHeight="15.6" x14ac:dyDescent="0.3"/>
  <cols>
    <col min="1" max="1" width="5.88671875" style="6" customWidth="1"/>
    <col min="2" max="2" width="12.33203125" style="12" customWidth="1"/>
    <col min="3" max="3" width="13.88671875" style="2" customWidth="1"/>
    <col min="4" max="4" width="21.33203125" style="4" customWidth="1"/>
    <col min="5" max="5" width="99.88671875" style="29" customWidth="1"/>
    <col min="6" max="6" width="91.33203125" style="31" customWidth="1"/>
    <col min="7" max="7" width="26.6640625" style="7" customWidth="1"/>
    <col min="8" max="8" width="29.33203125" style="13" customWidth="1"/>
    <col min="9" max="9" width="18.33203125" style="7" customWidth="1"/>
    <col min="10" max="10" width="22.109375" style="7" customWidth="1"/>
    <col min="11" max="11" width="33.88671875" style="35" customWidth="1"/>
    <col min="12" max="12" width="26.44140625" style="7" customWidth="1"/>
    <col min="13" max="13" width="25.109375" style="7" customWidth="1"/>
    <col min="14" max="14" width="50.44140625" style="37" customWidth="1"/>
    <col min="15" max="16384" width="11.44140625" style="21"/>
  </cols>
  <sheetData>
    <row r="1" spans="1:14" s="19" customFormat="1" ht="89.25" customHeight="1" x14ac:dyDescent="0.3">
      <c r="A1" s="69"/>
      <c r="B1" s="70"/>
      <c r="C1" s="70"/>
      <c r="D1" s="70"/>
      <c r="E1" s="27"/>
      <c r="F1" s="30"/>
      <c r="G1" s="14"/>
      <c r="H1" s="15"/>
      <c r="I1" s="16"/>
      <c r="J1" s="17"/>
      <c r="K1" s="18"/>
      <c r="L1" s="32"/>
      <c r="M1" s="32"/>
      <c r="N1" s="36"/>
    </row>
    <row r="2" spans="1:14" s="20" customFormat="1" ht="24" customHeight="1" thickBot="1" x14ac:dyDescent="0.35">
      <c r="A2" s="38" t="s">
        <v>5</v>
      </c>
      <c r="B2" s="39" t="s">
        <v>1</v>
      </c>
      <c r="C2" s="40" t="s">
        <v>2</v>
      </c>
      <c r="D2" s="41" t="s">
        <v>3</v>
      </c>
      <c r="E2" s="40" t="s">
        <v>4</v>
      </c>
      <c r="F2" s="40" t="s">
        <v>25</v>
      </c>
      <c r="G2" s="41" t="s">
        <v>23</v>
      </c>
      <c r="H2" s="33" t="s">
        <v>6</v>
      </c>
      <c r="I2" s="34" t="s">
        <v>11</v>
      </c>
      <c r="J2" s="42" t="s">
        <v>7</v>
      </c>
      <c r="K2" s="43" t="s">
        <v>13</v>
      </c>
      <c r="L2" s="44" t="s">
        <v>17</v>
      </c>
      <c r="M2" s="44" t="s">
        <v>18</v>
      </c>
      <c r="N2" s="45" t="s">
        <v>24</v>
      </c>
    </row>
    <row r="3" spans="1:14" x14ac:dyDescent="0.3">
      <c r="A3" s="46">
        <v>1</v>
      </c>
      <c r="B3" s="47">
        <f t="shared" ref="B3" si="0">INT(K3)</f>
        <v>43920</v>
      </c>
      <c r="C3" s="48" t="s">
        <v>14</v>
      </c>
      <c r="D3" s="49" t="str">
        <f>IFERROR(VLOOKUP(Tableau1[[#This Row],[IGG encodage]],'IGG LISTING'!$B$3:$C$48,2,FALSE),"IGG INCONNU")</f>
        <v>IGG INCONNU</v>
      </c>
      <c r="E3" s="50" t="s">
        <v>20</v>
      </c>
      <c r="F3" s="51" t="s">
        <v>0</v>
      </c>
      <c r="G3" s="52" t="s">
        <v>0</v>
      </c>
      <c r="H3" s="53">
        <v>43920.549305555556</v>
      </c>
      <c r="I3" s="52" t="s">
        <v>8</v>
      </c>
      <c r="J3" s="54" t="str">
        <f>IFERROR(VLOOKUP(Tableau1[[#This Row],[IGG encodage]],'IGG LISTING'!$B$3:$C$48,2,FALSE),"IGG INCONNU")</f>
        <v>IGG INCONNU</v>
      </c>
      <c r="K3" s="55">
        <f t="shared" ref="K3" si="1">IF(HOUR(H3)&lt;7,H3-1,H3)</f>
        <v>43920.549305555556</v>
      </c>
      <c r="L3" s="52"/>
      <c r="M3" s="52"/>
      <c r="N3" s="56" t="s">
        <v>22</v>
      </c>
    </row>
    <row r="4" spans="1:14" ht="90" x14ac:dyDescent="0.3">
      <c r="A4" s="57" t="s">
        <v>29</v>
      </c>
      <c r="B4" s="58">
        <f>INT(K4)</f>
        <v>43924</v>
      </c>
      <c r="C4" s="59" t="s">
        <v>0</v>
      </c>
      <c r="D4" s="60" t="s">
        <v>12</v>
      </c>
      <c r="E4" s="68" t="s">
        <v>30</v>
      </c>
      <c r="F4" s="61" t="s">
        <v>0</v>
      </c>
      <c r="G4" s="62" t="s">
        <v>0</v>
      </c>
      <c r="H4" s="63" t="s">
        <v>26</v>
      </c>
      <c r="I4" s="62" t="s">
        <v>19</v>
      </c>
      <c r="J4" s="64" t="s">
        <v>12</v>
      </c>
      <c r="K4" s="65" t="s">
        <v>26</v>
      </c>
      <c r="L4" s="62" t="s">
        <v>31</v>
      </c>
      <c r="M4" s="62" t="s">
        <v>19</v>
      </c>
      <c r="N4" s="66"/>
    </row>
    <row r="5" spans="1:14" ht="72" x14ac:dyDescent="0.3">
      <c r="A5" s="57" t="s">
        <v>21</v>
      </c>
      <c r="B5" s="58">
        <f>INT(K5)</f>
        <v>43924</v>
      </c>
      <c r="C5" s="59" t="s">
        <v>0</v>
      </c>
      <c r="D5" s="60" t="s">
        <v>12</v>
      </c>
      <c r="E5" s="68" t="s">
        <v>28</v>
      </c>
      <c r="F5" s="61" t="s">
        <v>0</v>
      </c>
      <c r="G5" s="62" t="s">
        <v>0</v>
      </c>
      <c r="H5" s="63" t="s">
        <v>27</v>
      </c>
      <c r="I5" s="62" t="s">
        <v>19</v>
      </c>
      <c r="J5" s="64" t="s">
        <v>12</v>
      </c>
      <c r="K5" s="65" t="s">
        <v>27</v>
      </c>
      <c r="L5" s="62" t="s">
        <v>27</v>
      </c>
      <c r="M5" s="62" t="s">
        <v>19</v>
      </c>
      <c r="N5" s="66"/>
    </row>
    <row r="6" spans="1:14" ht="69.599999999999994" x14ac:dyDescent="0.3">
      <c r="A6" s="57">
        <f xml:space="preserve"> ROW(A6)-2</f>
        <v>4</v>
      </c>
      <c r="B6" s="58">
        <f>INT(K6)</f>
        <v>43928</v>
      </c>
      <c r="C6" s="59" t="s">
        <v>32</v>
      </c>
      <c r="D6" s="60" t="str">
        <f>IFERROR(VLOOKUP(Tableau1[[#This Row],[IGG encodage]],'IGG LISTING'!$B$3:$C$48,2,FALSE),"IGG INCONNU")</f>
        <v>Jéjé</v>
      </c>
      <c r="E6" s="68" t="s">
        <v>34</v>
      </c>
      <c r="F6" s="61" t="s">
        <v>0</v>
      </c>
      <c r="G6" s="62" t="s">
        <v>0</v>
      </c>
      <c r="H6" s="63" t="s">
        <v>33</v>
      </c>
      <c r="I6" s="62" t="s">
        <v>19</v>
      </c>
      <c r="J6" s="64" t="str">
        <f>IFERROR(VLOOKUP(Tableau1[[#This Row],[IGG encodage]],'IGG LISTING'!$B$3:$C$48,2,FALSE),"IGG INCONNU")</f>
        <v>Jéjé</v>
      </c>
      <c r="K6" s="65" t="str">
        <f>IF(HOUR(H6)&lt;7,H6-1,H6)</f>
        <v>07-04-2020  13:55</v>
      </c>
      <c r="L6" s="62"/>
      <c r="M6" s="62"/>
      <c r="N6" s="66"/>
    </row>
    <row r="128" spans="1:5" ht="16.2" thickBot="1" x14ac:dyDescent="0.35">
      <c r="A128" s="5"/>
      <c r="B128" s="11"/>
      <c r="C128" s="1"/>
      <c r="D128" s="3"/>
      <c r="E128" s="28"/>
    </row>
  </sheetData>
  <sheetProtection autoFilter="0"/>
  <mergeCells count="1">
    <mergeCell ref="A1:D1"/>
  </mergeCells>
  <pageMargins left="0.7" right="0.7" top="0.75" bottom="0.75" header="0.3" footer="0.3"/>
  <pageSetup scale="38" fitToHeight="0" orientation="landscape" r:id="rId1"/>
  <headerFooter>
    <oddFooter>&amp;L&amp;1#&amp;"Calibri"&amp;10&amp;K000000TOTAL Classification: Restricted Distribution TOTAL - All rights reserved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_Formulaire">
                <anchor moveWithCells="1" sizeWithCells="1">
                  <from>
                    <xdr:col>4</xdr:col>
                    <xdr:colOff>2423160</xdr:colOff>
                    <xdr:row>0</xdr:row>
                    <xdr:rowOff>213360</xdr:rowOff>
                  </from>
                  <to>
                    <xdr:col>4</xdr:col>
                    <xdr:colOff>3444240</xdr:colOff>
                    <xdr:row>0</xdr:row>
                    <xdr:rowOff>975360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Lancer_Formulaire2">
                <anchor moveWithCells="1" sizeWithCells="1">
                  <from>
                    <xdr:col>4</xdr:col>
                    <xdr:colOff>3520440</xdr:colOff>
                    <xdr:row>0</xdr:row>
                    <xdr:rowOff>213360</xdr:rowOff>
                  </from>
                  <to>
                    <xdr:col>4</xdr:col>
                    <xdr:colOff>4541520</xdr:colOff>
                    <xdr:row>0</xdr:row>
                    <xdr:rowOff>975360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42"/>
  <sheetViews>
    <sheetView topLeftCell="A13" workbookViewId="0">
      <selection activeCell="F32" sqref="F32"/>
    </sheetView>
  </sheetViews>
  <sheetFormatPr baseColWidth="10" defaultColWidth="11.44140625" defaultRowHeight="14.4" x14ac:dyDescent="0.3"/>
  <cols>
    <col min="2" max="2" width="22.44140625" customWidth="1"/>
    <col min="3" max="3" width="24.5546875" customWidth="1"/>
    <col min="4" max="4" width="22.109375" customWidth="1"/>
  </cols>
  <sheetData>
    <row r="2" spans="2:4" x14ac:dyDescent="0.3">
      <c r="B2" s="10" t="s">
        <v>9</v>
      </c>
      <c r="C2" s="10" t="s">
        <v>10</v>
      </c>
      <c r="D2" s="10" t="s">
        <v>15</v>
      </c>
    </row>
    <row r="3" spans="2:4" x14ac:dyDescent="0.3">
      <c r="B3" s="9"/>
      <c r="C3" s="9"/>
      <c r="D3" s="22"/>
    </row>
    <row r="4" spans="2:4" x14ac:dyDescent="0.3">
      <c r="B4" s="8"/>
      <c r="C4" s="8"/>
      <c r="D4" s="23"/>
    </row>
    <row r="5" spans="2:4" x14ac:dyDescent="0.3">
      <c r="B5" s="8"/>
      <c r="C5" s="8"/>
      <c r="D5" s="23"/>
    </row>
    <row r="6" spans="2:4" x14ac:dyDescent="0.3">
      <c r="B6" s="8"/>
      <c r="C6" s="8"/>
      <c r="D6" s="23"/>
    </row>
    <row r="7" spans="2:4" x14ac:dyDescent="0.3">
      <c r="B7" s="8"/>
      <c r="C7" s="8"/>
      <c r="D7" s="24"/>
    </row>
    <row r="8" spans="2:4" x14ac:dyDescent="0.3">
      <c r="B8" s="8"/>
      <c r="C8" s="8"/>
      <c r="D8" s="23"/>
    </row>
    <row r="9" spans="2:4" x14ac:dyDescent="0.3">
      <c r="B9" s="8"/>
      <c r="C9" s="8"/>
      <c r="D9" s="23"/>
    </row>
    <row r="10" spans="2:4" x14ac:dyDescent="0.3">
      <c r="B10" s="8"/>
      <c r="C10" s="8"/>
      <c r="D10" s="24"/>
    </row>
    <row r="11" spans="2:4" x14ac:dyDescent="0.3">
      <c r="B11" s="8"/>
      <c r="C11" s="8"/>
      <c r="D11" s="23"/>
    </row>
    <row r="12" spans="2:4" x14ac:dyDescent="0.3">
      <c r="B12" s="8"/>
      <c r="C12" s="8"/>
      <c r="D12" s="23"/>
    </row>
    <row r="13" spans="2:4" x14ac:dyDescent="0.3">
      <c r="B13" s="8"/>
      <c r="C13" s="8"/>
      <c r="D13" s="23"/>
    </row>
    <row r="14" spans="2:4" x14ac:dyDescent="0.3">
      <c r="B14" s="8"/>
      <c r="C14" s="8"/>
      <c r="D14" s="23"/>
    </row>
    <row r="15" spans="2:4" x14ac:dyDescent="0.3">
      <c r="B15" s="8"/>
      <c r="C15" s="8"/>
      <c r="D15" s="23"/>
    </row>
    <row r="16" spans="2:4" x14ac:dyDescent="0.3">
      <c r="B16" s="8"/>
      <c r="C16" s="8"/>
      <c r="D16" s="24"/>
    </row>
    <row r="17" spans="2:4" x14ac:dyDescent="0.3">
      <c r="B17" s="8"/>
      <c r="C17" s="8"/>
      <c r="D17" s="24"/>
    </row>
    <row r="18" spans="2:4" x14ac:dyDescent="0.3">
      <c r="B18" s="8"/>
      <c r="C18" s="8"/>
      <c r="D18" s="25"/>
    </row>
    <row r="19" spans="2:4" x14ac:dyDescent="0.3">
      <c r="B19" s="8"/>
      <c r="C19" s="8"/>
      <c r="D19" s="24"/>
    </row>
    <row r="20" spans="2:4" x14ac:dyDescent="0.3">
      <c r="B20" s="8"/>
      <c r="C20" s="8"/>
      <c r="D20" s="23"/>
    </row>
    <row r="21" spans="2:4" x14ac:dyDescent="0.3">
      <c r="B21" s="8"/>
      <c r="C21" s="8"/>
      <c r="D21" s="23"/>
    </row>
    <row r="22" spans="2:4" x14ac:dyDescent="0.3">
      <c r="B22" s="8"/>
      <c r="C22" s="8"/>
      <c r="D22" s="23"/>
    </row>
    <row r="23" spans="2:4" x14ac:dyDescent="0.3">
      <c r="B23" s="8"/>
      <c r="C23" s="8"/>
      <c r="D23" s="23"/>
    </row>
    <row r="24" spans="2:4" x14ac:dyDescent="0.3">
      <c r="B24" s="8"/>
      <c r="C24" s="8"/>
      <c r="D24" s="24"/>
    </row>
    <row r="25" spans="2:4" x14ac:dyDescent="0.3">
      <c r="B25" s="8"/>
      <c r="C25" s="8"/>
      <c r="D25" s="24"/>
    </row>
    <row r="26" spans="2:4" x14ac:dyDescent="0.3">
      <c r="B26" s="8"/>
      <c r="C26" s="8"/>
      <c r="D26" s="23"/>
    </row>
    <row r="27" spans="2:4" x14ac:dyDescent="0.3">
      <c r="B27" s="8"/>
      <c r="C27" s="8"/>
      <c r="D27" s="23"/>
    </row>
    <row r="28" spans="2:4" x14ac:dyDescent="0.3">
      <c r="B28" s="8"/>
      <c r="C28" s="8"/>
      <c r="D28" s="24"/>
    </row>
    <row r="29" spans="2:4" x14ac:dyDescent="0.3">
      <c r="B29" s="8"/>
      <c r="C29" s="8"/>
      <c r="D29" s="24"/>
    </row>
    <row r="30" spans="2:4" x14ac:dyDescent="0.3">
      <c r="B30" s="8"/>
      <c r="C30" s="8"/>
      <c r="D30" s="23"/>
    </row>
    <row r="31" spans="2:4" x14ac:dyDescent="0.3">
      <c r="B31" s="8"/>
      <c r="C31" s="8"/>
      <c r="D31" s="23"/>
    </row>
    <row r="32" spans="2:4" x14ac:dyDescent="0.3">
      <c r="B32" s="8"/>
      <c r="C32" s="8"/>
      <c r="D32" s="23"/>
    </row>
    <row r="33" spans="2:6" x14ac:dyDescent="0.3">
      <c r="B33" s="8"/>
      <c r="C33" s="8"/>
      <c r="D33" s="23"/>
    </row>
    <row r="34" spans="2:6" x14ac:dyDescent="0.3">
      <c r="B34" s="8"/>
      <c r="C34" s="8"/>
      <c r="D34" s="23"/>
    </row>
    <row r="35" spans="2:6" x14ac:dyDescent="0.3">
      <c r="B35" s="8"/>
      <c r="C35" s="8"/>
      <c r="D35" s="23"/>
    </row>
    <row r="36" spans="2:6" x14ac:dyDescent="0.3">
      <c r="B36" s="8"/>
      <c r="C36" s="8"/>
      <c r="D36" s="23"/>
    </row>
    <row r="37" spans="2:6" x14ac:dyDescent="0.3">
      <c r="B37" s="8"/>
      <c r="C37" s="8"/>
      <c r="D37" s="24"/>
    </row>
    <row r="38" spans="2:6" x14ac:dyDescent="0.3">
      <c r="B38" s="8" t="s">
        <v>12</v>
      </c>
      <c r="C38" s="8" t="s">
        <v>12</v>
      </c>
      <c r="D38" s="24" t="s">
        <v>16</v>
      </c>
    </row>
    <row r="39" spans="2:6" x14ac:dyDescent="0.3">
      <c r="B39" s="8" t="s">
        <v>19</v>
      </c>
      <c r="C39" s="8" t="s">
        <v>35</v>
      </c>
      <c r="D39" s="24" t="s">
        <v>16</v>
      </c>
    </row>
    <row r="40" spans="2:6" x14ac:dyDescent="0.3">
      <c r="B40" s="8"/>
      <c r="C40" s="8"/>
      <c r="D40" s="26"/>
      <c r="F40" s="67"/>
    </row>
    <row r="41" spans="2:6" x14ac:dyDescent="0.3">
      <c r="B41" s="8"/>
      <c r="C41" s="8"/>
      <c r="D41" s="26"/>
      <c r="F41" s="67"/>
    </row>
    <row r="42" spans="2:6" x14ac:dyDescent="0.3">
      <c r="B42" s="8"/>
      <c r="C42" s="8"/>
      <c r="D42" s="26"/>
      <c r="F42" s="67"/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</vt:lpstr>
      <vt:lpstr>IGG LISTING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jerom</cp:lastModifiedBy>
  <cp:lastPrinted>2020-03-31T11:23:57Z</cp:lastPrinted>
  <dcterms:created xsi:type="dcterms:W3CDTF">2019-11-06T23:47:03Z</dcterms:created>
  <dcterms:modified xsi:type="dcterms:W3CDTF">2020-04-11T18:20:27Z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iteId">
    <vt:lpwstr>329e91b0-e21f-48fb-a071-456717ecc28e</vt:lpwstr>
  </property>
  <property fmtid="{D5CDD505-2E9C-101B-9397-08002B2CF9AE}" pid="4" name="MSIP_Label_2b30ed1b-e95f-40b5-af89-828263f287a7_Owner">
    <vt:lpwstr>mathieu.cornelis@total.com</vt:lpwstr>
  </property>
  <property fmtid="{D5CDD505-2E9C-101B-9397-08002B2CF9AE}" pid="5" name="MSIP_Label_2b30ed1b-e95f-40b5-af89-828263f287a7_SetDate">
    <vt:lpwstr>2020-02-28T07:33:11.2083490Z</vt:lpwstr>
  </property>
  <property fmtid="{D5CDD505-2E9C-101B-9397-08002B2CF9AE}" pid="6" name="MSIP_Label_2b30ed1b-e95f-40b5-af89-828263f287a7_Name">
    <vt:lpwstr>Restricted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ActionId">
    <vt:lpwstr>feb0c0e8-b78a-4332-8ae4-013d1bbd94a8</vt:lpwstr>
  </property>
  <property fmtid="{D5CDD505-2E9C-101B-9397-08002B2CF9AE}" pid="9" name="MSIP_Label_2b30ed1b-e95f-40b5-af89-828263f287a7_Extended_MSFT_Method">
    <vt:lpwstr>Automatic</vt:lpwstr>
  </property>
  <property fmtid="{D5CDD505-2E9C-101B-9397-08002B2CF9AE}" pid="10" name="Sensitivity">
    <vt:lpwstr>Restricted</vt:lpwstr>
  </property>
</Properties>
</file>