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main.glb.corp.local\tp-bebf$\HOME\FEC\7\J0437547\Documents\E-LOGBOOK\"/>
    </mc:Choice>
  </mc:AlternateContent>
  <bookViews>
    <workbookView xWindow="-120" yWindow="-120" windowWidth="29040" windowHeight="15840"/>
  </bookViews>
  <sheets>
    <sheet name="EXTRUSION" sheetId="2" r:id="rId1"/>
    <sheet name="IGG LISTING" sheetId="9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5" i="2" l="1"/>
  <c r="D5" i="2"/>
  <c r="J5" i="2"/>
  <c r="K5" i="2"/>
  <c r="B5" i="2" s="1"/>
  <c r="A3" i="2" l="1"/>
  <c r="A4" i="2"/>
  <c r="K3" i="2" l="1"/>
  <c r="B3" i="2" s="1"/>
  <c r="K4" i="2"/>
  <c r="B4" i="2" s="1"/>
  <c r="J4" i="2" l="1"/>
  <c r="J3" i="2" l="1"/>
</calcChain>
</file>

<file path=xl/sharedStrings.xml><?xml version="1.0" encoding="utf-8"?>
<sst xmlns="http://schemas.openxmlformats.org/spreadsheetml/2006/main" count="48" uniqueCount="37">
  <si>
    <t/>
  </si>
  <si>
    <t>Date</t>
  </si>
  <si>
    <t xml:space="preserve"> Pause</t>
  </si>
  <si>
    <t>Nom</t>
  </si>
  <si>
    <t>Rapport</t>
  </si>
  <si>
    <t>Attention particulière</t>
  </si>
  <si>
    <t xml:space="preserve">No </t>
  </si>
  <si>
    <t>Date encodage</t>
  </si>
  <si>
    <t>Nom encodage</t>
  </si>
  <si>
    <t>DUPONT</t>
  </si>
  <si>
    <t>J0437547</t>
  </si>
  <si>
    <t>IGG</t>
  </si>
  <si>
    <t>NOMS</t>
  </si>
  <si>
    <t>IGG encodage</t>
  </si>
  <si>
    <t>OPERATEUR(S) +</t>
  </si>
  <si>
    <t>J0203971</t>
  </si>
  <si>
    <t>J0251518</t>
  </si>
  <si>
    <t>APRES-MIDI</t>
  </si>
  <si>
    <t>NUIT</t>
  </si>
  <si>
    <t>Formule pour date</t>
  </si>
  <si>
    <t>AUTORISATION</t>
  </si>
  <si>
    <t>USER</t>
  </si>
  <si>
    <t>ADMIN</t>
  </si>
  <si>
    <t>J00001</t>
  </si>
  <si>
    <t>J00002</t>
  </si>
  <si>
    <t>J00003</t>
  </si>
  <si>
    <t>J00004</t>
  </si>
  <si>
    <t>J00005</t>
  </si>
  <si>
    <t>J00006</t>
  </si>
  <si>
    <t>J00007</t>
  </si>
  <si>
    <t>OBISPO</t>
  </si>
  <si>
    <t>DURAND</t>
  </si>
  <si>
    <t>BATAL</t>
  </si>
  <si>
    <t>MOUSE</t>
  </si>
  <si>
    <t xml:space="preserve">Rapport test
</t>
  </si>
  <si>
    <t>Rapport test 2, nanananananana</t>
  </si>
  <si>
    <t>08-02-2020  03:30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</si>
</sst>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-mm\-yy"/>
    <numFmt numFmtId="165" formatCode="dd/mm/yyyy\ hh:mm"/>
    <numFmt numFmtId="166" formatCode="m/d/yyyy\ h:mm"/>
  </numFmts>
  <fonts count="1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808080"/>
      <name val="Calibri"/>
      <family val="2"/>
    </font>
    <font>
      <sz val="12"/>
      <color theme="1" tint="0.249977111117893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10"/>
      <color indexed="8"/>
      <name val="Arial"/>
      <family val="2"/>
    </font>
    <font>
      <sz val="12"/>
      <color rgb="FF808080"/>
      <name val="Calibri"/>
      <family val="2"/>
    </font>
    <font>
      <sz val="28"/>
      <color theme="1"/>
      <name val="Calibri"/>
      <family val="4"/>
      <scheme val="minor"/>
    </font>
    <font>
      <sz val="36"/>
      <color theme="1"/>
      <name val="Calibri"/>
      <family val="4"/>
      <scheme val="minor"/>
    </font>
    <font>
      <sz val="14"/>
      <color theme="0"/>
      <name val="Calibri"/>
      <family val="2"/>
      <scheme val="minor"/>
    </font>
    <font>
      <sz val="14"/>
      <color theme="1" tint="0.34998626667073579"/>
      <name val="Calibri"/>
      <family val="2"/>
      <scheme val="minor"/>
    </font>
    <font>
      <u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10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3366FF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theme="2"/>
      </bottom>
      <diagonal/>
    </border>
    <border>
      <left style="medium">
        <color theme="1" tint="0.24994659260841701"/>
      </left>
      <right/>
      <top/>
      <bottom/>
      <diagonal/>
    </border>
    <border>
      <left style="medium">
        <color theme="1" tint="0.24994659260841701"/>
      </left>
      <right/>
      <top/>
      <bottom style="medium">
        <color indexed="64"/>
      </bottom>
      <diagonal/>
    </border>
    <border>
      <left style="medium">
        <color theme="1" tint="0.24994659260841701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theme="1" tint="0.24994659260841701"/>
      </left>
      <right/>
      <top style="thin">
        <color indexed="64"/>
      </top>
      <bottom style="thin">
        <color theme="1" tint="0.249946592608417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theme="1" tint="0.2499465926084170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2" borderId="0" xfId="0" applyFill="1"/>
    <xf numFmtId="0" fontId="1" fillId="0" borderId="0" xfId="0" applyFont="1" applyFill="1" applyBorder="1" applyAlignment="1">
      <alignment horizontal="left" vertical="justify"/>
    </xf>
    <xf numFmtId="0" fontId="1" fillId="0" borderId="1" xfId="0" applyFont="1" applyFill="1" applyBorder="1" applyAlignment="1">
      <alignment horizontal="left" vertical="justify"/>
    </xf>
    <xf numFmtId="0" fontId="4" fillId="0" borderId="6" xfId="0" applyFont="1" applyFill="1" applyBorder="1" applyAlignment="1">
      <alignment horizontal="left" vertical="top"/>
    </xf>
    <xf numFmtId="0" fontId="0" fillId="0" borderId="0" xfId="0" applyFill="1"/>
    <xf numFmtId="49" fontId="4" fillId="0" borderId="6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2" borderId="2" xfId="0" applyFill="1" applyBorder="1"/>
    <xf numFmtId="1" fontId="4" fillId="0" borderId="5" xfId="0" applyNumberFormat="1" applyFont="1" applyFill="1" applyBorder="1" applyAlignment="1">
      <alignment horizontal="center" vertical="center"/>
    </xf>
    <xf numFmtId="1" fontId="1" fillId="0" borderId="4" xfId="0" applyNumberFormat="1" applyFont="1" applyFill="1" applyBorder="1" applyAlignment="1">
      <alignment horizontal="center" vertical="center"/>
    </xf>
    <xf numFmtId="1" fontId="1" fillId="0" borderId="3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49" fontId="6" fillId="4" borderId="12" xfId="0" applyNumberFormat="1" applyFont="1" applyFill="1" applyBorder="1"/>
    <xf numFmtId="49" fontId="6" fillId="4" borderId="14" xfId="0" applyNumberFormat="1" applyFont="1" applyFill="1" applyBorder="1"/>
    <xf numFmtId="49" fontId="6" fillId="4" borderId="15" xfId="0" applyNumberFormat="1" applyFont="1" applyFill="1" applyBorder="1"/>
    <xf numFmtId="0" fontId="4" fillId="0" borderId="6" xfId="0" applyFont="1" applyFill="1" applyBorder="1" applyAlignment="1">
      <alignment horizontal="left" vertical="justify" wrapText="1"/>
    </xf>
    <xf numFmtId="22" fontId="1" fillId="0" borderId="0" xfId="0" applyNumberFormat="1" applyFont="1" applyFill="1" applyBorder="1" applyAlignment="1">
      <alignment horizontal="center" vertical="center"/>
    </xf>
    <xf numFmtId="164" fontId="5" fillId="0" borderId="6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165" fontId="4" fillId="0" borderId="6" xfId="0" applyNumberFormat="1" applyFont="1" applyFill="1" applyBorder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22" fontId="4" fillId="2" borderId="0" xfId="0" applyNumberFormat="1" applyFont="1" applyFill="1" applyAlignment="1">
      <alignment horizontal="center" vertical="center"/>
    </xf>
    <xf numFmtId="22" fontId="0" fillId="2" borderId="0" xfId="0" applyNumberFormat="1" applyFill="1" applyAlignment="1">
      <alignment horizontal="center" vertical="center"/>
    </xf>
    <xf numFmtId="22" fontId="1" fillId="5" borderId="13" xfId="0" applyNumberFormat="1" applyFont="1" applyFill="1" applyBorder="1" applyAlignment="1">
      <alignment horizontal="center" vertical="center"/>
    </xf>
    <xf numFmtId="166" fontId="4" fillId="2" borderId="0" xfId="0" applyNumberFormat="1" applyFont="1" applyFill="1" applyBorder="1" applyAlignment="1">
      <alignment horizontal="center" vertical="center"/>
    </xf>
    <xf numFmtId="1" fontId="15" fillId="6" borderId="16" xfId="0" applyNumberFormat="1" applyFont="1" applyFill="1" applyBorder="1" applyAlignment="1">
      <alignment horizontal="center" vertical="center"/>
    </xf>
    <xf numFmtId="14" fontId="16" fillId="6" borderId="19" xfId="0" applyNumberFormat="1" applyFont="1" applyFill="1" applyBorder="1" applyAlignment="1">
      <alignment horizontal="center" vertical="center"/>
    </xf>
    <xf numFmtId="49" fontId="16" fillId="6" borderId="19" xfId="0" applyNumberFormat="1" applyFont="1" applyFill="1" applyBorder="1" applyAlignment="1">
      <alignment horizontal="center" vertical="center"/>
    </xf>
    <xf numFmtId="0" fontId="16" fillId="6" borderId="19" xfId="0" applyFont="1" applyFill="1" applyBorder="1" applyAlignment="1">
      <alignment horizontal="center" vertical="center"/>
    </xf>
    <xf numFmtId="0" fontId="9" fillId="7" borderId="0" xfId="0" applyFont="1" applyFill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22" fontId="0" fillId="7" borderId="8" xfId="0" applyNumberFormat="1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22" fontId="0" fillId="7" borderId="0" xfId="0" applyNumberFormat="1" applyFill="1" applyBorder="1" applyAlignment="1">
      <alignment horizontal="center" vertical="center"/>
    </xf>
    <xf numFmtId="0" fontId="0" fillId="7" borderId="0" xfId="0" applyFill="1" applyBorder="1"/>
    <xf numFmtId="0" fontId="0" fillId="7" borderId="2" xfId="0" applyFill="1" applyBorder="1"/>
    <xf numFmtId="0" fontId="0" fillId="7" borderId="0" xfId="0" applyFill="1"/>
    <xf numFmtId="49" fontId="6" fillId="4" borderId="20" xfId="0" applyNumberFormat="1" applyFont="1" applyFill="1" applyBorder="1"/>
    <xf numFmtId="49" fontId="6" fillId="4" borderId="21" xfId="0" applyNumberFormat="1" applyFont="1" applyFill="1" applyBorder="1"/>
    <xf numFmtId="49" fontId="6" fillId="4" borderId="22" xfId="0" applyNumberFormat="1" applyFont="1" applyFill="1" applyBorder="1"/>
    <xf numFmtId="0" fontId="0" fillId="0" borderId="13" xfId="0" applyBorder="1" applyAlignment="1">
      <alignment horizontal="center"/>
    </xf>
    <xf numFmtId="0" fontId="0" fillId="0" borderId="13" xfId="0" applyBorder="1"/>
    <xf numFmtId="0" fontId="0" fillId="0" borderId="11" xfId="0" applyBorder="1" applyAlignment="1">
      <alignment horizont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/>
    </xf>
    <xf numFmtId="0" fontId="10" fillId="7" borderId="17" xfId="0" applyFont="1" applyFill="1" applyBorder="1" applyAlignment="1">
      <alignment horizontal="distributed" vertical="center"/>
    </xf>
    <xf numFmtId="0" fontId="11" fillId="7" borderId="18" xfId="0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left" vertical="justify"/>
    </xf>
  </cellXfs>
  <cellStyles count="1">
    <cellStyle name="Normal" xfId="0" builtinId="0"/>
  </cellStyles>
  <dxfs count="14"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166" formatCode="m/d/yyyy\ h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165" formatCode="dd/mm/yyyy\ 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 tint="0.2499465926084170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alignment horizontal="left" vertical="justify" textRotation="0" wrapText="0" relativeIndent="0" justifyLastLine="0" shrinkToFit="0" readingOrder="0"/>
      <border diagonalUp="0" diagonalDown="0" outline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1"/>
        <color theme="1" tint="0.249977111117893"/>
        <name val="Calibri"/>
        <scheme val="minor"/>
      </font>
      <numFmt numFmtId="164" formatCode="dd\-mm\-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medium">
          <color theme="1" tint="0.24994659260841701"/>
        </left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</dxf>
    <dxf>
      <border>
        <bottom style="medium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0</xdr:row>
          <xdr:rowOff>209550</xdr:rowOff>
        </xdr:from>
        <xdr:to>
          <xdr:col>5</xdr:col>
          <xdr:colOff>1600200</xdr:colOff>
          <xdr:row>0</xdr:row>
          <xdr:rowOff>971550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=""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3366FF"/>
                  </a:solidFill>
                  <a:latin typeface="Calibri"/>
                </a:rPr>
                <a:t>ENCODER  RAPPORT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3867150</xdr:colOff>
          <xdr:row>0</xdr:row>
          <xdr:rowOff>209550</xdr:rowOff>
        </xdr:from>
        <xdr:to>
          <xdr:col>5</xdr:col>
          <xdr:colOff>4895850</xdr:colOff>
          <xdr:row>0</xdr:row>
          <xdr:rowOff>971550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=""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200" b="0" i="0" u="sng" strike="noStrike" baseline="0">
                  <a:solidFill>
                    <a:srgbClr val="000000"/>
                  </a:solidFill>
                  <a:latin typeface="Calibri"/>
                </a:rPr>
                <a:t>FERMER</a:t>
              </a:r>
              <a:endParaRPr lang="en-US" sz="12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Calibri"/>
                </a:rPr>
                <a:t>e-LOGBOOK</a:t>
              </a:r>
              <a:r>
                <a:rPr lang="en-US" sz="1200" b="1" i="0" u="none" strike="noStrike" baseline="0">
                  <a:solidFill>
                    <a:srgbClr val="000000"/>
                  </a:solidFill>
                  <a:latin typeface="Calibri"/>
                </a:rPr>
                <a:t> </a:t>
              </a:r>
              <a:r>
                <a:rPr lang="en-US" sz="1200" b="0" i="0" u="none" strike="noStrike" baseline="0">
                  <a:solidFill>
                    <a:srgbClr val="808080"/>
                  </a:solidFill>
                  <a:latin typeface="Calibri"/>
                </a:rPr>
                <a:t>         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2771775</xdr:colOff>
          <xdr:row>0</xdr:row>
          <xdr:rowOff>209550</xdr:rowOff>
        </xdr:from>
        <xdr:to>
          <xdr:col>5</xdr:col>
          <xdr:colOff>3790950</xdr:colOff>
          <xdr:row>0</xdr:row>
          <xdr:rowOff>971550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808080"/>
                  </a:solidFill>
                  <a:latin typeface="Calibri"/>
                </a:rPr>
                <a:t>AFFICHER DERNIER RAPPORT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1676400</xdr:colOff>
          <xdr:row>0</xdr:row>
          <xdr:rowOff>209550</xdr:rowOff>
        </xdr:from>
        <xdr:to>
          <xdr:col>5</xdr:col>
          <xdr:colOff>2695575</xdr:colOff>
          <xdr:row>0</xdr:row>
          <xdr:rowOff>971550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MODIFIER RAPPORT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1104900</xdr:colOff>
          <xdr:row>0</xdr:row>
          <xdr:rowOff>238125</xdr:rowOff>
        </xdr:from>
        <xdr:to>
          <xdr:col>6</xdr:col>
          <xdr:colOff>1733550</xdr:colOff>
          <xdr:row>0</xdr:row>
          <xdr:rowOff>600075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=""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LOCK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1104900</xdr:colOff>
          <xdr:row>0</xdr:row>
          <xdr:rowOff>638175</xdr:rowOff>
        </xdr:from>
        <xdr:to>
          <xdr:col>6</xdr:col>
          <xdr:colOff>1733550</xdr:colOff>
          <xdr:row>0</xdr:row>
          <xdr:rowOff>1000125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=""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UNLOCK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0</xdr:colOff>
      <xdr:row>0</xdr:row>
      <xdr:rowOff>238125</xdr:rowOff>
    </xdr:from>
    <xdr:to>
      <xdr:col>3</xdr:col>
      <xdr:colOff>590550</xdr:colOff>
      <xdr:row>0</xdr:row>
      <xdr:rowOff>1023212</xdr:rowOff>
    </xdr:to>
    <xdr:sp macro="" textlink="">
      <xdr:nvSpPr>
        <xdr:cNvPr id="12" name="Rectangle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/>
      </xdr:nvSpPr>
      <xdr:spPr>
        <a:xfrm>
          <a:off x="0" y="238125"/>
          <a:ext cx="2724150" cy="785087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200" b="0" cap="none" spc="0">
              <a:ln w="0"/>
              <a:solidFill>
                <a:schemeClr val="accent4"/>
              </a:solidFill>
              <a:effectLst>
                <a:reflection blurRad="6350" stA="53000" endA="300" endPos="35500" dir="5400000" sy="-90000" algn="bl" rotWithShape="0"/>
              </a:effectLst>
              <a:latin typeface="Museo Sans 700" panose="02000000000000000000" pitchFamily="50" charset="0"/>
              <a:cs typeface="Dubai Light" panose="020B0303030403030204" pitchFamily="34" charset="-78"/>
            </a:rPr>
            <a:t>RAPPORT</a:t>
          </a:r>
          <a:endParaRPr lang="fr-FR" sz="3200" b="0" cap="none" spc="0">
            <a:ln w="0"/>
            <a:solidFill>
              <a:schemeClr val="bg1"/>
            </a:solidFill>
            <a:effectLst>
              <a:reflection blurRad="6350" stA="53000" endA="300" endPos="35500" dir="5400000" sy="-90000" algn="bl" rotWithShape="0"/>
            </a:effectLst>
            <a:latin typeface="Dubai Light" panose="020B0303030403030204" pitchFamily="34" charset="-78"/>
            <a:cs typeface="Dubai Light" panose="020B0303030403030204" pitchFamily="34" charset="-78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K5" totalsRowShown="0" headerRowDxfId="13" dataDxfId="11" headerRowBorderDxfId="12">
  <autoFilter ref="A2:K5"/>
  <tableColumns count="11">
    <tableColumn id="1" name="No " dataDxfId="10">
      <calculatedColumnFormula>ROW(A3)-2</calculatedColumnFormula>
    </tableColumn>
    <tableColumn id="2" name="Date" dataDxfId="9">
      <calculatedColumnFormula>INT(K3)</calculatedColumnFormula>
    </tableColumn>
    <tableColumn id="3" name=" Pause" dataDxfId="8"/>
    <tableColumn id="6" name="Nom" dataDxfId="7">
      <calculatedColumnFormula>IFERROR(VLOOKUP(Tableau1[[#This Row],[IGG encodage]],'IGG LISTING'!$B$3:$C$48,2,FALSE),"IGG INCONNU")</calculatedColumnFormula>
    </tableColumn>
    <tableColumn id="4" name="Rapport" dataDxfId="6"/>
    <tableColumn id="8" name="Attention particulière" dataDxfId="5"/>
    <tableColumn id="7" name="OPERATEUR(S) +" dataDxfId="4"/>
    <tableColumn id="9" name="Date encodage" dataDxfId="3"/>
    <tableColumn id="5" name="IGG encodage" dataDxfId="2"/>
    <tableColumn id="10" name="Nom encodage" dataDxfId="1">
      <calculatedColumnFormula>IFERROR(VLOOKUP(Tableau1[[#This Row],[IGG encodage]],'IGG LISTING'!$B$3:$C$48,2,FALSE),"IGG INCONNU")</calculatedColumnFormula>
    </tableColumn>
    <tableColumn id="11" name="Formule pour date" dataDxfId="0">
      <calculatedColumnFormula>IF(HOUR(H3)&lt;7,H3-1,H3)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331"/>
  <sheetViews>
    <sheetView tabSelected="1" zoomScaleNormal="100" workbookViewId="0">
      <pane ySplit="2" topLeftCell="A3" activePane="bottomLeft" state="frozen"/>
      <selection pane="bottomLeft" activeCell="D3" sqref="D3"/>
    </sheetView>
  </sheetViews>
  <sheetFormatPr baseColWidth="10" defaultColWidth="11.42578125" defaultRowHeight="15.75" x14ac:dyDescent="0.25"/>
  <cols>
    <col min="1" max="1" width="5.85546875" style="15" customWidth="1"/>
    <col min="2" max="2" width="12.28515625" style="29" customWidth="1"/>
    <col min="3" max="3" width="13.85546875" style="8" customWidth="1"/>
    <col min="4" max="4" width="21.28515625" style="11" customWidth="1"/>
    <col min="5" max="5" width="99.85546875" style="2" customWidth="1"/>
    <col min="6" max="6" width="83.85546875" style="5" customWidth="1"/>
    <col min="7" max="7" width="26.7109375" style="16" customWidth="1"/>
    <col min="8" max="8" width="29.28515625" style="31" hidden="1" customWidth="1"/>
    <col min="9" max="9" width="18.28515625" style="16" hidden="1" customWidth="1"/>
    <col min="10" max="10" width="22.140625" style="16" hidden="1" customWidth="1"/>
    <col min="11" max="11" width="27.42578125" style="33" hidden="1" customWidth="1"/>
    <col min="12" max="12" width="0" style="1" hidden="1" customWidth="1"/>
    <col min="13" max="16384" width="11.42578125" style="49"/>
  </cols>
  <sheetData>
    <row r="1" spans="1:12" s="47" customFormat="1" ht="89.25" customHeight="1" x14ac:dyDescent="0.25">
      <c r="A1" s="59"/>
      <c r="B1" s="60"/>
      <c r="C1" s="60"/>
      <c r="D1" s="60"/>
      <c r="E1" s="40"/>
      <c r="F1" s="41"/>
      <c r="G1" s="42"/>
      <c r="H1" s="43"/>
      <c r="I1" s="44"/>
      <c r="J1" s="45"/>
      <c r="K1" s="46"/>
    </row>
    <row r="2" spans="1:12" s="48" customFormat="1" ht="24" customHeight="1" thickBot="1" x14ac:dyDescent="0.3">
      <c r="A2" s="36" t="s">
        <v>6</v>
      </c>
      <c r="B2" s="37" t="s">
        <v>1</v>
      </c>
      <c r="C2" s="38" t="s">
        <v>2</v>
      </c>
      <c r="D2" s="39" t="s">
        <v>3</v>
      </c>
      <c r="E2" s="39" t="s">
        <v>4</v>
      </c>
      <c r="F2" s="39" t="s">
        <v>5</v>
      </c>
      <c r="G2" s="39" t="s">
        <v>14</v>
      </c>
      <c r="H2" s="26" t="s">
        <v>7</v>
      </c>
      <c r="I2" s="20" t="s">
        <v>13</v>
      </c>
      <c r="J2" s="21" t="s">
        <v>8</v>
      </c>
      <c r="K2" s="34" t="s">
        <v>19</v>
      </c>
      <c r="L2" s="12"/>
    </row>
    <row r="3" spans="1:12" ht="31.5" x14ac:dyDescent="0.25">
      <c r="A3" s="13">
        <f t="shared" ref="A3:A4" si="0">ROW(A3)-2</f>
        <v>1</v>
      </c>
      <c r="B3" s="27">
        <f t="shared" ref="B3:B4" si="1">INT(K3)</f>
        <v>43847</v>
      </c>
      <c r="C3" s="6" t="s">
        <v>17</v>
      </c>
      <c r="D3" s="9" t="s">
        <v>9</v>
      </c>
      <c r="E3" s="25" t="s">
        <v>34</v>
      </c>
      <c r="F3" s="4"/>
      <c r="G3" s="17" t="s">
        <v>0</v>
      </c>
      <c r="H3" s="30">
        <v>43847.395567129628</v>
      </c>
      <c r="I3" s="18" t="s">
        <v>16</v>
      </c>
      <c r="J3" s="19" t="str">
        <f>IFERROR(VLOOKUP(Tableau1[[#This Row],[IGG encodage]],'IGG LISTING'!$B$3:$C$48,2,FALSE),"IGG INCONNU")</f>
        <v>IGG INCONNU</v>
      </c>
      <c r="K3" s="32">
        <f t="shared" ref="K3:K4" si="2">IF(HOUR(H3)&lt;7,H3-1,H3)</f>
        <v>43847.395567129628</v>
      </c>
    </row>
    <row r="4" spans="1:12" x14ac:dyDescent="0.25">
      <c r="A4" s="13">
        <f t="shared" si="0"/>
        <v>2</v>
      </c>
      <c r="B4" s="27">
        <f t="shared" si="1"/>
        <v>43847</v>
      </c>
      <c r="C4" s="6" t="s">
        <v>18</v>
      </c>
      <c r="D4" s="9" t="s">
        <v>31</v>
      </c>
      <c r="E4" s="25" t="s">
        <v>35</v>
      </c>
      <c r="F4" s="4" t="s">
        <v>0</v>
      </c>
      <c r="G4" s="17" t="s">
        <v>0</v>
      </c>
      <c r="H4" s="30">
        <v>43848.138229166667</v>
      </c>
      <c r="I4" s="18" t="s">
        <v>15</v>
      </c>
      <c r="J4" s="19" t="str">
        <f>IFERROR(VLOOKUP(Tableau1[[#This Row],[IGG encodage]],'IGG LISTING'!$B$3:$C$48,2,FALSE),"IGG INCONNU")</f>
        <v>IGG INCONNU</v>
      </c>
      <c r="K4" s="32">
        <f t="shared" si="2"/>
        <v>43847.138229166667</v>
      </c>
    </row>
    <row r="5" spans="1:12" x14ac:dyDescent="0.25">
      <c r="A5" s="13">
        <f>ROW(A5)-2</f>
        <v>3</v>
      </c>
      <c r="B5" s="27">
        <f>INT(K5)</f>
        <v>43868</v>
      </c>
      <c r="C5" s="6" t="s">
        <v>0</v>
      </c>
      <c r="D5" s="9" t="str">
        <f>IFERROR(VLOOKUP(Tableau1[[#This Row],[IGG encodage]],'IGG LISTING'!$B$3:$C$48,2,FALSE),"IGG INCONNU")</f>
        <v>IGG INCONNU</v>
      </c>
      <c r="E5" s="61" t="s">
        <v>0</v>
      </c>
      <c r="F5" s="4" t="s">
        <v>0</v>
      </c>
      <c r="G5" s="17" t="s">
        <v>0</v>
      </c>
      <c r="H5" s="30" t="s">
        <v>36</v>
      </c>
      <c r="I5" s="18" t="s">
        <v>10</v>
      </c>
      <c r="J5" s="19" t="str">
        <f>IFERROR(VLOOKUP(Tableau1[[#This Row],[IGG encodage]],'IGG LISTING'!$B$3:$C$48,2,FALSE),"IGG INCONNU")</f>
        <v>IGG INCONNU</v>
      </c>
      <c r="K5" s="35">
        <f>IF(HOUR(H5)&lt;7,H5-1,H5)</f>
        <v>43868.145833333336</v>
      </c>
    </row>
    <row r="331" spans="1:5" ht="16.5" thickBot="1" x14ac:dyDescent="0.3">
      <c r="A331" s="14"/>
      <c r="B331" s="28"/>
      <c r="C331" s="7"/>
      <c r="D331" s="10"/>
      <c r="E331" s="3"/>
    </row>
  </sheetData>
  <sheetProtection algorithmName="SHA-512" hashValue="T1vZOTM+rQHvNXjKhx7w0GyWYtNKxkbVwNyNd9Qgy/c6rTktyRE4U+aSCuImWjN6W/z1agC5Djz2h9l5Sv/lEw==" saltValue="WgKvJQI+vu+kKdawI/wutQ==" spinCount="100000" sheet="1" objects="1" scenarios="1" autoFilter="0"/>
  <mergeCells count="1">
    <mergeCell ref="A1:D1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ancer_Formulaire">
                <anchor moveWithCells="1" sizeWithCells="1">
                  <from>
                    <xdr:col>5</xdr:col>
                    <xdr:colOff>581025</xdr:colOff>
                    <xdr:row>0</xdr:row>
                    <xdr:rowOff>209550</xdr:rowOff>
                  </from>
                  <to>
                    <xdr:col>5</xdr:col>
                    <xdr:colOff>1600200</xdr:colOff>
                    <xdr:row>0</xdr:row>
                    <xdr:rowOff>971550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FERMER">
                <anchor moveWithCells="1" sizeWithCells="1">
                  <from>
                    <xdr:col>5</xdr:col>
                    <xdr:colOff>3867150</xdr:colOff>
                    <xdr:row>0</xdr:row>
                    <xdr:rowOff>209550</xdr:rowOff>
                  </from>
                  <to>
                    <xdr:col>5</xdr:col>
                    <xdr:colOff>4895850</xdr:colOff>
                    <xdr:row>0</xdr:row>
                    <xdr:rowOff>971550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DERNIER_RAPPORT">
                <anchor moveWithCells="1" sizeWithCells="1">
                  <from>
                    <xdr:col>5</xdr:col>
                    <xdr:colOff>2771775</xdr:colOff>
                    <xdr:row>0</xdr:row>
                    <xdr:rowOff>209550</xdr:rowOff>
                  </from>
                  <to>
                    <xdr:col>5</xdr:col>
                    <xdr:colOff>3790950</xdr:colOff>
                    <xdr:row>0</xdr:row>
                    <xdr:rowOff>971550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Lancer_Formulaire2">
                <anchor moveWithCells="1" sizeWithCells="1">
                  <from>
                    <xdr:col>5</xdr:col>
                    <xdr:colOff>1676400</xdr:colOff>
                    <xdr:row>0</xdr:row>
                    <xdr:rowOff>209550</xdr:rowOff>
                  </from>
                  <to>
                    <xdr:col>5</xdr:col>
                    <xdr:colOff>2695575</xdr:colOff>
                    <xdr:row>0</xdr:row>
                    <xdr:rowOff>971550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 macro="[0]!verrouillage">
                <anchor moveWithCells="1" sizeWithCells="1">
                  <from>
                    <xdr:col>6</xdr:col>
                    <xdr:colOff>1104900</xdr:colOff>
                    <xdr:row>0</xdr:row>
                    <xdr:rowOff>238125</xdr:rowOff>
                  </from>
                  <to>
                    <xdr:col>6</xdr:col>
                    <xdr:colOff>1733550</xdr:colOff>
                    <xdr:row>0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Button 8">
              <controlPr defaultSize="0" print="0" autoFill="0" autoPict="0" macro="[0]!deverouiillage">
                <anchor moveWithCells="1" sizeWithCells="1">
                  <from>
                    <xdr:col>6</xdr:col>
                    <xdr:colOff>1104900</xdr:colOff>
                    <xdr:row>0</xdr:row>
                    <xdr:rowOff>638175</xdr:rowOff>
                  </from>
                  <to>
                    <xdr:col>6</xdr:col>
                    <xdr:colOff>1733550</xdr:colOff>
                    <xdr:row>0</xdr:row>
                    <xdr:rowOff>1000125</xdr:rowOff>
                  </to>
                </anchor>
              </controlPr>
            </control>
          </mc:Choice>
        </mc:AlternateContent>
      </controls>
    </mc:Choice>
  </mc:AlternateContent>
  <tableParts count="1"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D38"/>
  <sheetViews>
    <sheetView workbookViewId="0">
      <selection activeCell="G20" sqref="G20"/>
    </sheetView>
  </sheetViews>
  <sheetFormatPr baseColWidth="10" defaultColWidth="11.42578125" defaultRowHeight="15" x14ac:dyDescent="0.25"/>
  <cols>
    <col min="2" max="2" width="22.42578125" customWidth="1"/>
    <col min="3" max="3" width="24.5703125" customWidth="1"/>
    <col min="4" max="4" width="17.42578125" customWidth="1"/>
  </cols>
  <sheetData>
    <row r="1" spans="2:4" ht="15.75" thickBot="1" x14ac:dyDescent="0.3"/>
    <row r="2" spans="2:4" ht="15.75" thickBot="1" x14ac:dyDescent="0.3">
      <c r="B2" s="56" t="s">
        <v>11</v>
      </c>
      <c r="C2" s="57" t="s">
        <v>12</v>
      </c>
      <c r="D2" s="58" t="s">
        <v>20</v>
      </c>
    </row>
    <row r="3" spans="2:4" x14ac:dyDescent="0.25">
      <c r="B3" s="23" t="s">
        <v>23</v>
      </c>
      <c r="C3" s="50" t="s">
        <v>9</v>
      </c>
      <c r="D3" s="55" t="s">
        <v>21</v>
      </c>
    </row>
    <row r="4" spans="2:4" x14ac:dyDescent="0.25">
      <c r="B4" s="23" t="s">
        <v>24</v>
      </c>
      <c r="C4" s="51" t="s">
        <v>30</v>
      </c>
      <c r="D4" s="53" t="s">
        <v>21</v>
      </c>
    </row>
    <row r="5" spans="2:4" x14ac:dyDescent="0.25">
      <c r="B5" s="23" t="s">
        <v>25</v>
      </c>
      <c r="C5" s="51" t="s">
        <v>31</v>
      </c>
      <c r="D5" s="53" t="s">
        <v>21</v>
      </c>
    </row>
    <row r="6" spans="2:4" x14ac:dyDescent="0.25">
      <c r="B6" s="23" t="s">
        <v>26</v>
      </c>
      <c r="C6" s="51" t="s">
        <v>32</v>
      </c>
      <c r="D6" s="53" t="s">
        <v>22</v>
      </c>
    </row>
    <row r="7" spans="2:4" x14ac:dyDescent="0.25">
      <c r="B7" s="23" t="s">
        <v>27</v>
      </c>
      <c r="C7" s="51" t="s">
        <v>33</v>
      </c>
      <c r="D7" s="53" t="s">
        <v>22</v>
      </c>
    </row>
    <row r="8" spans="2:4" x14ac:dyDescent="0.25">
      <c r="B8" s="23" t="s">
        <v>28</v>
      </c>
      <c r="C8" s="51"/>
      <c r="D8" s="54"/>
    </row>
    <row r="9" spans="2:4" x14ac:dyDescent="0.25">
      <c r="B9" s="23" t="s">
        <v>29</v>
      </c>
      <c r="C9" s="51"/>
      <c r="D9" s="54"/>
    </row>
    <row r="10" spans="2:4" x14ac:dyDescent="0.25">
      <c r="B10" s="22"/>
      <c r="C10" s="51"/>
      <c r="D10" s="54"/>
    </row>
    <row r="11" spans="2:4" x14ac:dyDescent="0.25">
      <c r="B11" s="22"/>
      <c r="C11" s="51"/>
      <c r="D11" s="54"/>
    </row>
    <row r="12" spans="2:4" x14ac:dyDescent="0.25">
      <c r="B12" s="22"/>
      <c r="C12" s="51"/>
      <c r="D12" s="54"/>
    </row>
    <row r="13" spans="2:4" x14ac:dyDescent="0.25">
      <c r="B13" s="22"/>
      <c r="C13" s="51"/>
      <c r="D13" s="54"/>
    </row>
    <row r="14" spans="2:4" x14ac:dyDescent="0.25">
      <c r="B14" s="22"/>
      <c r="C14" s="51"/>
      <c r="D14" s="54"/>
    </row>
    <row r="15" spans="2:4" x14ac:dyDescent="0.25">
      <c r="B15" s="22"/>
      <c r="C15" s="51"/>
      <c r="D15" s="54"/>
    </row>
    <row r="16" spans="2:4" x14ac:dyDescent="0.25">
      <c r="B16" s="22"/>
      <c r="C16" s="51"/>
      <c r="D16" s="54"/>
    </row>
    <row r="17" spans="2:4" x14ac:dyDescent="0.25">
      <c r="B17" s="22"/>
      <c r="C17" s="51"/>
      <c r="D17" s="54"/>
    </row>
    <row r="18" spans="2:4" x14ac:dyDescent="0.25">
      <c r="B18" s="22"/>
      <c r="C18" s="51"/>
      <c r="D18" s="54"/>
    </row>
    <row r="19" spans="2:4" x14ac:dyDescent="0.25">
      <c r="B19" s="22"/>
      <c r="C19" s="51"/>
      <c r="D19" s="54"/>
    </row>
    <row r="20" spans="2:4" x14ac:dyDescent="0.25">
      <c r="B20" s="22"/>
      <c r="C20" s="51"/>
      <c r="D20" s="54"/>
    </row>
    <row r="21" spans="2:4" x14ac:dyDescent="0.25">
      <c r="B21" s="22"/>
      <c r="C21" s="51"/>
      <c r="D21" s="54"/>
    </row>
    <row r="22" spans="2:4" x14ac:dyDescent="0.25">
      <c r="B22" s="22"/>
      <c r="C22" s="51"/>
      <c r="D22" s="54"/>
    </row>
    <row r="23" spans="2:4" x14ac:dyDescent="0.25">
      <c r="B23" s="22"/>
      <c r="C23" s="51"/>
      <c r="D23" s="54"/>
    </row>
    <row r="24" spans="2:4" x14ac:dyDescent="0.25">
      <c r="B24" s="22"/>
      <c r="C24" s="51"/>
      <c r="D24" s="54"/>
    </row>
    <row r="25" spans="2:4" x14ac:dyDescent="0.25">
      <c r="B25" s="22"/>
      <c r="C25" s="51"/>
      <c r="D25" s="54"/>
    </row>
    <row r="26" spans="2:4" x14ac:dyDescent="0.25">
      <c r="B26" s="22"/>
      <c r="C26" s="51"/>
      <c r="D26" s="54"/>
    </row>
    <row r="27" spans="2:4" x14ac:dyDescent="0.25">
      <c r="B27" s="22"/>
      <c r="C27" s="51"/>
      <c r="D27" s="54"/>
    </row>
    <row r="28" spans="2:4" x14ac:dyDescent="0.25">
      <c r="B28" s="22"/>
      <c r="C28" s="51"/>
      <c r="D28" s="54"/>
    </row>
    <row r="29" spans="2:4" x14ac:dyDescent="0.25">
      <c r="B29" s="22"/>
      <c r="C29" s="51"/>
      <c r="D29" s="54"/>
    </row>
    <row r="30" spans="2:4" x14ac:dyDescent="0.25">
      <c r="B30" s="22"/>
      <c r="C30" s="51"/>
      <c r="D30" s="54"/>
    </row>
    <row r="31" spans="2:4" x14ac:dyDescent="0.25">
      <c r="B31" s="22"/>
      <c r="C31" s="51"/>
      <c r="D31" s="54"/>
    </row>
    <row r="32" spans="2:4" x14ac:dyDescent="0.25">
      <c r="B32" s="22"/>
      <c r="C32" s="51"/>
      <c r="D32" s="54"/>
    </row>
    <row r="33" spans="2:4" x14ac:dyDescent="0.25">
      <c r="B33" s="22"/>
      <c r="C33" s="51"/>
      <c r="D33" s="54"/>
    </row>
    <row r="34" spans="2:4" x14ac:dyDescent="0.25">
      <c r="B34" s="22"/>
      <c r="C34" s="51"/>
      <c r="D34" s="54"/>
    </row>
    <row r="35" spans="2:4" x14ac:dyDescent="0.25">
      <c r="B35" s="22"/>
      <c r="C35" s="51"/>
      <c r="D35" s="54"/>
    </row>
    <row r="36" spans="2:4" x14ac:dyDescent="0.25">
      <c r="B36" s="22"/>
      <c r="C36" s="51"/>
      <c r="D36" s="54"/>
    </row>
    <row r="37" spans="2:4" x14ac:dyDescent="0.25">
      <c r="B37" s="22"/>
      <c r="C37" s="51"/>
      <c r="D37" s="54"/>
    </row>
    <row r="38" spans="2:4" x14ac:dyDescent="0.25">
      <c r="B38" s="24"/>
      <c r="C38" s="52"/>
      <c r="D38" s="5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EXTRUSION</vt:lpstr>
      <vt:lpstr>IGG LISTING</vt:lpstr>
    </vt:vector>
  </TitlesOfParts>
  <Company>TOTAL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J0437547</dc:creator>
  <cp:lastModifiedBy>J0437547</cp:lastModifiedBy>
  <dcterms:created xsi:type="dcterms:W3CDTF">2019-11-06T23:47:03Z</dcterms:created>
  <dcterms:modified xsi:type="dcterms:W3CDTF">2020-02-08T02:31:01Z</dcterms:modified>
</cp:coreProperties>
</file>