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drawings/drawing2.xml" ContentType="application/vnd.openxmlformats-officedocument.drawing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drawings/drawing3.xml" ContentType="application/vnd.openxmlformats-officedocument.drawing+xml"/>
  <Override PartName="/xl/ctrlProps/ctrlProp54.xml" ContentType="application/vnd.ms-excel.controlproperties+xml"/>
  <Override PartName="/xl/drawings/drawing4.xml" ContentType="application/vnd.openxmlformats-officedocument.drawing+xml"/>
  <Override PartName="/xl/ctrlProps/ctrlProp55.xml" ContentType="application/vnd.ms-excel.controlproperties+xml"/>
  <Override PartName="/xl/drawings/drawing5.xml" ContentType="application/vnd.openxmlformats-officedocument.drawing+xml"/>
  <Override PartName="/xl/ctrlProps/ctrlProp56.xml" ContentType="application/vnd.ms-excel.controlproperties+xml"/>
  <Override PartName="/xl/drawings/drawing6.xml" ContentType="application/vnd.openxmlformats-officedocument.drawing+xml"/>
  <Override PartName="/xl/ctrlProps/ctrlProp57.xml" ContentType="application/vnd.ms-excel.controlproperties+xml"/>
  <Override PartName="/xl/drawings/drawing7.xml" ContentType="application/vnd.openxmlformats-officedocument.drawing+xml"/>
  <Override PartName="/xl/ctrlProps/ctrlProp58.xml" ContentType="application/vnd.ms-excel.controlproperties+xml"/>
  <Override PartName="/xl/drawings/drawing8.xml" ContentType="application/vnd.openxmlformats-officedocument.drawing+xml"/>
  <Override PartName="/xl/ctrlProps/ctrlProp59.xml" ContentType="application/vnd.ms-excel.controlproperties+xml"/>
  <Override PartName="/xl/drawings/drawing9.xml" ContentType="application/vnd.openxmlformats-officedocument.drawing+xml"/>
  <Override PartName="/xl/ctrlProps/ctrlProp60.xml" ContentType="application/vnd.ms-excel.controlproperties+xml"/>
  <Override PartName="/xl/ctrlProps/ctrlProp61.xml" ContentType="application/vnd.ms-excel.controlproperties+xml"/>
  <Override PartName="/xl/drawings/drawing10.xml" ContentType="application/vnd.openxmlformats-officedocument.drawing+xml"/>
  <Override PartName="/xl/ctrlProps/ctrlProp62.xml" ContentType="application/vnd.ms-excel.controlproperties+xml"/>
  <Override PartName="/xl/drawings/drawing11.xml" ContentType="application/vnd.openxmlformats-officedocument.drawing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drawings/drawing12.xml" ContentType="application/vnd.openxmlformats-officedocument.drawing+xml"/>
  <Override PartName="/xl/ctrlProps/ctrlProp70.xml" ContentType="application/vnd.ms-excel.controlproperties+xml"/>
  <Override PartName="/xl/drawings/drawing13.xml" ContentType="application/vnd.openxmlformats-officedocument.drawing+xml"/>
  <Override PartName="/xl/ctrlProps/ctrlProp71.xml" ContentType="application/vnd.ms-excel.controlproperties+xml"/>
  <Override PartName="/xl/drawings/drawing14.xml" ContentType="application/vnd.openxmlformats-officedocument.drawing+xml"/>
  <Override PartName="/xl/ctrlProps/ctrlProp72.xml" ContentType="application/vnd.ms-excel.controlproperties+xml"/>
  <Override PartName="/xl/drawings/drawing15.xml" ContentType="application/vnd.openxmlformats-officedocument.drawing+xml"/>
  <Override PartName="/xl/ctrlProps/ctrlProp73.xml" ContentType="application/vnd.ms-excel.controlproperties+xml"/>
  <Override PartName="/xl/drawings/drawing16.xml" ContentType="application/vnd.openxmlformats-officedocument.drawing+xml"/>
  <Override PartName="/xl/ctrlProps/ctrlProp74.xml" ContentType="application/vnd.ms-excel.controlproperties+xml"/>
  <Override PartName="/xl/drawings/drawing17.xml" ContentType="application/vnd.openxmlformats-officedocument.drawing+xml"/>
  <Override PartName="/xl/ctrlProps/ctrlProp75.xml" ContentType="application/vnd.ms-excel.controlproperties+xml"/>
  <Override PartName="/xl/drawings/drawing18.xml" ContentType="application/vnd.openxmlformats-officedocument.drawing+xml"/>
  <Override PartName="/xl/ctrlProps/ctrlProp76.xml" ContentType="application/vnd.ms-excel.controlproperties+xml"/>
  <Override PartName="/xl/ctrlProps/ctrlProp77.xml" ContentType="application/vnd.ms-excel.controlproperties+xml"/>
  <Override PartName="/xl/drawings/drawing19.xml" ContentType="application/vnd.openxmlformats-officedocument.drawing+xml"/>
  <Override PartName="/xl/ctrlProps/ctrlProp78.xml" ContentType="application/vnd.ms-excel.controlproperties+xml"/>
  <Override PartName="/xl/drawings/drawing20.xml" ContentType="application/vnd.openxmlformats-officedocument.drawing+xml"/>
  <Override PartName="/xl/ctrlProps/ctrlProp79.xml" ContentType="application/vnd.ms-excel.controlproperties+xml"/>
  <Override PartName="/xl/drawings/drawing21.xml" ContentType="application/vnd.openxmlformats-officedocument.drawing+xml"/>
  <Override PartName="/xl/ctrlProps/ctrlProp80.xml" ContentType="application/vnd.ms-excel.controlproperties+xml"/>
  <Override PartName="/xl/drawings/drawing22.xml" ContentType="application/vnd.openxmlformats-officedocument.drawing+xml"/>
  <Override PartName="/xl/ctrlProps/ctrlProp81.xml" ContentType="application/vnd.ms-excel.controlproperties+xml"/>
  <Override PartName="/xl/drawings/drawing23.xml" ContentType="application/vnd.openxmlformats-officedocument.drawing+xml"/>
  <Override PartName="/xl/ctrlProps/ctrlProp82.xml" ContentType="application/vnd.ms-excel.controlproperties+xml"/>
  <Override PartName="/xl/ctrlProps/ctrlProp83.xml" ContentType="application/vnd.ms-excel.controlproperties+xml"/>
  <Override PartName="/xl/drawings/drawing24.xml" ContentType="application/vnd.openxmlformats-officedocument.drawing+xml"/>
  <Override PartName="/xl/ctrlProps/ctrlProp84.xml" ContentType="application/vnd.ms-excel.controlproperties+xml"/>
  <Override PartName="/xl/ctrlProps/ctrlProp85.xml" ContentType="application/vnd.ms-excel.controlproperties+xml"/>
  <Override PartName="/xl/drawings/drawing25.xml" ContentType="application/vnd.openxmlformats-officedocument.drawing+xml"/>
  <Override PartName="/xl/ctrlProps/ctrlProp86.xml" ContentType="application/vnd.ms-excel.controlproperties+xml"/>
  <Override PartName="/xl/ctrlProps/ctrlProp87.xml" ContentType="application/vnd.ms-excel.controlproperties+xml"/>
  <Override PartName="/xl/drawings/drawing26.xml" ContentType="application/vnd.openxmlformats-officedocument.drawing+xml"/>
  <Override PartName="/xl/ctrlProps/ctrlProp88.xml" ContentType="application/vnd.ms-excel.controlproperties+xml"/>
  <Override PartName="/xl/drawings/drawing27.xml" ContentType="application/vnd.openxmlformats-officedocument.drawing+xml"/>
  <Override PartName="/xl/ctrlProps/ctrlProp89.xml" ContentType="application/vnd.ms-excel.controlproperties+xml"/>
  <Override PartName="/xl/drawings/drawing28.xml" ContentType="application/vnd.openxmlformats-officedocument.drawing+xml"/>
  <Override PartName="/xl/ctrlProps/ctrlProp90.xml" ContentType="application/vnd.ms-excel.controlproperties+xml"/>
  <Override PartName="/xl/drawings/drawing29.xml" ContentType="application/vnd.openxmlformats-officedocument.drawing+xml"/>
  <Override PartName="/xl/ctrlProps/ctrlProp91.xml" ContentType="application/vnd.ms-excel.controlproperties+xml"/>
  <Override PartName="/xl/drawings/drawing30.xml" ContentType="application/vnd.openxmlformats-officedocument.drawing+xml"/>
  <Override PartName="/xl/ctrlProps/ctrlProp92.xml" ContentType="application/vnd.ms-excel.controlproperties+xml"/>
  <Override PartName="/xl/drawings/drawing31.xml" ContentType="application/vnd.openxmlformats-officedocument.drawing+xml"/>
  <Override PartName="/xl/ctrlProps/ctrlProp93.xml" ContentType="application/vnd.ms-excel.controlproperties+xml"/>
  <Override PartName="/xl/drawings/drawing32.xml" ContentType="application/vnd.openxmlformats-officedocument.drawing+xml"/>
  <Override PartName="/xl/ctrlProps/ctrlProp94.xml" ContentType="application/vnd.ms-excel.controlproperties+xml"/>
  <Override PartName="/xl/drawings/drawing33.xml" ContentType="application/vnd.openxmlformats-officedocument.drawing+xml"/>
  <Override PartName="/xl/ctrlProps/ctrlProp95.xml" ContentType="application/vnd.ms-excel.controlproperties+xml"/>
  <Override PartName="/xl/drawings/drawing34.xml" ContentType="application/vnd.openxmlformats-officedocument.drawing+xml"/>
  <Override PartName="/xl/ctrlProps/ctrlProp96.xml" ContentType="application/vnd.ms-excel.controlproperties+xml"/>
  <Override PartName="/xl/drawings/drawing35.xml" ContentType="application/vnd.openxmlformats-officedocument.drawing+xml"/>
  <Override PartName="/xl/ctrlProps/ctrlProp97.xml" ContentType="application/vnd.ms-excel.controlproperties+xml"/>
  <Override PartName="/xl/drawings/drawing36.xml" ContentType="application/vnd.openxmlformats-officedocument.drawing+xml"/>
  <Override PartName="/xl/ctrlProps/ctrlProp98.xml" ContentType="application/vnd.ms-excel.controlproperties+xml"/>
  <Override PartName="/xl/drawings/drawing37.xml" ContentType="application/vnd.openxmlformats-officedocument.drawing+xml"/>
  <Override PartName="/xl/ctrlProps/ctrlProp99.xml" ContentType="application/vnd.ms-excel.controlproperties+xml"/>
  <Override PartName="/xl/drawings/drawing38.xml" ContentType="application/vnd.openxmlformats-officedocument.drawing+xml"/>
  <Override PartName="/xl/ctrlProps/ctrlProp100.xml" ContentType="application/vnd.ms-excel.controlproperties+xml"/>
  <Override PartName="/xl/drawings/drawing39.xml" ContentType="application/vnd.openxmlformats-officedocument.drawing+xml"/>
  <Override PartName="/xl/ctrlProps/ctrlProp101.xml" ContentType="application/vnd.ms-excel.controlproperties+xml"/>
  <Override PartName="/xl/drawings/drawing40.xml" ContentType="application/vnd.openxmlformats-officedocument.drawing+xml"/>
  <Override PartName="/xl/ctrlProps/ctrlProp102.xml" ContentType="application/vnd.ms-excel.controlproperties+xml"/>
  <Override PartName="/xl/drawings/drawing41.xml" ContentType="application/vnd.openxmlformats-officedocument.drawing+xml"/>
  <Override PartName="/xl/ctrlProps/ctrlProp103.xml" ContentType="application/vnd.ms-excel.controlproperties+xml"/>
  <Override PartName="/xl/drawings/drawing42.xml" ContentType="application/vnd.openxmlformats-officedocument.drawing+xml"/>
  <Override PartName="/xl/ctrlProps/ctrlProp104.xml" ContentType="application/vnd.ms-excel.controlproperties+xml"/>
  <Override PartName="/xl/drawings/drawing43.xml" ContentType="application/vnd.openxmlformats-officedocument.drawing+xml"/>
  <Override PartName="/xl/ctrlProps/ctrlProp105.xml" ContentType="application/vnd.ms-excel.controlproperties+xml"/>
  <Override PartName="/xl/drawings/drawing44.xml" ContentType="application/vnd.openxmlformats-officedocument.drawing+xml"/>
  <Override PartName="/xl/ctrlProps/ctrlProp106.xml" ContentType="application/vnd.ms-excel.controlproperties+xml"/>
  <Override PartName="/xl/drawings/drawing45.xml" ContentType="application/vnd.openxmlformats-officedocument.drawing+xml"/>
  <Override PartName="/xl/ctrlProps/ctrlProp107.xml" ContentType="application/vnd.ms-excel.controlproperties+xml"/>
  <Override PartName="/xl/drawings/drawing46.xml" ContentType="application/vnd.openxmlformats-officedocument.drawing+xml"/>
  <Override PartName="/xl/ctrlProps/ctrlProp108.xml" ContentType="application/vnd.ms-excel.controlproperties+xml"/>
  <Override PartName="/xl/drawings/drawing47.xml" ContentType="application/vnd.openxmlformats-officedocument.drawing+xml"/>
  <Override PartName="/xl/ctrlProps/ctrlProp109.xml" ContentType="application/vnd.ms-excel.controlproperties+xml"/>
  <Override PartName="/xl/drawings/drawing48.xml" ContentType="application/vnd.openxmlformats-officedocument.drawing+xml"/>
  <Override PartName="/xl/ctrlProps/ctrlProp110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8" codeName="{4F8ACE45-EE9A-2D80-15BD-93BB759BF45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fabricelamarche/Documents/Apiculture/"/>
    </mc:Choice>
  </mc:AlternateContent>
  <xr:revisionPtr revIDLastSave="0" documentId="13_ncr:1_{FE1467DA-1A98-264A-9208-D906C1985D9D}" xr6:coauthVersionLast="45" xr6:coauthVersionMax="45" xr10:uidLastSave="{00000000-0000-0000-0000-000000000000}"/>
  <bookViews>
    <workbookView xWindow="0" yWindow="0" windowWidth="33600" windowHeight="21000" activeTab="2" xr2:uid="{FE47C84F-BE81-4D4F-9BFE-70741129EEF9}"/>
  </bookViews>
  <sheets>
    <sheet name="Sommaire" sheetId="17" r:id="rId1"/>
    <sheet name="Encodage" sheetId="38" r:id="rId2"/>
    <sheet name="Matériel" sheetId="40" r:id="rId3"/>
    <sheet name="Nourissement" sheetId="39" r:id="rId4"/>
    <sheet name="Poids ruche" sheetId="11" r:id="rId5"/>
    <sheet name="Elevage reines" sheetId="6" r:id="rId6"/>
    <sheet name="Elevage reines (2)" sheetId="8" r:id="rId7"/>
    <sheet name="Couveuse" sheetId="3" r:id="rId8"/>
    <sheet name="Reines" sheetId="2" r:id="rId9"/>
    <sheet name="Ruche 1" sheetId="1" r:id="rId10"/>
    <sheet name="Ruche 2" sheetId="5" r:id="rId11"/>
    <sheet name="Ruche 3" sheetId="4" r:id="rId12"/>
    <sheet name="Ruche 4" sheetId="13" r:id="rId13"/>
    <sheet name="Ruche 5" sheetId="12" r:id="rId14"/>
    <sheet name="Ruche 6" sheetId="14" r:id="rId15"/>
    <sheet name="Ruche 7" sheetId="15" r:id="rId16"/>
    <sheet name="Ruche 8" sheetId="16" r:id="rId17"/>
    <sheet name="Ruche 9" sheetId="18" r:id="rId18"/>
    <sheet name="Ruche 10" sheetId="19" r:id="rId19"/>
    <sheet name="Ruche 11" sheetId="20" r:id="rId20"/>
    <sheet name="Ruche 12" sheetId="21" r:id="rId21"/>
    <sheet name="Ruche 13" sheetId="25" r:id="rId22"/>
    <sheet name="Ruche 14" sheetId="24" r:id="rId23"/>
    <sheet name="Ruche 15" sheetId="23" r:id="rId24"/>
    <sheet name="Ruche 16" sheetId="22" r:id="rId25"/>
    <sheet name="Ruche 17" sheetId="26" r:id="rId26"/>
    <sheet name="Ruche 18" sheetId="27" r:id="rId27"/>
    <sheet name="Ruche 19" sheetId="46" r:id="rId28"/>
    <sheet name="Ruche 20" sheetId="45" r:id="rId29"/>
    <sheet name="Ruche 21" sheetId="44" r:id="rId30"/>
    <sheet name="Ruche 22" sheetId="43" r:id="rId31"/>
    <sheet name="Ruche 23" sheetId="42" r:id="rId32"/>
    <sheet name="Ruche 24" sheetId="41" r:id="rId33"/>
    <sheet name="Ruchette 1" sheetId="28" r:id="rId34"/>
    <sheet name="Ruchette 2" sheetId="29" r:id="rId35"/>
    <sheet name="Ruchette 3" sheetId="30" r:id="rId36"/>
    <sheet name="Ruchette 4" sheetId="31" r:id="rId37"/>
    <sheet name="Ruchette 5" sheetId="32" r:id="rId38"/>
    <sheet name="Ruchette 6" sheetId="33" r:id="rId39"/>
    <sheet name="Ruchette 7" sheetId="34" r:id="rId40"/>
    <sheet name="Ruchette 8" sheetId="35" r:id="rId41"/>
    <sheet name="Ruchette 9" sheetId="36" r:id="rId42"/>
    <sheet name="Ruchette 10" sheetId="52" r:id="rId43"/>
    <sheet name="Ruchette 11" sheetId="51" r:id="rId44"/>
    <sheet name="Ruchette 12" sheetId="50" r:id="rId45"/>
    <sheet name="Ruchette 13" sheetId="49" r:id="rId46"/>
    <sheet name="Ruchette 14" sheetId="48" r:id="rId47"/>
    <sheet name="Ruchette 15" sheetId="47" r:id="rId48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1" i="11" l="1"/>
  <c r="B22" i="11"/>
  <c r="B23" i="11"/>
  <c r="B24" i="11"/>
  <c r="B25" i="11"/>
  <c r="B26" i="11"/>
  <c r="C21" i="11"/>
  <c r="E21" i="11" s="1"/>
  <c r="C22" i="11"/>
  <c r="E22" i="11" s="1"/>
  <c r="C23" i="11"/>
  <c r="E23" i="11" s="1"/>
  <c r="C24" i="11"/>
  <c r="E24" i="11" s="1"/>
  <c r="C25" i="11"/>
  <c r="C26" i="11"/>
  <c r="E26" i="11" s="1"/>
  <c r="D25" i="11"/>
  <c r="F25" i="11" s="1"/>
  <c r="E25" i="11"/>
  <c r="M21" i="39"/>
  <c r="M22" i="39"/>
  <c r="M23" i="39"/>
  <c r="M24" i="39"/>
  <c r="M25" i="39"/>
  <c r="M26" i="39"/>
  <c r="M38" i="39"/>
  <c r="M39" i="39"/>
  <c r="M40" i="39"/>
  <c r="M41" i="39"/>
  <c r="M42" i="39"/>
  <c r="M43" i="39"/>
  <c r="D24" i="11" l="1"/>
  <c r="F24" i="11" s="1"/>
  <c r="G25" i="11"/>
  <c r="D23" i="11"/>
  <c r="F23" i="11" s="1"/>
  <c r="D22" i="11"/>
  <c r="D21" i="11"/>
  <c r="F21" i="11" s="1"/>
  <c r="D26" i="11"/>
  <c r="F26" i="11" s="1"/>
  <c r="F22" i="11"/>
  <c r="G22" i="11"/>
  <c r="H2" i="47"/>
  <c r="G2" i="47"/>
  <c r="H2" i="48"/>
  <c r="G2" i="48"/>
  <c r="H2" i="49"/>
  <c r="G2" i="49"/>
  <c r="H2" i="50"/>
  <c r="G2" i="50"/>
  <c r="H2" i="51"/>
  <c r="G2" i="51"/>
  <c r="H2" i="52"/>
  <c r="G2" i="52"/>
  <c r="D2" i="47"/>
  <c r="B2" i="47"/>
  <c r="D2" i="48"/>
  <c r="B2" i="48"/>
  <c r="D2" i="49"/>
  <c r="B2" i="49"/>
  <c r="D2" i="50"/>
  <c r="B2" i="50"/>
  <c r="D2" i="51"/>
  <c r="B2" i="51"/>
  <c r="D2" i="52"/>
  <c r="B2" i="52"/>
  <c r="H2" i="41"/>
  <c r="H2" i="42"/>
  <c r="H2" i="43"/>
  <c r="G2" i="43"/>
  <c r="H2" i="44"/>
  <c r="H2" i="45"/>
  <c r="H2" i="46"/>
  <c r="G2" i="41"/>
  <c r="G2" i="42"/>
  <c r="G2" i="44"/>
  <c r="H26" i="11"/>
  <c r="H25" i="11"/>
  <c r="H24" i="11"/>
  <c r="H23" i="11"/>
  <c r="H22" i="11"/>
  <c r="H21" i="11"/>
  <c r="D2" i="41"/>
  <c r="B2" i="42"/>
  <c r="B2" i="43"/>
  <c r="B2" i="44"/>
  <c r="G2" i="45"/>
  <c r="G2" i="46"/>
  <c r="B2" i="41"/>
  <c r="D2" i="42"/>
  <c r="D2" i="43"/>
  <c r="D2" i="44"/>
  <c r="B2" i="45"/>
  <c r="D2" i="45"/>
  <c r="D2" i="46"/>
  <c r="B2" i="46"/>
  <c r="B2" i="1"/>
  <c r="G23" i="11" l="1"/>
  <c r="G24" i="11"/>
  <c r="G21" i="11"/>
  <c r="G26" i="11"/>
  <c r="H2" i="35"/>
  <c r="H2" i="34"/>
  <c r="H2" i="33"/>
  <c r="H2" i="32"/>
  <c r="H2" i="31"/>
  <c r="G2" i="30"/>
  <c r="G2" i="29"/>
  <c r="G2" i="28"/>
  <c r="H2" i="28"/>
  <c r="B2" i="28"/>
  <c r="H2" i="1"/>
  <c r="G2" i="1"/>
  <c r="H2" i="18"/>
  <c r="G2" i="18"/>
  <c r="D2" i="18"/>
  <c r="B2" i="18"/>
  <c r="H2" i="36"/>
  <c r="G2" i="36"/>
  <c r="D2" i="36"/>
  <c r="B2" i="36"/>
  <c r="G2" i="35"/>
  <c r="D2" i="35"/>
  <c r="B2" i="35"/>
  <c r="G2" i="34"/>
  <c r="D2" i="34"/>
  <c r="B2" i="34"/>
  <c r="G2" i="33"/>
  <c r="D2" i="33"/>
  <c r="B2" i="33"/>
  <c r="G2" i="32"/>
  <c r="D2" i="32"/>
  <c r="B2" i="32"/>
  <c r="G2" i="31"/>
  <c r="D2" i="31"/>
  <c r="B2" i="31"/>
  <c r="H2" i="30"/>
  <c r="D2" i="30"/>
  <c r="B2" i="30"/>
  <c r="H2" i="29"/>
  <c r="D2" i="29"/>
  <c r="B2" i="29"/>
  <c r="D2" i="28"/>
  <c r="M30" i="39"/>
  <c r="M31" i="39"/>
  <c r="M32" i="39"/>
  <c r="M33" i="39"/>
  <c r="M34" i="39"/>
  <c r="M35" i="39"/>
  <c r="M36" i="39"/>
  <c r="M37" i="39"/>
  <c r="M29" i="39"/>
  <c r="H2" i="27"/>
  <c r="G2" i="27"/>
  <c r="D2" i="27"/>
  <c r="B2" i="27"/>
  <c r="H2" i="26"/>
  <c r="G2" i="26"/>
  <c r="D2" i="26"/>
  <c r="B2" i="26"/>
  <c r="H2" i="22"/>
  <c r="G2" i="22"/>
  <c r="D2" i="22"/>
  <c r="B2" i="22"/>
  <c r="G2" i="24"/>
  <c r="H2" i="23"/>
  <c r="G2" i="23"/>
  <c r="D2" i="23"/>
  <c r="B2" i="23"/>
  <c r="H2" i="24"/>
  <c r="D2" i="24"/>
  <c r="B2" i="24"/>
  <c r="H2" i="25"/>
  <c r="G2" i="25"/>
  <c r="D2" i="25"/>
  <c r="B2" i="25"/>
  <c r="H2" i="21"/>
  <c r="G2" i="21"/>
  <c r="D2" i="21"/>
  <c r="B2" i="21"/>
  <c r="H2" i="20"/>
  <c r="G2" i="20"/>
  <c r="D2" i="20"/>
  <c r="B2" i="20"/>
  <c r="H2" i="19"/>
  <c r="G2" i="19"/>
  <c r="D2" i="19"/>
  <c r="B2" i="19"/>
  <c r="H20" i="11" l="1"/>
  <c r="H19" i="11"/>
  <c r="H18" i="11"/>
  <c r="H17" i="11"/>
  <c r="H16" i="11"/>
  <c r="H15" i="11"/>
  <c r="H14" i="11"/>
  <c r="H13" i="11"/>
  <c r="H12" i="11"/>
  <c r="H11" i="11"/>
  <c r="H10" i="11"/>
  <c r="H9" i="11"/>
  <c r="H8" i="11"/>
  <c r="H7" i="11"/>
  <c r="H6" i="11"/>
  <c r="H5" i="11"/>
  <c r="H4" i="11"/>
  <c r="H3" i="11"/>
  <c r="H2" i="16"/>
  <c r="G2" i="16"/>
  <c r="D2" i="16"/>
  <c r="B2" i="16"/>
  <c r="H2" i="15"/>
  <c r="G2" i="15"/>
  <c r="D2" i="15"/>
  <c r="B2" i="15"/>
  <c r="H2" i="14"/>
  <c r="G2" i="14"/>
  <c r="D2" i="14"/>
  <c r="B2" i="14"/>
  <c r="H2" i="12"/>
  <c r="G2" i="12"/>
  <c r="D2" i="12"/>
  <c r="B2" i="12"/>
  <c r="H2" i="13"/>
  <c r="G2" i="13"/>
  <c r="D2" i="13"/>
  <c r="B2" i="13"/>
  <c r="H2" i="4"/>
  <c r="H2" i="5"/>
  <c r="G2" i="4"/>
  <c r="G2" i="5"/>
  <c r="D2" i="5"/>
  <c r="D2" i="4"/>
  <c r="B2" i="4"/>
  <c r="B2" i="5"/>
  <c r="M4" i="39" l="1"/>
  <c r="M5" i="39"/>
  <c r="M6" i="39"/>
  <c r="M7" i="39"/>
  <c r="M8" i="39"/>
  <c r="M9" i="39"/>
  <c r="M10" i="39"/>
  <c r="M11" i="39"/>
  <c r="M12" i="39"/>
  <c r="M13" i="39"/>
  <c r="M14" i="39"/>
  <c r="M15" i="39"/>
  <c r="M16" i="39"/>
  <c r="M17" i="39"/>
  <c r="M18" i="39"/>
  <c r="M19" i="39"/>
  <c r="M20" i="39"/>
  <c r="M3" i="39"/>
  <c r="B4" i="11" l="1"/>
  <c r="C4" i="11" s="1"/>
  <c r="D4" i="11" s="1"/>
  <c r="B5" i="11"/>
  <c r="C5" i="11" s="1"/>
  <c r="D5" i="11" s="1"/>
  <c r="B6" i="11"/>
  <c r="C6" i="11" s="1"/>
  <c r="D6" i="11" s="1"/>
  <c r="B7" i="11"/>
  <c r="C7" i="11" s="1"/>
  <c r="D7" i="11" s="1"/>
  <c r="B8" i="11"/>
  <c r="C8" i="11" s="1"/>
  <c r="D8" i="11" s="1"/>
  <c r="B9" i="11"/>
  <c r="C9" i="11" s="1"/>
  <c r="D9" i="11" s="1"/>
  <c r="B10" i="11"/>
  <c r="C10" i="11" s="1"/>
  <c r="D10" i="11" s="1"/>
  <c r="B11" i="11"/>
  <c r="C11" i="11" s="1"/>
  <c r="D11" i="11" s="1"/>
  <c r="B12" i="11"/>
  <c r="C12" i="11" s="1"/>
  <c r="D12" i="11" s="1"/>
  <c r="B13" i="11"/>
  <c r="C13" i="11" s="1"/>
  <c r="D13" i="11" s="1"/>
  <c r="B14" i="11"/>
  <c r="C14" i="11" s="1"/>
  <c r="D14" i="11" s="1"/>
  <c r="B15" i="11"/>
  <c r="C15" i="11" s="1"/>
  <c r="D15" i="11" s="1"/>
  <c r="B16" i="11"/>
  <c r="C16" i="11" s="1"/>
  <c r="D16" i="11" s="1"/>
  <c r="B17" i="11"/>
  <c r="C17" i="11" s="1"/>
  <c r="D17" i="11" s="1"/>
  <c r="B18" i="11"/>
  <c r="C18" i="11" s="1"/>
  <c r="D18" i="11" s="1"/>
  <c r="B19" i="11"/>
  <c r="C19" i="11" s="1"/>
  <c r="D19" i="11" s="1"/>
  <c r="B20" i="11"/>
  <c r="C20" i="11" s="1"/>
  <c r="D20" i="11" s="1"/>
  <c r="B3" i="11"/>
  <c r="C3" i="11" s="1"/>
  <c r="D3" i="11" s="1"/>
  <c r="E4" i="11" l="1"/>
  <c r="E5" i="11"/>
  <c r="G5" i="11" s="1"/>
  <c r="E6" i="11"/>
  <c r="E7" i="11"/>
  <c r="G7" i="11" s="1"/>
  <c r="E8" i="11"/>
  <c r="G8" i="11" s="1"/>
  <c r="E9" i="11"/>
  <c r="G9" i="11" s="1"/>
  <c r="E10" i="11"/>
  <c r="E11" i="11"/>
  <c r="G11" i="11" s="1"/>
  <c r="E12" i="11"/>
  <c r="G12" i="11" s="1"/>
  <c r="E13" i="11"/>
  <c r="E14" i="11"/>
  <c r="E15" i="11"/>
  <c r="G15" i="11" s="1"/>
  <c r="E16" i="11"/>
  <c r="G16" i="11" s="1"/>
  <c r="E17" i="11"/>
  <c r="G17" i="11" s="1"/>
  <c r="E18" i="11"/>
  <c r="G18" i="11" s="1"/>
  <c r="E19" i="11"/>
  <c r="G19" i="11" s="1"/>
  <c r="E20" i="11"/>
  <c r="G20" i="11" s="1"/>
  <c r="E3" i="11"/>
  <c r="F17" i="11" l="1"/>
  <c r="F16" i="11"/>
  <c r="F5" i="11"/>
  <c r="G14" i="11"/>
  <c r="F14" i="11"/>
  <c r="F12" i="11"/>
  <c r="F11" i="11"/>
  <c r="F15" i="11"/>
  <c r="F19" i="11"/>
  <c r="F7" i="11"/>
  <c r="F18" i="11"/>
  <c r="F20" i="11"/>
  <c r="F8" i="11"/>
  <c r="F9" i="11"/>
  <c r="G10" i="11"/>
  <c r="F10" i="11"/>
  <c r="G6" i="11"/>
  <c r="F6" i="11"/>
  <c r="G4" i="11"/>
  <c r="F4" i="11"/>
  <c r="F3" i="11"/>
  <c r="G3" i="11"/>
  <c r="F13" i="11"/>
  <c r="G13" i="11"/>
  <c r="C3" i="3"/>
  <c r="B3" i="3"/>
  <c r="D7" i="8"/>
  <c r="D8" i="8" s="1"/>
  <c r="D9" i="8" s="1"/>
  <c r="D10" i="8" s="1"/>
  <c r="D11" i="8" s="1"/>
  <c r="D12" i="8" s="1"/>
  <c r="D13" i="8" s="1"/>
  <c r="D14" i="8" s="1"/>
  <c r="D15" i="8" s="1"/>
  <c r="D16" i="8" s="1"/>
  <c r="D17" i="8" s="1"/>
  <c r="D18" i="8" s="1"/>
  <c r="D19" i="8" s="1"/>
  <c r="D20" i="8" s="1"/>
  <c r="D21" i="8" s="1"/>
  <c r="D22" i="8" s="1"/>
  <c r="D23" i="8" s="1"/>
  <c r="D24" i="8" s="1"/>
  <c r="D25" i="8" s="1"/>
  <c r="D26" i="8" s="1"/>
  <c r="D27" i="8" s="1"/>
  <c r="D28" i="8" s="1"/>
  <c r="D29" i="8" s="1"/>
  <c r="D30" i="8" s="1"/>
  <c r="D31" i="8" s="1"/>
  <c r="D32" i="8" s="1"/>
  <c r="D33" i="8" s="1"/>
  <c r="D34" i="8" s="1"/>
  <c r="D35" i="8" s="1"/>
  <c r="D36" i="8" s="1"/>
  <c r="D37" i="8" s="1"/>
  <c r="D6" i="8"/>
  <c r="D5" i="8"/>
  <c r="D4" i="8"/>
  <c r="D4" i="6" l="1"/>
  <c r="D5" i="6"/>
  <c r="D6" i="6"/>
  <c r="D7" i="6"/>
  <c r="D8" i="6" s="1"/>
  <c r="D9" i="6" s="1"/>
  <c r="D10" i="6" s="1"/>
  <c r="D11" i="6" s="1"/>
  <c r="D12" i="6" s="1"/>
  <c r="D2" i="1"/>
  <c r="D13" i="6" l="1"/>
  <c r="D14" i="6" s="1"/>
  <c r="D15" i="6" s="1"/>
  <c r="D16" i="6" s="1"/>
  <c r="D17" i="6" s="1"/>
  <c r="B2" i="3"/>
  <c r="D18" i="6" l="1"/>
  <c r="D19" i="6" s="1"/>
  <c r="D20" i="6" s="1"/>
  <c r="D21" i="6" s="1"/>
  <c r="D22" i="6" s="1"/>
  <c r="D23" i="6" s="1"/>
  <c r="D24" i="6" s="1"/>
  <c r="D25" i="6" s="1"/>
  <c r="D26" i="6" s="1"/>
  <c r="D27" i="6" s="1"/>
  <c r="D28" i="6" s="1"/>
  <c r="D29" i="6" s="1"/>
  <c r="D30" i="6" s="1"/>
  <c r="D31" i="6" s="1"/>
  <c r="D32" i="6" s="1"/>
  <c r="D33" i="6" s="1"/>
  <c r="D34" i="6" s="1"/>
  <c r="D35" i="6" s="1"/>
  <c r="D36" i="6" s="1"/>
  <c r="D37" i="6" s="1"/>
  <c r="C2" i="3"/>
</calcChain>
</file>

<file path=xl/sharedStrings.xml><?xml version="1.0" encoding="utf-8"?>
<sst xmlns="http://schemas.openxmlformats.org/spreadsheetml/2006/main" count="2159" uniqueCount="215">
  <si>
    <t>Reine</t>
  </si>
  <si>
    <t>Numéro</t>
  </si>
  <si>
    <t>Couleur</t>
  </si>
  <si>
    <t>Origine</t>
  </si>
  <si>
    <t>Date</t>
  </si>
  <si>
    <t>Oeufs</t>
  </si>
  <si>
    <t>Celulles Royales</t>
  </si>
  <si>
    <t>Cadres couvain</t>
  </si>
  <si>
    <t>Provision</t>
  </si>
  <si>
    <t>Ajout</t>
  </si>
  <si>
    <t>Retrait</t>
  </si>
  <si>
    <t>Observations</t>
  </si>
  <si>
    <t>A prévoir lors de la prochaine visite</t>
  </si>
  <si>
    <t>F1 JPD</t>
  </si>
  <si>
    <t>Ruches</t>
  </si>
  <si>
    <t>Ultime jour, si pas de démarrage de la ponte, ECHEC</t>
  </si>
  <si>
    <t>J+30</t>
  </si>
  <si>
    <t>Vérification de la ponte</t>
  </si>
  <si>
    <t>J+25</t>
  </si>
  <si>
    <t>Fécondation de la reine puis ponte de la reine</t>
  </si>
  <si>
    <t>Fécondation puis ponte</t>
  </si>
  <si>
    <t>Controle des émergences</t>
  </si>
  <si>
    <t>Attente maturité</t>
  </si>
  <si>
    <t>J+13</t>
  </si>
  <si>
    <t>Emergence</t>
  </si>
  <si>
    <t>CR utilisables, introduction en nucléi de fécondation</t>
  </si>
  <si>
    <t>J+10</t>
  </si>
  <si>
    <t>CR très fragiles, ne pas manipuler</t>
  </si>
  <si>
    <t>Nymphe</t>
  </si>
  <si>
    <t>Sur les CR operculées, pose des bigoudis</t>
  </si>
  <si>
    <t>J+4</t>
  </si>
  <si>
    <t>Vérification de l'acceptation et transformation du starter en éleveuse</t>
  </si>
  <si>
    <t xml:space="preserve">J+2 </t>
  </si>
  <si>
    <t>Greffage / Starter</t>
  </si>
  <si>
    <t>Larve</t>
  </si>
  <si>
    <t>J 0</t>
  </si>
  <si>
    <t>Oeuf</t>
  </si>
  <si>
    <t>Date du greffage :</t>
  </si>
  <si>
    <t>Celulles</t>
  </si>
  <si>
    <t>Date d'entrée</t>
  </si>
  <si>
    <t>Date de greffage</t>
  </si>
  <si>
    <t xml:space="preserve">Poids </t>
  </si>
  <si>
    <t>Ruche</t>
  </si>
  <si>
    <t>Nbre Cadres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</si>
  <si>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</si>
  <si>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</si>
  <si>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</si>
  <si>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</si>
  <si>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</si>
  <si>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</si>
  <si>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</si>
  <si>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</si>
  <si>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</si>
  <si>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1 hausse</t>
  </si>
  <si>
    <t>poids vide</t>
  </si>
  <si>
    <t>poids plein</t>
  </si>
  <si>
    <t>nourriture</t>
  </si>
  <si>
    <t>Poids</t>
  </si>
  <si>
    <t>F2</t>
  </si>
  <si>
    <t>Ruchette</t>
  </si>
  <si>
    <t>F2 FL</t>
  </si>
  <si>
    <t xml:space="preserve">F2  </t>
  </si>
  <si>
    <t>F?</t>
  </si>
  <si>
    <t>Juprelle</t>
  </si>
  <si>
    <t>Alleur</t>
  </si>
  <si>
    <t>Beaufays</t>
  </si>
  <si>
    <t xml:space="preserve">F? </t>
  </si>
  <si>
    <t>Lantin</t>
  </si>
  <si>
    <t>F0 JPD</t>
  </si>
  <si>
    <t>F ?</t>
  </si>
  <si>
    <t>F3</t>
  </si>
  <si>
    <t>A surveiller pour agressivité</t>
  </si>
  <si>
    <t>F3 DB</t>
  </si>
  <si>
    <t>Nombre</t>
  </si>
  <si>
    <t>oui</t>
  </si>
  <si>
    <t>Remettre 1 hausse</t>
  </si>
  <si>
    <t>non</t>
  </si>
  <si>
    <t>naissance reine</t>
  </si>
  <si>
    <t>3 hausses</t>
  </si>
  <si>
    <t>essai</t>
  </si>
  <si>
    <t>rt</t>
  </si>
  <si>
    <t>rte</t>
  </si>
  <si>
    <t>rter</t>
  </si>
  <si>
    <t>ter</t>
  </si>
  <si>
    <t>te</t>
  </si>
  <si>
    <t>essai 2</t>
  </si>
  <si>
    <t>essai 3</t>
  </si>
  <si>
    <t>lskdjfsdlkfh</t>
  </si>
  <si>
    <t>sldkfhsdlkfhsdl</t>
  </si>
  <si>
    <t>Nombre de litre</t>
  </si>
  <si>
    <t>Total</t>
  </si>
  <si>
    <t>date</t>
  </si>
  <si>
    <t>Nourissement</t>
  </si>
  <si>
    <t>RUCHES</t>
  </si>
  <si>
    <t>RUCHETTES</t>
  </si>
  <si>
    <t>Nbre de cadres</t>
  </si>
  <si>
    <t>Différence</t>
  </si>
  <si>
    <t>Reste nourriture</t>
  </si>
  <si>
    <t>OUI</t>
  </si>
  <si>
    <t>Celules Royales</t>
  </si>
  <si>
    <t>NON</t>
  </si>
  <si>
    <t>Hausse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</si>
  <si>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</si>
  <si>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</si>
  <si>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</si>
  <si>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</si>
  <si>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</si>
  <si>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</si>
  <si>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</si>
  <si>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</si>
  <si>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</si>
  <si>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</si>
  <si>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</si>
  <si>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</si>
  <si>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</si>
  <si>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</si>
  <si>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</si>
  <si>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</si>
  <si>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</si>
  <si>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</si>
  <si>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H19</t>
  </si>
  <si>
    <t>H20</t>
  </si>
  <si>
    <t>H21</t>
  </si>
  <si>
    <t>H22</t>
  </si>
  <si>
    <t>H23</t>
  </si>
  <si>
    <t>H24</t>
  </si>
  <si>
    <t>H25</t>
  </si>
  <si>
    <t>H26</t>
  </si>
  <si>
    <t>H27</t>
  </si>
  <si>
    <t>H28</t>
  </si>
  <si>
    <t>H29</t>
  </si>
  <si>
    <t>H30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</si>
  <si>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</si>
  <si>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</si>
  <si>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</si>
  <si>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</si>
  <si>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</si>
  <si>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</si>
  <si>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</si>
  <si>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</si>
  <si>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</si>
  <si>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H40</t>
  </si>
  <si>
    <t>H41</t>
  </si>
  <si>
    <t>H42</t>
  </si>
  <si>
    <t>H43</t>
  </si>
  <si>
    <t>H44</t>
  </si>
  <si>
    <t>H45</t>
  </si>
  <si>
    <t>H46</t>
  </si>
  <si>
    <t>H47</t>
  </si>
  <si>
    <t>H48</t>
  </si>
  <si>
    <t>H49</t>
  </si>
  <si>
    <t>Grille à reine</t>
  </si>
  <si>
    <t>Nourisseur</t>
  </si>
  <si>
    <t>Chasse abeille</t>
  </si>
  <si>
    <t>Grille à propolis</t>
  </si>
  <si>
    <t>H50</t>
  </si>
  <si>
    <t>H51</t>
  </si>
  <si>
    <t>H52</t>
  </si>
  <si>
    <t>H53</t>
  </si>
  <si>
    <t>H54</t>
  </si>
  <si>
    <t>H55</t>
  </si>
  <si>
    <t>H56</t>
  </si>
  <si>
    <t>H57</t>
  </si>
  <si>
    <t>H58</t>
  </si>
  <si>
    <t>H59</t>
  </si>
  <si>
    <t>H60</t>
  </si>
  <si>
    <t>H61</t>
  </si>
  <si>
    <t>H62</t>
  </si>
  <si>
    <t>H63</t>
  </si>
  <si>
    <t>H64</t>
  </si>
  <si>
    <t>H65</t>
  </si>
  <si>
    <t>H66</t>
  </si>
  <si>
    <t>H67</t>
  </si>
  <si>
    <t>H68</t>
  </si>
  <si>
    <t>H69</t>
  </si>
  <si>
    <t>H70</t>
  </si>
  <si>
    <t>H71</t>
  </si>
  <si>
    <t>H72</t>
  </si>
  <si>
    <t>r10</t>
  </si>
  <si>
    <t>r11</t>
  </si>
  <si>
    <t>r12</t>
  </si>
  <si>
    <t>r13</t>
  </si>
  <si>
    <t>r14</t>
  </si>
  <si>
    <t>r15</t>
  </si>
  <si>
    <t>Hausse Mini+</t>
  </si>
  <si>
    <t>HM1</t>
  </si>
  <si>
    <t>HM2</t>
  </si>
  <si>
    <t>HM3</t>
  </si>
  <si>
    <t>HM4</t>
  </si>
  <si>
    <t>HM5</t>
  </si>
  <si>
    <t>HM6</t>
  </si>
  <si>
    <t>HM7</t>
  </si>
  <si>
    <t>HM8</t>
  </si>
  <si>
    <t>HM9</t>
  </si>
  <si>
    <t>HM10</t>
  </si>
  <si>
    <t>HM11</t>
  </si>
  <si>
    <t>HM12</t>
  </si>
  <si>
    <t>HM13</t>
  </si>
  <si>
    <t>HM14</t>
  </si>
  <si>
    <t>HM15</t>
  </si>
  <si>
    <t>HM16</t>
  </si>
  <si>
    <t>HM17</t>
  </si>
  <si>
    <t>HM18</t>
  </si>
  <si>
    <t>HM19</t>
  </si>
  <si>
    <t>HM20</t>
  </si>
  <si>
    <t>HM21</t>
  </si>
  <si>
    <t>HM22</t>
  </si>
  <si>
    <t>HM23</t>
  </si>
  <si>
    <t>HM24</t>
  </si>
  <si>
    <t>HM25</t>
  </si>
  <si>
    <t>HM26</t>
  </si>
  <si>
    <t>HM27</t>
  </si>
  <si>
    <t>HM28</t>
  </si>
  <si>
    <t>HM29</t>
  </si>
  <si>
    <t>HM30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</si>
</sst>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\ mmm\ yyyy"/>
    <numFmt numFmtId="165" formatCode="[$-F800]dddd\,\ mmmm\ dd\,\ yyyy"/>
  </numFmts>
  <fonts count="10" x14ac:knownFonts="1">
    <font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000000"/>
      <name val="Calibri"/>
      <family val="2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9"/>
        <bgColor auto="1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548235"/>
        <bgColor rgb="FF000000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</fills>
  <borders count="22">
    <border>
      <left/>
      <right/>
      <top/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8"/>
      </top>
      <bottom style="thin">
        <color indexed="10"/>
      </bottom>
      <diagonal/>
    </border>
    <border>
      <left style="thin">
        <color indexed="8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0"/>
      </left>
      <right style="thin">
        <color indexed="8"/>
      </right>
      <top style="thin">
        <color indexed="10"/>
      </top>
      <bottom style="thin">
        <color indexed="10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10"/>
      </right>
      <top style="thin">
        <color indexed="8"/>
      </top>
      <bottom style="thin">
        <color indexed="10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1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10"/>
      </top>
      <bottom style="thin">
        <color indexed="1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10"/>
      </left>
      <right style="thin">
        <color indexed="8"/>
      </right>
      <top/>
      <bottom style="thin">
        <color indexed="1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10"/>
      </bottom>
      <diagonal/>
    </border>
    <border>
      <left/>
      <right style="thin">
        <color indexed="8"/>
      </right>
      <top/>
      <bottom/>
      <diagonal/>
    </border>
    <border>
      <left style="thin">
        <color indexed="10"/>
      </left>
      <right/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8"/>
      </bottom>
      <diagonal/>
    </border>
    <border>
      <left style="thin">
        <color indexed="10"/>
      </left>
      <right style="thin">
        <color indexed="8"/>
      </right>
      <top style="thin">
        <color indexed="10"/>
      </top>
      <bottom/>
      <diagonal/>
    </border>
    <border>
      <left style="thin">
        <color indexed="8"/>
      </left>
      <right style="thin">
        <color indexed="10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10"/>
      </right>
      <top style="thin">
        <color indexed="10"/>
      </top>
      <bottom style="thin">
        <color indexed="8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Protection="0"/>
  </cellStyleXfs>
  <cellXfs count="98">
    <xf numFmtId="0" fontId="0" fillId="0" borderId="0" xfId="0"/>
    <xf numFmtId="0" fontId="0" fillId="2" borderId="0" xfId="0" applyFill="1"/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/>
    <xf numFmtId="0" fontId="1" fillId="0" borderId="0" xfId="1"/>
    <xf numFmtId="0" fontId="1" fillId="0" borderId="0" xfId="1" applyNumberFormat="1"/>
    <xf numFmtId="0" fontId="1" fillId="0" borderId="1" xfId="1" applyBorder="1"/>
    <xf numFmtId="0" fontId="1" fillId="4" borderId="1" xfId="1" applyFill="1" applyBorder="1"/>
    <xf numFmtId="2" fontId="1" fillId="0" borderId="1" xfId="1" applyNumberFormat="1" applyBorder="1"/>
    <xf numFmtId="0" fontId="1" fillId="4" borderId="2" xfId="1" applyFill="1" applyBorder="1"/>
    <xf numFmtId="0" fontId="1" fillId="0" borderId="2" xfId="1" applyBorder="1"/>
    <xf numFmtId="2" fontId="1" fillId="0" borderId="2" xfId="1" applyNumberFormat="1" applyBorder="1"/>
    <xf numFmtId="0" fontId="2" fillId="0" borderId="3" xfId="1" applyFont="1" applyBorder="1"/>
    <xf numFmtId="49" fontId="3" fillId="4" borderId="1" xfId="1" applyNumberFormat="1" applyFont="1" applyFill="1" applyBorder="1"/>
    <xf numFmtId="0" fontId="3" fillId="4" borderId="1" xfId="1" applyFont="1" applyFill="1" applyBorder="1"/>
    <xf numFmtId="0" fontId="2" fillId="0" borderId="7" xfId="1" applyFont="1" applyBorder="1"/>
    <xf numFmtId="0" fontId="2" fillId="4" borderId="9" xfId="1" applyFont="1" applyFill="1" applyBorder="1" applyAlignment="1">
      <alignment horizontal="center"/>
    </xf>
    <xf numFmtId="0" fontId="2" fillId="4" borderId="10" xfId="1" applyFont="1" applyFill="1" applyBorder="1" applyAlignment="1">
      <alignment horizontal="center"/>
    </xf>
    <xf numFmtId="0" fontId="3" fillId="4" borderId="15" xfId="1" applyFont="1" applyFill="1" applyBorder="1"/>
    <xf numFmtId="0" fontId="2" fillId="0" borderId="16" xfId="1" applyFont="1" applyBorder="1"/>
    <xf numFmtId="0" fontId="2" fillId="4" borderId="3" xfId="1" applyFont="1" applyFill="1" applyBorder="1" applyAlignment="1">
      <alignment horizontal="center"/>
    </xf>
    <xf numFmtId="0" fontId="2" fillId="0" borderId="1" xfId="1" applyFont="1" applyBorder="1"/>
    <xf numFmtId="0" fontId="2" fillId="4" borderId="7" xfId="1" applyFont="1" applyFill="1" applyBorder="1" applyAlignment="1">
      <alignment horizontal="center"/>
    </xf>
    <xf numFmtId="49" fontId="3" fillId="4" borderId="15" xfId="1" applyNumberFormat="1" applyFont="1" applyFill="1" applyBorder="1"/>
    <xf numFmtId="49" fontId="3" fillId="0" borderId="4" xfId="1" applyNumberFormat="1" applyFont="1" applyBorder="1" applyAlignment="1">
      <alignment horizontal="center"/>
    </xf>
    <xf numFmtId="0" fontId="2" fillId="4" borderId="18" xfId="1" applyFont="1" applyFill="1" applyBorder="1" applyAlignment="1">
      <alignment horizontal="center"/>
    </xf>
    <xf numFmtId="14" fontId="2" fillId="4" borderId="19" xfId="1" applyNumberFormat="1" applyFont="1" applyFill="1" applyBorder="1" applyAlignment="1">
      <alignment horizontal="center"/>
    </xf>
    <xf numFmtId="0" fontId="2" fillId="4" borderId="1" xfId="1" applyFont="1" applyFill="1" applyBorder="1" applyAlignment="1">
      <alignment horizontal="center"/>
    </xf>
    <xf numFmtId="0" fontId="2" fillId="0" borderId="20" xfId="1" applyFont="1" applyBorder="1"/>
    <xf numFmtId="0" fontId="2" fillId="4" borderId="2" xfId="1" applyFont="1" applyFill="1" applyBorder="1" applyAlignment="1">
      <alignment horizontal="center"/>
    </xf>
    <xf numFmtId="0" fontId="3" fillId="0" borderId="5" xfId="1" applyFont="1" applyBorder="1"/>
    <xf numFmtId="49" fontId="3" fillId="0" borderId="1" xfId="1" applyNumberFormat="1" applyFont="1" applyBorder="1"/>
    <xf numFmtId="1" fontId="2" fillId="5" borderId="4" xfId="1" applyNumberFormat="1" applyFont="1" applyFill="1" applyBorder="1"/>
    <xf numFmtId="164" fontId="2" fillId="5" borderId="4" xfId="1" applyNumberFormat="1" applyFont="1" applyFill="1" applyBorder="1"/>
    <xf numFmtId="1" fontId="2" fillId="6" borderId="4" xfId="1" applyNumberFormat="1" applyFont="1" applyFill="1" applyBorder="1"/>
    <xf numFmtId="164" fontId="2" fillId="6" borderId="4" xfId="1" applyNumberFormat="1" applyFont="1" applyFill="1" applyBorder="1"/>
    <xf numFmtId="1" fontId="2" fillId="7" borderId="4" xfId="1" applyNumberFormat="1" applyFont="1" applyFill="1" applyBorder="1"/>
    <xf numFmtId="164" fontId="2" fillId="7" borderId="4" xfId="1" applyNumberFormat="1" applyFont="1" applyFill="1" applyBorder="1"/>
    <xf numFmtId="1" fontId="2" fillId="8" borderId="4" xfId="1" applyNumberFormat="1" applyFont="1" applyFill="1" applyBorder="1"/>
    <xf numFmtId="164" fontId="2" fillId="8" borderId="4" xfId="1" applyNumberFormat="1" applyFont="1" applyFill="1" applyBorder="1"/>
    <xf numFmtId="1" fontId="2" fillId="2" borderId="4" xfId="1" applyNumberFormat="1" applyFont="1" applyFill="1" applyBorder="1"/>
    <xf numFmtId="164" fontId="2" fillId="2" borderId="4" xfId="1" applyNumberFormat="1" applyFont="1" applyFill="1" applyBorder="1"/>
    <xf numFmtId="164" fontId="3" fillId="9" borderId="4" xfId="1" applyNumberFormat="1" applyFont="1" applyFill="1" applyBorder="1"/>
    <xf numFmtId="49" fontId="3" fillId="9" borderId="4" xfId="1" applyNumberFormat="1" applyFont="1" applyFill="1" applyBorder="1" applyAlignment="1">
      <alignment horizontal="center"/>
    </xf>
    <xf numFmtId="164" fontId="3" fillId="10" borderId="4" xfId="1" applyNumberFormat="1" applyFont="1" applyFill="1" applyBorder="1" applyAlignment="1">
      <alignment horizontal="center"/>
    </xf>
    <xf numFmtId="165" fontId="0" fillId="0" borderId="0" xfId="0" applyNumberFormat="1"/>
    <xf numFmtId="165" fontId="0" fillId="0" borderId="0" xfId="0" applyNumberFormat="1" applyFill="1"/>
    <xf numFmtId="0" fontId="4" fillId="0" borderId="0" xfId="0" applyFont="1"/>
    <xf numFmtId="0" fontId="5" fillId="0" borderId="0" xfId="0" applyFont="1"/>
    <xf numFmtId="16" fontId="5" fillId="0" borderId="0" xfId="0" applyNumberFormat="1" applyFont="1"/>
    <xf numFmtId="2" fontId="5" fillId="0" borderId="0" xfId="0" applyNumberFormat="1" applyFont="1"/>
    <xf numFmtId="0" fontId="6" fillId="11" borderId="0" xfId="0" applyFont="1" applyFill="1"/>
    <xf numFmtId="0" fontId="0" fillId="9" borderId="0" xfId="0" applyFill="1"/>
    <xf numFmtId="0" fontId="0" fillId="0" borderId="0" xfId="0" applyAlignment="1"/>
    <xf numFmtId="14" fontId="0" fillId="0" borderId="0" xfId="0" applyNumberFormat="1" applyAlignment="1"/>
    <xf numFmtId="16" fontId="0" fillId="0" borderId="0" xfId="0" applyNumberFormat="1" applyAlignment="1"/>
    <xf numFmtId="0" fontId="0" fillId="13" borderId="0" xfId="0" applyFill="1"/>
    <xf numFmtId="0" fontId="0" fillId="12" borderId="0" xfId="0" applyFill="1"/>
    <xf numFmtId="0" fontId="0" fillId="5" borderId="0" xfId="0" applyFill="1"/>
    <xf numFmtId="0" fontId="0" fillId="14" borderId="0" xfId="0" applyFill="1"/>
    <xf numFmtId="0" fontId="0" fillId="0" borderId="0" xfId="0" applyFill="1"/>
    <xf numFmtId="0" fontId="0" fillId="0" borderId="0" xfId="0" applyFont="1"/>
    <xf numFmtId="0" fontId="0" fillId="15" borderId="0" xfId="0" applyFill="1"/>
    <xf numFmtId="0" fontId="0" fillId="0" borderId="0" xfId="0" applyAlignment="1">
      <alignment wrapText="1"/>
    </xf>
    <xf numFmtId="0" fontId="0" fillId="0" borderId="0" xfId="0" applyAlignment="1"/>
    <xf numFmtId="0" fontId="0" fillId="0" borderId="21" xfId="0" applyBorder="1"/>
    <xf numFmtId="0" fontId="6" fillId="0" borderId="0" xfId="0" applyFont="1"/>
    <xf numFmtId="0" fontId="4" fillId="0" borderId="0" xfId="0" applyFont="1" applyAlignment="1">
      <alignment horizontal="center" shrinkToFit="1"/>
    </xf>
    <xf numFmtId="0" fontId="0" fillId="0" borderId="0" xfId="0" applyAlignment="1"/>
    <xf numFmtId="0" fontId="9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9" fillId="0" borderId="0" xfId="0" applyFont="1" applyAlignment="1"/>
    <xf numFmtId="49" fontId="3" fillId="9" borderId="11" xfId="1" applyNumberFormat="1" applyFont="1" applyFill="1" applyBorder="1" applyAlignment="1">
      <alignment horizontal="center" vertical="center"/>
    </xf>
    <xf numFmtId="0" fontId="3" fillId="9" borderId="6" xfId="1" applyFont="1" applyFill="1" applyBorder="1" applyAlignment="1">
      <alignment horizontal="center" vertical="center"/>
    </xf>
    <xf numFmtId="0" fontId="3" fillId="9" borderId="8" xfId="1" applyFont="1" applyFill="1" applyBorder="1" applyAlignment="1">
      <alignment horizontal="center" vertical="center"/>
    </xf>
    <xf numFmtId="49" fontId="2" fillId="3" borderId="11" xfId="1" applyNumberFormat="1" applyFont="1" applyFill="1" applyBorder="1" applyAlignment="1">
      <alignment horizontal="center" vertical="center"/>
    </xf>
    <xf numFmtId="0" fontId="2" fillId="3" borderId="8" xfId="1" applyFont="1" applyFill="1" applyBorder="1" applyAlignment="1">
      <alignment horizontal="center" vertical="center"/>
    </xf>
    <xf numFmtId="0" fontId="2" fillId="3" borderId="6" xfId="1" applyFont="1" applyFill="1" applyBorder="1" applyAlignment="1">
      <alignment horizontal="center" vertical="center"/>
    </xf>
    <xf numFmtId="49" fontId="2" fillId="4" borderId="13" xfId="1" applyNumberFormat="1" applyFont="1" applyFill="1" applyBorder="1" applyAlignment="1">
      <alignment horizontal="center" vertical="center"/>
    </xf>
    <xf numFmtId="0" fontId="2" fillId="4" borderId="10" xfId="1" applyFont="1" applyFill="1" applyBorder="1" applyAlignment="1">
      <alignment horizontal="center" vertical="center"/>
    </xf>
    <xf numFmtId="0" fontId="2" fillId="4" borderId="9" xfId="1" applyFont="1" applyFill="1" applyBorder="1" applyAlignment="1">
      <alignment horizontal="center" vertical="center"/>
    </xf>
    <xf numFmtId="49" fontId="2" fillId="5" borderId="14" xfId="1" applyNumberFormat="1" applyFont="1" applyFill="1" applyBorder="1" applyAlignment="1">
      <alignment horizontal="center" vertical="center"/>
    </xf>
    <xf numFmtId="0" fontId="2" fillId="5" borderId="14" xfId="1" applyFont="1" applyFill="1" applyBorder="1" applyAlignment="1">
      <alignment horizontal="center" vertical="center"/>
    </xf>
    <xf numFmtId="49" fontId="2" fillId="6" borderId="14" xfId="1" applyNumberFormat="1" applyFont="1" applyFill="1" applyBorder="1" applyAlignment="1">
      <alignment horizontal="center" vertical="center"/>
    </xf>
    <xf numFmtId="0" fontId="2" fillId="6" borderId="14" xfId="1" applyFont="1" applyFill="1" applyBorder="1" applyAlignment="1">
      <alignment horizontal="center" vertical="center"/>
    </xf>
    <xf numFmtId="49" fontId="2" fillId="7" borderId="14" xfId="1" applyNumberFormat="1" applyFont="1" applyFill="1" applyBorder="1" applyAlignment="1">
      <alignment horizontal="center" vertical="center"/>
    </xf>
    <xf numFmtId="0" fontId="2" fillId="7" borderId="12" xfId="1" applyFont="1" applyFill="1" applyBorder="1" applyAlignment="1">
      <alignment horizontal="center" vertical="center"/>
    </xf>
    <xf numFmtId="0" fontId="2" fillId="7" borderId="5" xfId="1" applyFont="1" applyFill="1" applyBorder="1" applyAlignment="1">
      <alignment horizontal="center" vertical="center"/>
    </xf>
    <xf numFmtId="0" fontId="2" fillId="7" borderId="17" xfId="1" applyFont="1" applyFill="1" applyBorder="1" applyAlignment="1">
      <alignment horizontal="center" vertical="center"/>
    </xf>
    <xf numFmtId="49" fontId="2" fillId="8" borderId="14" xfId="1" applyNumberFormat="1" applyFont="1" applyFill="1" applyBorder="1" applyAlignment="1">
      <alignment horizontal="center" vertical="center"/>
    </xf>
    <xf numFmtId="0" fontId="2" fillId="8" borderId="12" xfId="1" applyFont="1" applyFill="1" applyBorder="1" applyAlignment="1">
      <alignment horizontal="center" vertical="center"/>
    </xf>
    <xf numFmtId="0" fontId="2" fillId="8" borderId="5" xfId="1" applyFont="1" applyFill="1" applyBorder="1" applyAlignment="1">
      <alignment horizontal="center" vertical="center"/>
    </xf>
    <xf numFmtId="0" fontId="2" fillId="8" borderId="17" xfId="1" applyFont="1" applyFill="1" applyBorder="1" applyAlignment="1">
      <alignment horizontal="center" vertical="center"/>
    </xf>
    <xf numFmtId="49" fontId="2" fillId="2" borderId="14" xfId="1" applyNumberFormat="1" applyFont="1" applyFill="1" applyBorder="1" applyAlignment="1">
      <alignment horizontal="center" vertical="center"/>
    </xf>
    <xf numFmtId="0" fontId="2" fillId="2" borderId="12" xfId="1" applyFont="1" applyFill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/>
    </xf>
    <xf numFmtId="0" fontId="0" fillId="16" borderId="0" xfId="0" applyFill="1"/>
  </cellXfs>
  <cellStyles count="2">
    <cellStyle name="Normal" xfId="0" builtinId="0"/>
    <cellStyle name="Normal 2" xfId="1" xr:uid="{5B5630E3-8102-D84C-9D59-764F7405FC36}"/>
  </cellStyles>
  <dxfs count="31">
    <dxf>
      <font>
        <color theme="1"/>
      </font>
      <fill>
        <patternFill>
          <fgColor theme="0"/>
          <bgColor theme="5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fgColor theme="0"/>
          <bgColor theme="5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fgColor theme="0"/>
          <bgColor theme="5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fgColor theme="0"/>
          <bgColor theme="5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fgColor theme="0"/>
          <bgColor theme="5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fgColor theme="0"/>
          <bgColor theme="5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fgColor theme="0"/>
          <bgColor theme="5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styles" Target="style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8" Type="http://schemas.openxmlformats.org/officeDocument/2006/relationships/worksheet" Target="worksheets/sheet8.xml"/><Relationship Id="rId51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1</xdr:row>
          <xdr:rowOff>203200</xdr:rowOff>
        </xdr:from>
        <xdr:to>
          <xdr:col>3</xdr:col>
          <xdr:colOff>330200</xdr:colOff>
          <xdr:row>3</xdr:row>
          <xdr:rowOff>76200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0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Poids de la ruche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12700</xdr:colOff>
          <xdr:row>4</xdr:row>
          <xdr:rowOff>12700</xdr:rowOff>
        </xdr:from>
        <xdr:to>
          <xdr:col>8</xdr:col>
          <xdr:colOff>711200</xdr:colOff>
          <xdr:row>5</xdr:row>
          <xdr:rowOff>190500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  <a:ext uri="{FF2B5EF4-FFF2-40B4-BE49-F238E27FC236}">
                  <a16:creationId xmlns:a16="http://schemas.microsoft.com/office/drawing/2014/main" id="{00000000-0008-0000-0000-00000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12700</xdr:rowOff>
        </xdr:from>
        <xdr:to>
          <xdr:col>8</xdr:col>
          <xdr:colOff>698500</xdr:colOff>
          <xdr:row>8</xdr:row>
          <xdr:rowOff>177800</xdr:rowOff>
        </xdr:to>
        <xdr:sp macro="" textlink="">
          <xdr:nvSpPr>
            <xdr:cNvPr id="21507" name="Button 3" hidden="1">
              <a:extLst>
                <a:ext uri="{63B3BB69-23CF-44E3-9099-C40C66FF867C}">
                  <a14:compatExt spid="_x0000_s21507"/>
                </a:ext>
                <a:ext uri="{FF2B5EF4-FFF2-40B4-BE49-F238E27FC236}">
                  <a16:creationId xmlns:a16="http://schemas.microsoft.com/office/drawing/2014/main" id="{00000000-0008-0000-0000-00000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12700</xdr:colOff>
          <xdr:row>10</xdr:row>
          <xdr:rowOff>12700</xdr:rowOff>
        </xdr:from>
        <xdr:to>
          <xdr:col>8</xdr:col>
          <xdr:colOff>711200</xdr:colOff>
          <xdr:row>11</xdr:row>
          <xdr:rowOff>190500</xdr:rowOff>
        </xdr:to>
        <xdr:sp macro="" textlink="">
          <xdr:nvSpPr>
            <xdr:cNvPr id="21508" name="Button 4" hidden="1">
              <a:extLst>
                <a:ext uri="{63B3BB69-23CF-44E3-9099-C40C66FF867C}">
                  <a14:compatExt spid="_x0000_s21508"/>
                </a:ext>
                <a:ext uri="{FF2B5EF4-FFF2-40B4-BE49-F238E27FC236}">
                  <a16:creationId xmlns:a16="http://schemas.microsoft.com/office/drawing/2014/main" id="{00000000-0008-0000-0000-00000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12700</xdr:colOff>
          <xdr:row>13</xdr:row>
          <xdr:rowOff>12700</xdr:rowOff>
        </xdr:from>
        <xdr:to>
          <xdr:col>8</xdr:col>
          <xdr:colOff>711200</xdr:colOff>
          <xdr:row>14</xdr:row>
          <xdr:rowOff>190500</xdr:rowOff>
        </xdr:to>
        <xdr:sp macro="" textlink="">
          <xdr:nvSpPr>
            <xdr:cNvPr id="21509" name="Button 5" hidden="1">
              <a:extLst>
                <a:ext uri="{63B3BB69-23CF-44E3-9099-C40C66FF867C}">
                  <a14:compatExt spid="_x0000_s21509"/>
                </a:ext>
                <a:ext uri="{FF2B5EF4-FFF2-40B4-BE49-F238E27FC236}">
                  <a16:creationId xmlns:a16="http://schemas.microsoft.com/office/drawing/2014/main" id="{00000000-0008-0000-0000-00000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12700</xdr:colOff>
          <xdr:row>16</xdr:row>
          <xdr:rowOff>12700</xdr:rowOff>
        </xdr:from>
        <xdr:to>
          <xdr:col>8</xdr:col>
          <xdr:colOff>711200</xdr:colOff>
          <xdr:row>17</xdr:row>
          <xdr:rowOff>190500</xdr:rowOff>
        </xdr:to>
        <xdr:sp macro="" textlink="">
          <xdr:nvSpPr>
            <xdr:cNvPr id="21510" name="Button 6" hidden="1">
              <a:extLst>
                <a:ext uri="{63B3BB69-23CF-44E3-9099-C40C66FF867C}">
                  <a14:compatExt spid="_x0000_s21510"/>
                </a:ext>
                <a:ext uri="{FF2B5EF4-FFF2-40B4-BE49-F238E27FC236}">
                  <a16:creationId xmlns:a16="http://schemas.microsoft.com/office/drawing/2014/main" id="{00000000-0008-0000-0000-00000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19</xdr:row>
          <xdr:rowOff>12700</xdr:rowOff>
        </xdr:from>
        <xdr:to>
          <xdr:col>8</xdr:col>
          <xdr:colOff>698500</xdr:colOff>
          <xdr:row>20</xdr:row>
          <xdr:rowOff>177800</xdr:rowOff>
        </xdr:to>
        <xdr:sp macro="" textlink="">
          <xdr:nvSpPr>
            <xdr:cNvPr id="21511" name="Button 7" hidden="1">
              <a:extLst>
                <a:ext uri="{63B3BB69-23CF-44E3-9099-C40C66FF867C}">
                  <a14:compatExt spid="_x0000_s21511"/>
                </a:ext>
                <a:ext uri="{FF2B5EF4-FFF2-40B4-BE49-F238E27FC236}">
                  <a16:creationId xmlns:a16="http://schemas.microsoft.com/office/drawing/2014/main" id="{00000000-0008-0000-0000-00000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12700</xdr:colOff>
          <xdr:row>22</xdr:row>
          <xdr:rowOff>12700</xdr:rowOff>
        </xdr:from>
        <xdr:to>
          <xdr:col>8</xdr:col>
          <xdr:colOff>711200</xdr:colOff>
          <xdr:row>23</xdr:row>
          <xdr:rowOff>190500</xdr:rowOff>
        </xdr:to>
        <xdr:sp macro="" textlink="">
          <xdr:nvSpPr>
            <xdr:cNvPr id="21512" name="Button 8" hidden="1">
              <a:extLst>
                <a:ext uri="{63B3BB69-23CF-44E3-9099-C40C66FF867C}">
                  <a14:compatExt spid="_x0000_s21512"/>
                </a:ext>
                <a:ext uri="{FF2B5EF4-FFF2-40B4-BE49-F238E27FC236}">
                  <a16:creationId xmlns:a16="http://schemas.microsoft.com/office/drawing/2014/main" id="{00000000-0008-0000-0000-00000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25</xdr:row>
          <xdr:rowOff>12700</xdr:rowOff>
        </xdr:from>
        <xdr:to>
          <xdr:col>8</xdr:col>
          <xdr:colOff>698500</xdr:colOff>
          <xdr:row>26</xdr:row>
          <xdr:rowOff>190500</xdr:rowOff>
        </xdr:to>
        <xdr:sp macro="" textlink="">
          <xdr:nvSpPr>
            <xdr:cNvPr id="21513" name="Button 9" hidden="1">
              <a:extLst>
                <a:ext uri="{63B3BB69-23CF-44E3-9099-C40C66FF867C}">
                  <a14:compatExt spid="_x0000_s21513"/>
                </a:ext>
                <a:ext uri="{FF2B5EF4-FFF2-40B4-BE49-F238E27FC236}">
                  <a16:creationId xmlns:a16="http://schemas.microsoft.com/office/drawing/2014/main" id="{00000000-0008-0000-0000-00000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812800</xdr:colOff>
          <xdr:row>28</xdr:row>
          <xdr:rowOff>12700</xdr:rowOff>
        </xdr:from>
        <xdr:to>
          <xdr:col>8</xdr:col>
          <xdr:colOff>685800</xdr:colOff>
          <xdr:row>29</xdr:row>
          <xdr:rowOff>190500</xdr:rowOff>
        </xdr:to>
        <xdr:sp macro="" textlink="">
          <xdr:nvSpPr>
            <xdr:cNvPr id="21514" name="Button 10" hidden="1">
              <a:extLst>
                <a:ext uri="{63B3BB69-23CF-44E3-9099-C40C66FF867C}">
                  <a14:compatExt spid="_x0000_s21514"/>
                </a:ext>
                <a:ext uri="{FF2B5EF4-FFF2-40B4-BE49-F238E27FC236}">
                  <a16:creationId xmlns:a16="http://schemas.microsoft.com/office/drawing/2014/main" id="{00000000-0008-0000-0000-00000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812800</xdr:colOff>
          <xdr:row>31</xdr:row>
          <xdr:rowOff>12700</xdr:rowOff>
        </xdr:from>
        <xdr:to>
          <xdr:col>8</xdr:col>
          <xdr:colOff>685800</xdr:colOff>
          <xdr:row>32</xdr:row>
          <xdr:rowOff>190500</xdr:rowOff>
        </xdr:to>
        <xdr:sp macro="" textlink="">
          <xdr:nvSpPr>
            <xdr:cNvPr id="21515" name="Button 11" hidden="1">
              <a:extLst>
                <a:ext uri="{63B3BB69-23CF-44E3-9099-C40C66FF867C}">
                  <a14:compatExt spid="_x0000_s21515"/>
                </a:ext>
                <a:ext uri="{FF2B5EF4-FFF2-40B4-BE49-F238E27FC236}">
                  <a16:creationId xmlns:a16="http://schemas.microsoft.com/office/drawing/2014/main" id="{00000000-0008-0000-0000-00000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34</xdr:row>
          <xdr:rowOff>12700</xdr:rowOff>
        </xdr:from>
        <xdr:to>
          <xdr:col>8</xdr:col>
          <xdr:colOff>698500</xdr:colOff>
          <xdr:row>35</xdr:row>
          <xdr:rowOff>190500</xdr:rowOff>
        </xdr:to>
        <xdr:sp macro="" textlink="">
          <xdr:nvSpPr>
            <xdr:cNvPr id="21516" name="Button 12" hidden="1">
              <a:extLst>
                <a:ext uri="{63B3BB69-23CF-44E3-9099-C40C66FF867C}">
                  <a14:compatExt spid="_x0000_s21516"/>
                </a:ext>
                <a:ext uri="{FF2B5EF4-FFF2-40B4-BE49-F238E27FC236}">
                  <a16:creationId xmlns:a16="http://schemas.microsoft.com/office/drawing/2014/main" id="{00000000-0008-0000-0000-00000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393700</xdr:colOff>
          <xdr:row>23</xdr:row>
          <xdr:rowOff>38100</xdr:rowOff>
        </xdr:from>
        <xdr:to>
          <xdr:col>3</xdr:col>
          <xdr:colOff>266700</xdr:colOff>
          <xdr:row>25</xdr:row>
          <xdr:rowOff>12700</xdr:rowOff>
        </xdr:to>
        <xdr:sp macro="" textlink="">
          <xdr:nvSpPr>
            <xdr:cNvPr id="21517" name="Button 13" hidden="1">
              <a:extLst>
                <a:ext uri="{63B3BB69-23CF-44E3-9099-C40C66FF867C}">
                  <a14:compatExt spid="_x0000_s21517"/>
                </a:ext>
                <a:ext uri="{FF2B5EF4-FFF2-40B4-BE49-F238E27FC236}">
                  <a16:creationId xmlns:a16="http://schemas.microsoft.com/office/drawing/2014/main" id="{00000000-0008-0000-0000-00000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Gestion Varroa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406400</xdr:colOff>
          <xdr:row>27</xdr:row>
          <xdr:rowOff>139700</xdr:rowOff>
        </xdr:from>
        <xdr:to>
          <xdr:col>3</xdr:col>
          <xdr:colOff>279400</xdr:colOff>
          <xdr:row>29</xdr:row>
          <xdr:rowOff>114300</xdr:rowOff>
        </xdr:to>
        <xdr:sp macro="" textlink="">
          <xdr:nvSpPr>
            <xdr:cNvPr id="21518" name="Button 14" hidden="1">
              <a:extLst>
                <a:ext uri="{63B3BB69-23CF-44E3-9099-C40C66FF867C}">
                  <a14:compatExt spid="_x0000_s21518"/>
                </a:ext>
                <a:ext uri="{FF2B5EF4-FFF2-40B4-BE49-F238E27FC236}">
                  <a16:creationId xmlns:a16="http://schemas.microsoft.com/office/drawing/2014/main" id="{00000000-0008-0000-0000-00000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63500</xdr:colOff>
          <xdr:row>16</xdr:row>
          <xdr:rowOff>25400</xdr:rowOff>
        </xdr:from>
        <xdr:to>
          <xdr:col>11</xdr:col>
          <xdr:colOff>762000</xdr:colOff>
          <xdr:row>18</xdr:row>
          <xdr:rowOff>0</xdr:rowOff>
        </xdr:to>
        <xdr:sp macro="" textlink="">
          <xdr:nvSpPr>
            <xdr:cNvPr id="21519" name="Button 15" hidden="1">
              <a:extLst>
                <a:ext uri="{63B3BB69-23CF-44E3-9099-C40C66FF867C}">
                  <a14:compatExt spid="_x0000_s21519"/>
                </a:ext>
                <a:ext uri="{FF2B5EF4-FFF2-40B4-BE49-F238E27FC236}">
                  <a16:creationId xmlns:a16="http://schemas.microsoft.com/office/drawing/2014/main" id="{00000000-0008-0000-0000-00000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812800</xdr:colOff>
          <xdr:row>37</xdr:row>
          <xdr:rowOff>0</xdr:rowOff>
        </xdr:from>
        <xdr:to>
          <xdr:col>8</xdr:col>
          <xdr:colOff>685800</xdr:colOff>
          <xdr:row>38</xdr:row>
          <xdr:rowOff>165100</xdr:rowOff>
        </xdr:to>
        <xdr:sp macro="" textlink="">
          <xdr:nvSpPr>
            <xdr:cNvPr id="21520" name="Button 16" hidden="1">
              <a:extLst>
                <a:ext uri="{63B3BB69-23CF-44E3-9099-C40C66FF867C}">
                  <a14:compatExt spid="_x0000_s21520"/>
                </a:ext>
                <a:ext uri="{FF2B5EF4-FFF2-40B4-BE49-F238E27FC236}">
                  <a16:creationId xmlns:a16="http://schemas.microsoft.com/office/drawing/2014/main" id="{00000000-0008-0000-0000-00001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63500</xdr:colOff>
          <xdr:row>4</xdr:row>
          <xdr:rowOff>25400</xdr:rowOff>
        </xdr:from>
        <xdr:to>
          <xdr:col>11</xdr:col>
          <xdr:colOff>762000</xdr:colOff>
          <xdr:row>5</xdr:row>
          <xdr:rowOff>190500</xdr:rowOff>
        </xdr:to>
        <xdr:sp macro="" textlink="">
          <xdr:nvSpPr>
            <xdr:cNvPr id="21521" name="Button 17" hidden="1">
              <a:extLst>
                <a:ext uri="{63B3BB69-23CF-44E3-9099-C40C66FF867C}">
                  <a14:compatExt spid="_x0000_s21521"/>
                </a:ext>
                <a:ext uri="{FF2B5EF4-FFF2-40B4-BE49-F238E27FC236}">
                  <a16:creationId xmlns:a16="http://schemas.microsoft.com/office/drawing/2014/main" id="{00000000-0008-0000-0000-00001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63500</xdr:colOff>
          <xdr:row>7</xdr:row>
          <xdr:rowOff>25400</xdr:rowOff>
        </xdr:from>
        <xdr:to>
          <xdr:col>11</xdr:col>
          <xdr:colOff>762000</xdr:colOff>
          <xdr:row>8</xdr:row>
          <xdr:rowOff>203200</xdr:rowOff>
        </xdr:to>
        <xdr:sp macro="" textlink="">
          <xdr:nvSpPr>
            <xdr:cNvPr id="21522" name="Button 18" hidden="1">
              <a:extLst>
                <a:ext uri="{63B3BB69-23CF-44E3-9099-C40C66FF867C}">
                  <a14:compatExt spid="_x0000_s21522"/>
                </a:ext>
                <a:ext uri="{FF2B5EF4-FFF2-40B4-BE49-F238E27FC236}">
                  <a16:creationId xmlns:a16="http://schemas.microsoft.com/office/drawing/2014/main" id="{00000000-0008-0000-0000-00001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63500</xdr:colOff>
          <xdr:row>10</xdr:row>
          <xdr:rowOff>25400</xdr:rowOff>
        </xdr:from>
        <xdr:to>
          <xdr:col>11</xdr:col>
          <xdr:colOff>762000</xdr:colOff>
          <xdr:row>11</xdr:row>
          <xdr:rowOff>203200</xdr:rowOff>
        </xdr:to>
        <xdr:sp macro="" textlink="">
          <xdr:nvSpPr>
            <xdr:cNvPr id="21523" name="Button 19" hidden="1">
              <a:extLst>
                <a:ext uri="{63B3BB69-23CF-44E3-9099-C40C66FF867C}">
                  <a14:compatExt spid="_x0000_s21523"/>
                </a:ext>
                <a:ext uri="{FF2B5EF4-FFF2-40B4-BE49-F238E27FC236}">
                  <a16:creationId xmlns:a16="http://schemas.microsoft.com/office/drawing/2014/main" id="{00000000-0008-0000-0000-00001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63500</xdr:colOff>
          <xdr:row>13</xdr:row>
          <xdr:rowOff>25400</xdr:rowOff>
        </xdr:from>
        <xdr:to>
          <xdr:col>11</xdr:col>
          <xdr:colOff>762000</xdr:colOff>
          <xdr:row>14</xdr:row>
          <xdr:rowOff>190500</xdr:rowOff>
        </xdr:to>
        <xdr:sp macro="" textlink="">
          <xdr:nvSpPr>
            <xdr:cNvPr id="21524" name="Button 20" hidden="1">
              <a:extLst>
                <a:ext uri="{63B3BB69-23CF-44E3-9099-C40C66FF867C}">
                  <a14:compatExt spid="_x0000_s21524"/>
                </a:ext>
                <a:ext uri="{FF2B5EF4-FFF2-40B4-BE49-F238E27FC236}">
                  <a16:creationId xmlns:a16="http://schemas.microsoft.com/office/drawing/2014/main" id="{00000000-0008-0000-0000-00001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50800</xdr:colOff>
          <xdr:row>18</xdr:row>
          <xdr:rowOff>190500</xdr:rowOff>
        </xdr:from>
        <xdr:to>
          <xdr:col>11</xdr:col>
          <xdr:colOff>749300</xdr:colOff>
          <xdr:row>20</xdr:row>
          <xdr:rowOff>165100</xdr:rowOff>
        </xdr:to>
        <xdr:sp macro="" textlink="">
          <xdr:nvSpPr>
            <xdr:cNvPr id="21525" name="Button 21" hidden="1">
              <a:extLst>
                <a:ext uri="{63B3BB69-23CF-44E3-9099-C40C66FF867C}">
                  <a14:compatExt spid="_x0000_s21525"/>
                </a:ext>
                <a:ext uri="{FF2B5EF4-FFF2-40B4-BE49-F238E27FC236}">
                  <a16:creationId xmlns:a16="http://schemas.microsoft.com/office/drawing/2014/main" id="{00000000-0008-0000-0000-00001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533400</xdr:colOff>
          <xdr:row>4</xdr:row>
          <xdr:rowOff>12700</xdr:rowOff>
        </xdr:from>
        <xdr:to>
          <xdr:col>15</xdr:col>
          <xdr:colOff>406400</xdr:colOff>
          <xdr:row>5</xdr:row>
          <xdr:rowOff>190500</xdr:rowOff>
        </xdr:to>
        <xdr:sp macro="" textlink="">
          <xdr:nvSpPr>
            <xdr:cNvPr id="21526" name="Button 22" hidden="1">
              <a:extLst>
                <a:ext uri="{63B3BB69-23CF-44E3-9099-C40C66FF867C}">
                  <a14:compatExt spid="_x0000_s21526"/>
                </a:ext>
                <a:ext uri="{FF2B5EF4-FFF2-40B4-BE49-F238E27FC236}">
                  <a16:creationId xmlns:a16="http://schemas.microsoft.com/office/drawing/2014/main" id="{00000000-0008-0000-0000-00001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533400</xdr:colOff>
          <xdr:row>28</xdr:row>
          <xdr:rowOff>12700</xdr:rowOff>
        </xdr:from>
        <xdr:to>
          <xdr:col>15</xdr:col>
          <xdr:colOff>406400</xdr:colOff>
          <xdr:row>29</xdr:row>
          <xdr:rowOff>177800</xdr:rowOff>
        </xdr:to>
        <xdr:sp macro="" textlink="">
          <xdr:nvSpPr>
            <xdr:cNvPr id="21527" name="Button 23" hidden="1">
              <a:extLst>
                <a:ext uri="{63B3BB69-23CF-44E3-9099-C40C66FF867C}">
                  <a14:compatExt spid="_x0000_s21527"/>
                </a:ext>
                <a:ext uri="{FF2B5EF4-FFF2-40B4-BE49-F238E27FC236}">
                  <a16:creationId xmlns:a16="http://schemas.microsoft.com/office/drawing/2014/main" id="{00000000-0008-0000-0000-00001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533400</xdr:colOff>
          <xdr:row>25</xdr:row>
          <xdr:rowOff>25400</xdr:rowOff>
        </xdr:from>
        <xdr:to>
          <xdr:col>15</xdr:col>
          <xdr:colOff>406400</xdr:colOff>
          <xdr:row>26</xdr:row>
          <xdr:rowOff>190500</xdr:rowOff>
        </xdr:to>
        <xdr:sp macro="" textlink="">
          <xdr:nvSpPr>
            <xdr:cNvPr id="21528" name="Button 24" hidden="1">
              <a:extLst>
                <a:ext uri="{63B3BB69-23CF-44E3-9099-C40C66FF867C}">
                  <a14:compatExt spid="_x0000_s21528"/>
                </a:ext>
                <a:ext uri="{FF2B5EF4-FFF2-40B4-BE49-F238E27FC236}">
                  <a16:creationId xmlns:a16="http://schemas.microsoft.com/office/drawing/2014/main" id="{00000000-0008-0000-0000-00001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533400</xdr:colOff>
          <xdr:row>22</xdr:row>
          <xdr:rowOff>12700</xdr:rowOff>
        </xdr:from>
        <xdr:to>
          <xdr:col>15</xdr:col>
          <xdr:colOff>406400</xdr:colOff>
          <xdr:row>23</xdr:row>
          <xdr:rowOff>190500</xdr:rowOff>
        </xdr:to>
        <xdr:sp macro="" textlink="">
          <xdr:nvSpPr>
            <xdr:cNvPr id="21529" name="Button 25" hidden="1">
              <a:extLst>
                <a:ext uri="{63B3BB69-23CF-44E3-9099-C40C66FF867C}">
                  <a14:compatExt spid="_x0000_s21529"/>
                </a:ext>
                <a:ext uri="{FF2B5EF4-FFF2-40B4-BE49-F238E27FC236}">
                  <a16:creationId xmlns:a16="http://schemas.microsoft.com/office/drawing/2014/main" id="{00000000-0008-0000-0000-00001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533400</xdr:colOff>
          <xdr:row>19</xdr:row>
          <xdr:rowOff>0</xdr:rowOff>
        </xdr:from>
        <xdr:to>
          <xdr:col>15</xdr:col>
          <xdr:colOff>406400</xdr:colOff>
          <xdr:row>20</xdr:row>
          <xdr:rowOff>177800</xdr:rowOff>
        </xdr:to>
        <xdr:sp macro="" textlink="">
          <xdr:nvSpPr>
            <xdr:cNvPr id="21530" name="Button 26" hidden="1">
              <a:extLst>
                <a:ext uri="{63B3BB69-23CF-44E3-9099-C40C66FF867C}">
                  <a14:compatExt spid="_x0000_s21530"/>
                </a:ext>
                <a:ext uri="{FF2B5EF4-FFF2-40B4-BE49-F238E27FC236}">
                  <a16:creationId xmlns:a16="http://schemas.microsoft.com/office/drawing/2014/main" id="{00000000-0008-0000-0000-00001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533400</xdr:colOff>
          <xdr:row>16</xdr:row>
          <xdr:rowOff>25400</xdr:rowOff>
        </xdr:from>
        <xdr:to>
          <xdr:col>15</xdr:col>
          <xdr:colOff>406400</xdr:colOff>
          <xdr:row>18</xdr:row>
          <xdr:rowOff>0</xdr:rowOff>
        </xdr:to>
        <xdr:sp macro="" textlink="">
          <xdr:nvSpPr>
            <xdr:cNvPr id="21531" name="Button 27" hidden="1">
              <a:extLst>
                <a:ext uri="{63B3BB69-23CF-44E3-9099-C40C66FF867C}">
                  <a14:compatExt spid="_x0000_s21531"/>
                </a:ext>
                <a:ext uri="{FF2B5EF4-FFF2-40B4-BE49-F238E27FC236}">
                  <a16:creationId xmlns:a16="http://schemas.microsoft.com/office/drawing/2014/main" id="{00000000-0008-0000-0000-00001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520700</xdr:colOff>
          <xdr:row>13</xdr:row>
          <xdr:rowOff>38100</xdr:rowOff>
        </xdr:from>
        <xdr:to>
          <xdr:col>15</xdr:col>
          <xdr:colOff>393700</xdr:colOff>
          <xdr:row>15</xdr:row>
          <xdr:rowOff>12700</xdr:rowOff>
        </xdr:to>
        <xdr:sp macro="" textlink="">
          <xdr:nvSpPr>
            <xdr:cNvPr id="21532" name="Button 28" hidden="1">
              <a:extLst>
                <a:ext uri="{63B3BB69-23CF-44E3-9099-C40C66FF867C}">
                  <a14:compatExt spid="_x0000_s21532"/>
                </a:ext>
                <a:ext uri="{FF2B5EF4-FFF2-40B4-BE49-F238E27FC236}">
                  <a16:creationId xmlns:a16="http://schemas.microsoft.com/office/drawing/2014/main" id="{00000000-0008-0000-0000-00001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546100</xdr:colOff>
          <xdr:row>9</xdr:row>
          <xdr:rowOff>190500</xdr:rowOff>
        </xdr:from>
        <xdr:to>
          <xdr:col>15</xdr:col>
          <xdr:colOff>419100</xdr:colOff>
          <xdr:row>11</xdr:row>
          <xdr:rowOff>165100</xdr:rowOff>
        </xdr:to>
        <xdr:sp macro="" textlink="">
          <xdr:nvSpPr>
            <xdr:cNvPr id="21533" name="Button 29" hidden="1">
              <a:extLst>
                <a:ext uri="{63B3BB69-23CF-44E3-9099-C40C66FF867C}">
                  <a14:compatExt spid="_x0000_s21533"/>
                </a:ext>
                <a:ext uri="{FF2B5EF4-FFF2-40B4-BE49-F238E27FC236}">
                  <a16:creationId xmlns:a16="http://schemas.microsoft.com/office/drawing/2014/main" id="{00000000-0008-0000-0000-00001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533400</xdr:colOff>
          <xdr:row>7</xdr:row>
          <xdr:rowOff>0</xdr:rowOff>
        </xdr:from>
        <xdr:to>
          <xdr:col>15</xdr:col>
          <xdr:colOff>406400</xdr:colOff>
          <xdr:row>8</xdr:row>
          <xdr:rowOff>177800</xdr:rowOff>
        </xdr:to>
        <xdr:sp macro="" textlink="">
          <xdr:nvSpPr>
            <xdr:cNvPr id="21534" name="Button 30" hidden="1">
              <a:extLst>
                <a:ext uri="{63B3BB69-23CF-44E3-9099-C40C66FF867C}">
                  <a14:compatExt spid="_x0000_s21534"/>
                </a:ext>
                <a:ext uri="{FF2B5EF4-FFF2-40B4-BE49-F238E27FC236}">
                  <a16:creationId xmlns:a16="http://schemas.microsoft.com/office/drawing/2014/main" id="{00000000-0008-0000-0000-00001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444500</xdr:colOff>
          <xdr:row>12</xdr:row>
          <xdr:rowOff>12700</xdr:rowOff>
        </xdr:from>
        <xdr:to>
          <xdr:col>3</xdr:col>
          <xdr:colOff>317500</xdr:colOff>
          <xdr:row>13</xdr:row>
          <xdr:rowOff>190500</xdr:rowOff>
        </xdr:to>
        <xdr:sp macro="" textlink="">
          <xdr:nvSpPr>
            <xdr:cNvPr id="21536" name="Button 32" hidden="1">
              <a:extLst>
                <a:ext uri="{63B3BB69-23CF-44E3-9099-C40C66FF867C}">
                  <a14:compatExt spid="_x0000_s21536"/>
                </a:ext>
                <a:ext uri="{FF2B5EF4-FFF2-40B4-BE49-F238E27FC236}">
                  <a16:creationId xmlns:a16="http://schemas.microsoft.com/office/drawing/2014/main" id="{00000000-0008-0000-0000-00002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Elevage reine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4</xdr:row>
          <xdr:rowOff>101600</xdr:rowOff>
        </xdr:from>
        <xdr:to>
          <xdr:col>3</xdr:col>
          <xdr:colOff>330200</xdr:colOff>
          <xdr:row>6</xdr:row>
          <xdr:rowOff>88900</xdr:rowOff>
        </xdr:to>
        <xdr:sp macro="" textlink="">
          <xdr:nvSpPr>
            <xdr:cNvPr id="21537" name="Button 33" hidden="1">
              <a:extLst>
                <a:ext uri="{63B3BB69-23CF-44E3-9099-C40C66FF867C}">
                  <a14:compatExt spid="_x0000_s21537"/>
                </a:ext>
                <a:ext uri="{FF2B5EF4-FFF2-40B4-BE49-F238E27FC236}">
                  <a16:creationId xmlns:a16="http://schemas.microsoft.com/office/drawing/2014/main" id="{00000000-0008-0000-0000-00002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Nourissement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444500</xdr:colOff>
          <xdr:row>9</xdr:row>
          <xdr:rowOff>25400</xdr:rowOff>
        </xdr:from>
        <xdr:to>
          <xdr:col>3</xdr:col>
          <xdr:colOff>317500</xdr:colOff>
          <xdr:row>10</xdr:row>
          <xdr:rowOff>203200</xdr:rowOff>
        </xdr:to>
        <xdr:sp macro="" textlink="">
          <xdr:nvSpPr>
            <xdr:cNvPr id="21538" name="Button 34" hidden="1">
              <a:extLst>
                <a:ext uri="{63B3BB69-23CF-44E3-9099-C40C66FF867C}">
                  <a14:compatExt spid="_x0000_s21538"/>
                </a:ext>
                <a:ext uri="{FF2B5EF4-FFF2-40B4-BE49-F238E27FC236}">
                  <a16:creationId xmlns:a16="http://schemas.microsoft.com/office/drawing/2014/main" id="{00000000-0008-0000-0000-00002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Elevage reine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444500</xdr:colOff>
          <xdr:row>15</xdr:row>
          <xdr:rowOff>0</xdr:rowOff>
        </xdr:from>
        <xdr:to>
          <xdr:col>3</xdr:col>
          <xdr:colOff>317500</xdr:colOff>
          <xdr:row>16</xdr:row>
          <xdr:rowOff>177800</xdr:rowOff>
        </xdr:to>
        <xdr:sp macro="" textlink="">
          <xdr:nvSpPr>
            <xdr:cNvPr id="21539" name="Button 35" hidden="1">
              <a:extLst>
                <a:ext uri="{63B3BB69-23CF-44E3-9099-C40C66FF867C}">
                  <a14:compatExt spid="_x0000_s21539"/>
                </a:ext>
                <a:ext uri="{FF2B5EF4-FFF2-40B4-BE49-F238E27FC236}">
                  <a16:creationId xmlns:a16="http://schemas.microsoft.com/office/drawing/2014/main" id="{00000000-0008-0000-0000-00002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Couveuse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444500</xdr:colOff>
          <xdr:row>18</xdr:row>
          <xdr:rowOff>25400</xdr:rowOff>
        </xdr:from>
        <xdr:to>
          <xdr:col>3</xdr:col>
          <xdr:colOff>317500</xdr:colOff>
          <xdr:row>19</xdr:row>
          <xdr:rowOff>203200</xdr:rowOff>
        </xdr:to>
        <xdr:sp macro="" textlink="">
          <xdr:nvSpPr>
            <xdr:cNvPr id="21540" name="Button 36" hidden="1">
              <a:extLst>
                <a:ext uri="{63B3BB69-23CF-44E3-9099-C40C66FF867C}">
                  <a14:compatExt spid="_x0000_s21540"/>
                </a:ext>
                <a:ext uri="{FF2B5EF4-FFF2-40B4-BE49-F238E27FC236}">
                  <a16:creationId xmlns:a16="http://schemas.microsoft.com/office/drawing/2014/main" id="{00000000-0008-0000-0000-00002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Reines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419100</xdr:colOff>
          <xdr:row>30</xdr:row>
          <xdr:rowOff>101600</xdr:rowOff>
        </xdr:from>
        <xdr:to>
          <xdr:col>3</xdr:col>
          <xdr:colOff>292100</xdr:colOff>
          <xdr:row>32</xdr:row>
          <xdr:rowOff>76200</xdr:rowOff>
        </xdr:to>
        <xdr:sp macro="" textlink="">
          <xdr:nvSpPr>
            <xdr:cNvPr id="21541" name="Button 37" hidden="1">
              <a:extLst>
                <a:ext uri="{63B3BB69-23CF-44E3-9099-C40C66FF867C}">
                  <a14:compatExt spid="_x0000_s21541"/>
                </a:ext>
                <a:ext uri="{FF2B5EF4-FFF2-40B4-BE49-F238E27FC236}">
                  <a16:creationId xmlns:a16="http://schemas.microsoft.com/office/drawing/2014/main" id="{00000000-0008-0000-0000-00002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Comptabilité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50800</xdr:colOff>
          <xdr:row>21</xdr:row>
          <xdr:rowOff>190500</xdr:rowOff>
        </xdr:from>
        <xdr:to>
          <xdr:col>11</xdr:col>
          <xdr:colOff>749300</xdr:colOff>
          <xdr:row>23</xdr:row>
          <xdr:rowOff>165100</xdr:rowOff>
        </xdr:to>
        <xdr:sp macro="" textlink="">
          <xdr:nvSpPr>
            <xdr:cNvPr id="21542" name="Button 38" hidden="1">
              <a:extLst>
                <a:ext uri="{63B3BB69-23CF-44E3-9099-C40C66FF867C}">
                  <a14:compatExt spid="_x0000_s21542"/>
                </a:ext>
                <a:ext uri="{FF2B5EF4-FFF2-40B4-BE49-F238E27FC236}">
                  <a16:creationId xmlns:a16="http://schemas.microsoft.com/office/drawing/2014/main" id="{00000000-0008-0000-0000-00002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19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25400</xdr:colOff>
          <xdr:row>24</xdr:row>
          <xdr:rowOff>190500</xdr:rowOff>
        </xdr:from>
        <xdr:to>
          <xdr:col>11</xdr:col>
          <xdr:colOff>723900</xdr:colOff>
          <xdr:row>26</xdr:row>
          <xdr:rowOff>165100</xdr:rowOff>
        </xdr:to>
        <xdr:sp macro="" textlink="">
          <xdr:nvSpPr>
            <xdr:cNvPr id="21543" name="Button 39" hidden="1">
              <a:extLst>
                <a:ext uri="{63B3BB69-23CF-44E3-9099-C40C66FF867C}">
                  <a14:compatExt spid="_x0000_s21543"/>
                </a:ext>
                <a:ext uri="{FF2B5EF4-FFF2-40B4-BE49-F238E27FC236}">
                  <a16:creationId xmlns:a16="http://schemas.microsoft.com/office/drawing/2014/main" id="{00000000-0008-0000-0000-00002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27</xdr:row>
          <xdr:rowOff>190500</xdr:rowOff>
        </xdr:from>
        <xdr:to>
          <xdr:col>11</xdr:col>
          <xdr:colOff>736600</xdr:colOff>
          <xdr:row>29</xdr:row>
          <xdr:rowOff>165100</xdr:rowOff>
        </xdr:to>
        <xdr:sp macro="" textlink="">
          <xdr:nvSpPr>
            <xdr:cNvPr id="21544" name="Button 40" hidden="1">
              <a:extLst>
                <a:ext uri="{63B3BB69-23CF-44E3-9099-C40C66FF867C}">
                  <a14:compatExt spid="_x0000_s21544"/>
                </a:ext>
                <a:ext uri="{FF2B5EF4-FFF2-40B4-BE49-F238E27FC236}">
                  <a16:creationId xmlns:a16="http://schemas.microsoft.com/office/drawing/2014/main" id="{00000000-0008-0000-0000-00002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63500</xdr:colOff>
          <xdr:row>36</xdr:row>
          <xdr:rowOff>203200</xdr:rowOff>
        </xdr:from>
        <xdr:to>
          <xdr:col>11</xdr:col>
          <xdr:colOff>762000</xdr:colOff>
          <xdr:row>38</xdr:row>
          <xdr:rowOff>177800</xdr:rowOff>
        </xdr:to>
        <xdr:sp macro="" textlink="">
          <xdr:nvSpPr>
            <xdr:cNvPr id="21545" name="Button 41" hidden="1">
              <a:extLst>
                <a:ext uri="{63B3BB69-23CF-44E3-9099-C40C66FF867C}">
                  <a14:compatExt spid="_x0000_s21545"/>
                </a:ext>
                <a:ext uri="{FF2B5EF4-FFF2-40B4-BE49-F238E27FC236}">
                  <a16:creationId xmlns:a16="http://schemas.microsoft.com/office/drawing/2014/main" id="{00000000-0008-0000-0000-00002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24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34</xdr:row>
          <xdr:rowOff>0</xdr:rowOff>
        </xdr:from>
        <xdr:to>
          <xdr:col>11</xdr:col>
          <xdr:colOff>736600</xdr:colOff>
          <xdr:row>35</xdr:row>
          <xdr:rowOff>177800</xdr:rowOff>
        </xdr:to>
        <xdr:sp macro="" textlink="">
          <xdr:nvSpPr>
            <xdr:cNvPr id="21546" name="Button 42" hidden="1">
              <a:extLst>
                <a:ext uri="{63B3BB69-23CF-44E3-9099-C40C66FF867C}">
                  <a14:compatExt spid="_x0000_s21546"/>
                </a:ext>
                <a:ext uri="{FF2B5EF4-FFF2-40B4-BE49-F238E27FC236}">
                  <a16:creationId xmlns:a16="http://schemas.microsoft.com/office/drawing/2014/main" id="{00000000-0008-0000-0000-00002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50800</xdr:colOff>
          <xdr:row>31</xdr:row>
          <xdr:rowOff>12700</xdr:rowOff>
        </xdr:from>
        <xdr:to>
          <xdr:col>11</xdr:col>
          <xdr:colOff>749300</xdr:colOff>
          <xdr:row>32</xdr:row>
          <xdr:rowOff>190500</xdr:rowOff>
        </xdr:to>
        <xdr:sp macro="" textlink="">
          <xdr:nvSpPr>
            <xdr:cNvPr id="21547" name="Button 43" hidden="1">
              <a:extLst>
                <a:ext uri="{63B3BB69-23CF-44E3-9099-C40C66FF867C}">
                  <a14:compatExt spid="_x0000_s21547"/>
                </a:ext>
                <a:ext uri="{FF2B5EF4-FFF2-40B4-BE49-F238E27FC236}">
                  <a16:creationId xmlns:a16="http://schemas.microsoft.com/office/drawing/2014/main" id="{00000000-0008-0000-0000-00002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 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508000</xdr:colOff>
          <xdr:row>37</xdr:row>
          <xdr:rowOff>12700</xdr:rowOff>
        </xdr:from>
        <xdr:to>
          <xdr:col>15</xdr:col>
          <xdr:colOff>381000</xdr:colOff>
          <xdr:row>38</xdr:row>
          <xdr:rowOff>177800</xdr:rowOff>
        </xdr:to>
        <xdr:sp macro="" textlink="">
          <xdr:nvSpPr>
            <xdr:cNvPr id="21548" name="Button 44" hidden="1">
              <a:extLst>
                <a:ext uri="{63B3BB69-23CF-44E3-9099-C40C66FF867C}">
                  <a14:compatExt spid="_x0000_s21548"/>
                </a:ext>
                <a:ext uri="{FF2B5EF4-FFF2-40B4-BE49-F238E27FC236}">
                  <a16:creationId xmlns:a16="http://schemas.microsoft.com/office/drawing/2014/main" id="{00000000-0008-0000-0000-00002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469900</xdr:colOff>
          <xdr:row>10</xdr:row>
          <xdr:rowOff>12700</xdr:rowOff>
        </xdr:from>
        <xdr:to>
          <xdr:col>18</xdr:col>
          <xdr:colOff>342900</xdr:colOff>
          <xdr:row>11</xdr:row>
          <xdr:rowOff>165100</xdr:rowOff>
        </xdr:to>
        <xdr:sp macro="" textlink="">
          <xdr:nvSpPr>
            <xdr:cNvPr id="21549" name="Button 45" hidden="1">
              <a:extLst>
                <a:ext uri="{63B3BB69-23CF-44E3-9099-C40C66FF867C}">
                  <a14:compatExt spid="_x0000_s21549"/>
                </a:ext>
                <a:ext uri="{FF2B5EF4-FFF2-40B4-BE49-F238E27FC236}">
                  <a16:creationId xmlns:a16="http://schemas.microsoft.com/office/drawing/2014/main" id="{00000000-0008-0000-0000-00002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457200</xdr:colOff>
          <xdr:row>7</xdr:row>
          <xdr:rowOff>12700</xdr:rowOff>
        </xdr:from>
        <xdr:to>
          <xdr:col>18</xdr:col>
          <xdr:colOff>330200</xdr:colOff>
          <xdr:row>8</xdr:row>
          <xdr:rowOff>177800</xdr:rowOff>
        </xdr:to>
        <xdr:sp macro="" textlink="">
          <xdr:nvSpPr>
            <xdr:cNvPr id="21550" name="Button 46" hidden="1">
              <a:extLst>
                <a:ext uri="{63B3BB69-23CF-44E3-9099-C40C66FF867C}">
                  <a14:compatExt spid="_x0000_s21550"/>
                </a:ext>
                <a:ext uri="{FF2B5EF4-FFF2-40B4-BE49-F238E27FC236}">
                  <a16:creationId xmlns:a16="http://schemas.microsoft.com/office/drawing/2014/main" id="{00000000-0008-0000-0000-00002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457200</xdr:colOff>
          <xdr:row>4</xdr:row>
          <xdr:rowOff>12700</xdr:rowOff>
        </xdr:from>
        <xdr:to>
          <xdr:col>18</xdr:col>
          <xdr:colOff>330200</xdr:colOff>
          <xdr:row>5</xdr:row>
          <xdr:rowOff>177800</xdr:rowOff>
        </xdr:to>
        <xdr:sp macro="" textlink="">
          <xdr:nvSpPr>
            <xdr:cNvPr id="21551" name="Button 47" hidden="1">
              <a:extLst>
                <a:ext uri="{63B3BB69-23CF-44E3-9099-C40C66FF867C}">
                  <a14:compatExt spid="_x0000_s21551"/>
                </a:ext>
                <a:ext uri="{FF2B5EF4-FFF2-40B4-BE49-F238E27FC236}">
                  <a16:creationId xmlns:a16="http://schemas.microsoft.com/office/drawing/2014/main" id="{00000000-0008-0000-0000-00002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520700</xdr:colOff>
          <xdr:row>33</xdr:row>
          <xdr:rowOff>177800</xdr:rowOff>
        </xdr:from>
        <xdr:to>
          <xdr:col>15</xdr:col>
          <xdr:colOff>393700</xdr:colOff>
          <xdr:row>35</xdr:row>
          <xdr:rowOff>152400</xdr:rowOff>
        </xdr:to>
        <xdr:sp macro="" textlink="">
          <xdr:nvSpPr>
            <xdr:cNvPr id="21552" name="Button 48" hidden="1">
              <a:extLst>
                <a:ext uri="{63B3BB69-23CF-44E3-9099-C40C66FF867C}">
                  <a14:compatExt spid="_x0000_s21552"/>
                </a:ext>
                <a:ext uri="{FF2B5EF4-FFF2-40B4-BE49-F238E27FC236}">
                  <a16:creationId xmlns:a16="http://schemas.microsoft.com/office/drawing/2014/main" id="{00000000-0008-0000-0000-00003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520700</xdr:colOff>
          <xdr:row>30</xdr:row>
          <xdr:rowOff>203200</xdr:rowOff>
        </xdr:from>
        <xdr:to>
          <xdr:col>15</xdr:col>
          <xdr:colOff>393700</xdr:colOff>
          <xdr:row>32</xdr:row>
          <xdr:rowOff>165100</xdr:rowOff>
        </xdr:to>
        <xdr:sp macro="" textlink="">
          <xdr:nvSpPr>
            <xdr:cNvPr id="21553" name="Button 49" hidden="1">
              <a:extLst>
                <a:ext uri="{63B3BB69-23CF-44E3-9099-C40C66FF867C}">
                  <a14:compatExt spid="_x0000_s21553"/>
                </a:ext>
                <a:ext uri="{FF2B5EF4-FFF2-40B4-BE49-F238E27FC236}">
                  <a16:creationId xmlns:a16="http://schemas.microsoft.com/office/drawing/2014/main" id="{00000000-0008-0000-0000-00003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Ruchette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412750</xdr:colOff>
          <xdr:row>35</xdr:row>
          <xdr:rowOff>8467</xdr:rowOff>
        </xdr:from>
        <xdr:to>
          <xdr:col>3</xdr:col>
          <xdr:colOff>285750</xdr:colOff>
          <xdr:row>36</xdr:row>
          <xdr:rowOff>184150</xdr:rowOff>
        </xdr:to>
        <xdr:sp macro="" textlink="">
          <xdr:nvSpPr>
            <xdr:cNvPr id="21554" name="Button 50" hidden="1">
              <a:extLst>
                <a:ext uri="{63B3BB69-23CF-44E3-9099-C40C66FF867C}">
                  <a14:compatExt spid="_x0000_s21554"/>
                </a:ext>
                <a:ext uri="{FF2B5EF4-FFF2-40B4-BE49-F238E27FC236}">
                  <a16:creationId xmlns:a16="http://schemas.microsoft.com/office/drawing/2014/main" id="{4BB7DC6A-AF6C-9C4E-BEB5-E4B2CB593DA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Matériel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406400</xdr:colOff>
          <xdr:row>7</xdr:row>
          <xdr:rowOff>0</xdr:rowOff>
        </xdr:from>
        <xdr:to>
          <xdr:col>17</xdr:col>
          <xdr:colOff>279400</xdr:colOff>
          <xdr:row>8</xdr:row>
          <xdr:rowOff>177800</xdr:rowOff>
        </xdr:to>
        <xdr:sp macro="" textlink="">
          <xdr:nvSpPr>
            <xdr:cNvPr id="91137" name="Button 1" hidden="1">
              <a:extLst>
                <a:ext uri="{63B3BB69-23CF-44E3-9099-C40C66FF867C}">
                  <a14:compatExt spid="_x0000_s91137"/>
                </a:ext>
                <a:ext uri="{FF2B5EF4-FFF2-40B4-BE49-F238E27FC236}">
                  <a16:creationId xmlns:a16="http://schemas.microsoft.com/office/drawing/2014/main" id="{00000000-0008-0000-0100-0000016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Encodage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419100</xdr:colOff>
          <xdr:row>4</xdr:row>
          <xdr:rowOff>0</xdr:rowOff>
        </xdr:from>
        <xdr:to>
          <xdr:col>17</xdr:col>
          <xdr:colOff>292100</xdr:colOff>
          <xdr:row>5</xdr:row>
          <xdr:rowOff>177800</xdr:rowOff>
        </xdr:to>
        <xdr:sp macro="" textlink="">
          <xdr:nvSpPr>
            <xdr:cNvPr id="91138" name="Button 2" hidden="1">
              <a:extLst>
                <a:ext uri="{63B3BB69-23CF-44E3-9099-C40C66FF867C}">
                  <a14:compatExt spid="_x0000_s91138"/>
                </a:ext>
                <a:ext uri="{FF2B5EF4-FFF2-40B4-BE49-F238E27FC236}">
                  <a16:creationId xmlns:a16="http://schemas.microsoft.com/office/drawing/2014/main" id="{00000000-0008-0000-0100-0000026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406400</xdr:colOff>
          <xdr:row>1</xdr:row>
          <xdr:rowOff>0</xdr:rowOff>
        </xdr:from>
        <xdr:to>
          <xdr:col>17</xdr:col>
          <xdr:colOff>279400</xdr:colOff>
          <xdr:row>2</xdr:row>
          <xdr:rowOff>177800</xdr:rowOff>
        </xdr:to>
        <xdr:sp macro="" textlink="">
          <xdr:nvSpPr>
            <xdr:cNvPr id="91139" name="Button 3" hidden="1">
              <a:extLst>
                <a:ext uri="{63B3BB69-23CF-44E3-9099-C40C66FF867C}">
                  <a14:compatExt spid="_x0000_s91139"/>
                </a:ext>
                <a:ext uri="{FF2B5EF4-FFF2-40B4-BE49-F238E27FC236}">
                  <a16:creationId xmlns:a16="http://schemas.microsoft.com/office/drawing/2014/main" id="{00000000-0008-0000-0100-0000036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406400</xdr:colOff>
          <xdr:row>9</xdr:row>
          <xdr:rowOff>177800</xdr:rowOff>
        </xdr:from>
        <xdr:to>
          <xdr:col>17</xdr:col>
          <xdr:colOff>279400</xdr:colOff>
          <xdr:row>11</xdr:row>
          <xdr:rowOff>152400</xdr:rowOff>
        </xdr:to>
        <xdr:sp macro="" textlink="">
          <xdr:nvSpPr>
            <xdr:cNvPr id="91140" name="Button 4" hidden="1">
              <a:extLst>
                <a:ext uri="{63B3BB69-23CF-44E3-9099-C40C66FF867C}">
                  <a14:compatExt spid="_x0000_s91140"/>
                </a:ext>
                <a:ext uri="{FF2B5EF4-FFF2-40B4-BE49-F238E27FC236}">
                  <a16:creationId xmlns:a16="http://schemas.microsoft.com/office/drawing/2014/main" id="{00000000-0008-0000-0100-0000046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Date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50800</xdr:colOff>
          <xdr:row>1</xdr:row>
          <xdr:rowOff>0</xdr:rowOff>
        </xdr:from>
        <xdr:to>
          <xdr:col>22</xdr:col>
          <xdr:colOff>749300</xdr:colOff>
          <xdr:row>2</xdr:row>
          <xdr:rowOff>177800</xdr:rowOff>
        </xdr:to>
        <xdr:sp macro="" textlink="">
          <xdr:nvSpPr>
            <xdr:cNvPr id="154626" name="Button 2" hidden="1">
              <a:extLst>
                <a:ext uri="{63B3BB69-23CF-44E3-9099-C40C66FF867C}">
                  <a14:compatExt spid="_x0000_s154626"/>
                </a:ext>
                <a:ext uri="{FF2B5EF4-FFF2-40B4-BE49-F238E27FC236}">
                  <a16:creationId xmlns:a16="http://schemas.microsoft.com/office/drawing/2014/main" id="{E2B584A2-C4C9-0E41-8217-69CCB404263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76200</xdr:colOff>
          <xdr:row>1</xdr:row>
          <xdr:rowOff>12700</xdr:rowOff>
        </xdr:from>
        <xdr:to>
          <xdr:col>20</xdr:col>
          <xdr:colOff>774700</xdr:colOff>
          <xdr:row>2</xdr:row>
          <xdr:rowOff>88900</xdr:rowOff>
        </xdr:to>
        <xdr:sp macro="" textlink="">
          <xdr:nvSpPr>
            <xdr:cNvPr id="57345" name="Button 1" hidden="1">
              <a:extLst>
                <a:ext uri="{63B3BB69-23CF-44E3-9099-C40C66FF867C}">
                  <a14:compatExt spid="_x0000_s57345"/>
                </a:ext>
                <a:ext uri="{FF2B5EF4-FFF2-40B4-BE49-F238E27FC236}">
                  <a16:creationId xmlns:a16="http://schemas.microsoft.com/office/drawing/2014/main" id="{00000000-0008-0000-0300-000001E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1</xdr:row>
          <xdr:rowOff>12700</xdr:rowOff>
        </xdr:from>
        <xdr:to>
          <xdr:col>21</xdr:col>
          <xdr:colOff>698500</xdr:colOff>
          <xdr:row>2</xdr:row>
          <xdr:rowOff>88900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4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787400</xdr:colOff>
          <xdr:row>0</xdr:row>
          <xdr:rowOff>76200</xdr:rowOff>
        </xdr:from>
        <xdr:to>
          <xdr:col>11</xdr:col>
          <xdr:colOff>660400</xdr:colOff>
          <xdr:row>1</xdr:row>
          <xdr:rowOff>215900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5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0</xdr:row>
          <xdr:rowOff>76200</xdr:rowOff>
        </xdr:from>
        <xdr:to>
          <xdr:col>11</xdr:col>
          <xdr:colOff>736600</xdr:colOff>
          <xdr:row>1</xdr:row>
          <xdr:rowOff>215900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6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647700</xdr:colOff>
          <xdr:row>1</xdr:row>
          <xdr:rowOff>114300</xdr:rowOff>
        </xdr:from>
        <xdr:to>
          <xdr:col>8</xdr:col>
          <xdr:colOff>520700</xdr:colOff>
          <xdr:row>3</xdr:row>
          <xdr:rowOff>88900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7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12700</xdr:colOff>
          <xdr:row>1</xdr:row>
          <xdr:rowOff>0</xdr:rowOff>
        </xdr:from>
        <xdr:to>
          <xdr:col>20</xdr:col>
          <xdr:colOff>711200</xdr:colOff>
          <xdr:row>2</xdr:row>
          <xdr:rowOff>177800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8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2</xdr:row>
          <xdr:rowOff>0</xdr:rowOff>
        </xdr:from>
        <xdr:to>
          <xdr:col>9</xdr:col>
          <xdr:colOff>711200</xdr:colOff>
          <xdr:row>3</xdr:row>
          <xdr:rowOff>177800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8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0</xdr:row>
          <xdr:rowOff>101600</xdr:rowOff>
        </xdr:from>
        <xdr:to>
          <xdr:col>14</xdr:col>
          <xdr:colOff>711200</xdr:colOff>
          <xdr:row>2</xdr:row>
          <xdr:rowOff>76200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9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9</xdr:col>
          <xdr:colOff>1524000</xdr:colOff>
          <xdr:row>2</xdr:row>
          <xdr:rowOff>76200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A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9</xdr:col>
          <xdr:colOff>1524000</xdr:colOff>
          <xdr:row>2</xdr:row>
          <xdr:rowOff>76200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A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9</xdr:col>
          <xdr:colOff>1524000</xdr:colOff>
          <xdr:row>2</xdr:row>
          <xdr:rowOff>76200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  <a:ext uri="{FF2B5EF4-FFF2-40B4-BE49-F238E27FC236}">
                  <a16:creationId xmlns:a16="http://schemas.microsoft.com/office/drawing/2014/main" id="{00000000-0008-0000-0A00-00000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9</xdr:col>
          <xdr:colOff>1524000</xdr:colOff>
          <xdr:row>2</xdr:row>
          <xdr:rowOff>76200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  <a:ext uri="{FF2B5EF4-FFF2-40B4-BE49-F238E27FC236}">
                  <a16:creationId xmlns:a16="http://schemas.microsoft.com/office/drawing/2014/main" id="{00000000-0008-0000-0A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9</xdr:col>
          <xdr:colOff>1524000</xdr:colOff>
          <xdr:row>2</xdr:row>
          <xdr:rowOff>76200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id="{00000000-0008-0000-0A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9</xdr:col>
          <xdr:colOff>1524000</xdr:colOff>
          <xdr:row>2</xdr:row>
          <xdr:rowOff>76200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id="{00000000-0008-0000-0A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0</xdr:row>
          <xdr:rowOff>152400</xdr:rowOff>
        </xdr:from>
        <xdr:to>
          <xdr:col>15</xdr:col>
          <xdr:colOff>419100</xdr:colOff>
          <xdr:row>2</xdr:row>
          <xdr:rowOff>127000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id="{00000000-0008-0000-0A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8</xdr:col>
          <xdr:colOff>1524000</xdr:colOff>
          <xdr:row>2</xdr:row>
          <xdr:rowOff>76200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B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8</xdr:col>
          <xdr:colOff>1524000</xdr:colOff>
          <xdr:row>2</xdr:row>
          <xdr:rowOff>76200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0C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8</xdr:col>
          <xdr:colOff>1524000</xdr:colOff>
          <xdr:row>2</xdr:row>
          <xdr:rowOff>76200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D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8</xdr:col>
          <xdr:colOff>1524000</xdr:colOff>
          <xdr:row>2</xdr:row>
          <xdr:rowOff>76200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  <a:ext uri="{FF2B5EF4-FFF2-40B4-BE49-F238E27FC236}">
                  <a16:creationId xmlns:a16="http://schemas.microsoft.com/office/drawing/2014/main" id="{00000000-0008-0000-0E00-00000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8</xdr:col>
          <xdr:colOff>1524000</xdr:colOff>
          <xdr:row>2</xdr:row>
          <xdr:rowOff>76200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  <a:ext uri="{FF2B5EF4-FFF2-40B4-BE49-F238E27FC236}">
                  <a16:creationId xmlns:a16="http://schemas.microsoft.com/office/drawing/2014/main" id="{00000000-0008-0000-0F00-000002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8</xdr:col>
          <xdr:colOff>1524000</xdr:colOff>
          <xdr:row>2</xdr:row>
          <xdr:rowOff>76200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  <a:ext uri="{FF2B5EF4-FFF2-40B4-BE49-F238E27FC236}">
                  <a16:creationId xmlns:a16="http://schemas.microsoft.com/office/drawing/2014/main" id="{00000000-0008-0000-1000-000002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317500</xdr:colOff>
          <xdr:row>1</xdr:row>
          <xdr:rowOff>114300</xdr:rowOff>
        </xdr:from>
        <xdr:to>
          <xdr:col>13</xdr:col>
          <xdr:colOff>190500</xdr:colOff>
          <xdr:row>3</xdr:row>
          <xdr:rowOff>88900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11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8</xdr:col>
          <xdr:colOff>1524000</xdr:colOff>
          <xdr:row>2</xdr:row>
          <xdr:rowOff>76200</xdr:rowOff>
        </xdr:to>
        <xdr:sp macro="" textlink="">
          <xdr:nvSpPr>
            <xdr:cNvPr id="22530" name="Button 2" hidden="1">
              <a:extLst>
                <a:ext uri="{63B3BB69-23CF-44E3-9099-C40C66FF867C}">
                  <a14:compatExt spid="_x0000_s22530"/>
                </a:ext>
                <a:ext uri="{FF2B5EF4-FFF2-40B4-BE49-F238E27FC236}">
                  <a16:creationId xmlns:a16="http://schemas.microsoft.com/office/drawing/2014/main" id="{00000000-0008-0000-1100-00000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8</xdr:col>
          <xdr:colOff>1524000</xdr:colOff>
          <xdr:row>2</xdr:row>
          <xdr:rowOff>76200</xdr:rowOff>
        </xdr:to>
        <xdr:sp macro="" textlink="">
          <xdr:nvSpPr>
            <xdr:cNvPr id="23555" name="Button 3" hidden="1">
              <a:extLst>
                <a:ext uri="{63B3BB69-23CF-44E3-9099-C40C66FF867C}">
                  <a14:compatExt spid="_x0000_s23555"/>
                </a:ext>
                <a:ext uri="{FF2B5EF4-FFF2-40B4-BE49-F238E27FC236}">
                  <a16:creationId xmlns:a16="http://schemas.microsoft.com/office/drawing/2014/main" id="{00000000-0008-0000-1200-000003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8</xdr:col>
          <xdr:colOff>1524000</xdr:colOff>
          <xdr:row>2</xdr:row>
          <xdr:rowOff>76200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  <a:ext uri="{FF2B5EF4-FFF2-40B4-BE49-F238E27FC236}">
                  <a16:creationId xmlns:a16="http://schemas.microsoft.com/office/drawing/2014/main" id="{00000000-0008-0000-1300-000002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8</xdr:col>
          <xdr:colOff>1524000</xdr:colOff>
          <xdr:row>2</xdr:row>
          <xdr:rowOff>76200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  <a:ext uri="{FF2B5EF4-FFF2-40B4-BE49-F238E27FC236}">
                  <a16:creationId xmlns:a16="http://schemas.microsoft.com/office/drawing/2014/main" id="{00000000-0008-0000-1400-00000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8</xdr:col>
          <xdr:colOff>1524000</xdr:colOff>
          <xdr:row>2</xdr:row>
          <xdr:rowOff>76200</xdr:rowOff>
        </xdr:to>
        <xdr:sp macro="" textlink="">
          <xdr:nvSpPr>
            <xdr:cNvPr id="29698" name="Button 2" hidden="1">
              <a:extLst>
                <a:ext uri="{63B3BB69-23CF-44E3-9099-C40C66FF867C}">
                  <a14:compatExt spid="_x0000_s29698"/>
                </a:ext>
                <a:ext uri="{FF2B5EF4-FFF2-40B4-BE49-F238E27FC236}">
                  <a16:creationId xmlns:a16="http://schemas.microsoft.com/office/drawing/2014/main" id="{00000000-0008-0000-1500-000002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317500</xdr:colOff>
          <xdr:row>1</xdr:row>
          <xdr:rowOff>114300</xdr:rowOff>
        </xdr:from>
        <xdr:to>
          <xdr:col>13</xdr:col>
          <xdr:colOff>190500</xdr:colOff>
          <xdr:row>3</xdr:row>
          <xdr:rowOff>88900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  <a:ext uri="{FF2B5EF4-FFF2-40B4-BE49-F238E27FC236}">
                  <a16:creationId xmlns:a16="http://schemas.microsoft.com/office/drawing/2014/main" id="{00000000-0008-0000-1600-000001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8</xdr:col>
          <xdr:colOff>1524000</xdr:colOff>
          <xdr:row>2</xdr:row>
          <xdr:rowOff>76200</xdr:rowOff>
        </xdr:to>
        <xdr:sp macro="" textlink="">
          <xdr:nvSpPr>
            <xdr:cNvPr id="28674" name="Button 2" hidden="1">
              <a:extLst>
                <a:ext uri="{63B3BB69-23CF-44E3-9099-C40C66FF867C}">
                  <a14:compatExt spid="_x0000_s28674"/>
                </a:ext>
                <a:ext uri="{FF2B5EF4-FFF2-40B4-BE49-F238E27FC236}">
                  <a16:creationId xmlns:a16="http://schemas.microsoft.com/office/drawing/2014/main" id="{00000000-0008-0000-1600-000002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317500</xdr:colOff>
          <xdr:row>1</xdr:row>
          <xdr:rowOff>114300</xdr:rowOff>
        </xdr:from>
        <xdr:to>
          <xdr:col>13</xdr:col>
          <xdr:colOff>190500</xdr:colOff>
          <xdr:row>3</xdr:row>
          <xdr:rowOff>88900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  <a:ext uri="{FF2B5EF4-FFF2-40B4-BE49-F238E27FC236}">
                  <a16:creationId xmlns:a16="http://schemas.microsoft.com/office/drawing/2014/main" id="{00000000-0008-0000-1700-00000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8</xdr:col>
          <xdr:colOff>1524000</xdr:colOff>
          <xdr:row>2</xdr:row>
          <xdr:rowOff>76200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  <a:ext uri="{FF2B5EF4-FFF2-40B4-BE49-F238E27FC236}">
                  <a16:creationId xmlns:a16="http://schemas.microsoft.com/office/drawing/2014/main" id="{00000000-0008-0000-1700-000002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317500</xdr:colOff>
          <xdr:row>1</xdr:row>
          <xdr:rowOff>114300</xdr:rowOff>
        </xdr:from>
        <xdr:to>
          <xdr:col>13</xdr:col>
          <xdr:colOff>190500</xdr:colOff>
          <xdr:row>3</xdr:row>
          <xdr:rowOff>88900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  <a:ext uri="{FF2B5EF4-FFF2-40B4-BE49-F238E27FC236}">
                  <a16:creationId xmlns:a16="http://schemas.microsoft.com/office/drawing/2014/main" id="{00000000-0008-0000-1800-00000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8</xdr:col>
          <xdr:colOff>1524000</xdr:colOff>
          <xdr:row>2</xdr:row>
          <xdr:rowOff>76200</xdr:rowOff>
        </xdr:to>
        <xdr:sp macro="" textlink="">
          <xdr:nvSpPr>
            <xdr:cNvPr id="26626" name="Button 2" hidden="1">
              <a:extLst>
                <a:ext uri="{63B3BB69-23CF-44E3-9099-C40C66FF867C}">
                  <a14:compatExt spid="_x0000_s26626"/>
                </a:ext>
                <a:ext uri="{FF2B5EF4-FFF2-40B4-BE49-F238E27FC236}">
                  <a16:creationId xmlns:a16="http://schemas.microsoft.com/office/drawing/2014/main" id="{00000000-0008-0000-1800-00000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3073400</xdr:colOff>
          <xdr:row>0</xdr:row>
          <xdr:rowOff>0</xdr:rowOff>
        </xdr:from>
        <xdr:to>
          <xdr:col>14</xdr:col>
          <xdr:colOff>469900</xdr:colOff>
          <xdr:row>1</xdr:row>
          <xdr:rowOff>177800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  <a:ext uri="{FF2B5EF4-FFF2-40B4-BE49-F238E27FC236}">
                  <a16:creationId xmlns:a16="http://schemas.microsoft.com/office/drawing/2014/main" id="{00000000-0008-0000-1900-000001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114300</xdr:rowOff>
        </xdr:from>
        <xdr:to>
          <xdr:col>14</xdr:col>
          <xdr:colOff>698500</xdr:colOff>
          <xdr:row>2</xdr:row>
          <xdr:rowOff>88900</xdr:rowOff>
        </xdr:to>
        <xdr:sp macro="" textlink="">
          <xdr:nvSpPr>
            <xdr:cNvPr id="31747" name="Button 3" hidden="1">
              <a:extLst>
                <a:ext uri="{63B3BB69-23CF-44E3-9099-C40C66FF867C}">
                  <a14:compatExt spid="_x0000_s31747"/>
                </a:ext>
                <a:ext uri="{FF2B5EF4-FFF2-40B4-BE49-F238E27FC236}">
                  <a16:creationId xmlns:a16="http://schemas.microsoft.com/office/drawing/2014/main" id="{00000000-0008-0000-1A00-000003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0</xdr:row>
          <xdr:rowOff>101600</xdr:rowOff>
        </xdr:from>
        <xdr:to>
          <xdr:col>14</xdr:col>
          <xdr:colOff>711200</xdr:colOff>
          <xdr:row>2</xdr:row>
          <xdr:rowOff>76200</xdr:rowOff>
        </xdr:to>
        <xdr:sp macro="" textlink="">
          <xdr:nvSpPr>
            <xdr:cNvPr id="133121" name="Button 1" hidden="1">
              <a:extLst>
                <a:ext uri="{63B3BB69-23CF-44E3-9099-C40C66FF867C}">
                  <a14:compatExt spid="_x0000_s133121"/>
                </a:ext>
                <a:ext uri="{FF2B5EF4-FFF2-40B4-BE49-F238E27FC236}">
                  <a16:creationId xmlns:a16="http://schemas.microsoft.com/office/drawing/2014/main" id="{00000000-0008-0000-1B00-00000108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0</xdr:row>
          <xdr:rowOff>101600</xdr:rowOff>
        </xdr:from>
        <xdr:to>
          <xdr:col>14</xdr:col>
          <xdr:colOff>711200</xdr:colOff>
          <xdr:row>2</xdr:row>
          <xdr:rowOff>76200</xdr:rowOff>
        </xdr:to>
        <xdr:sp macro="" textlink="">
          <xdr:nvSpPr>
            <xdr:cNvPr id="132097" name="Button 1" hidden="1">
              <a:extLst>
                <a:ext uri="{63B3BB69-23CF-44E3-9099-C40C66FF867C}">
                  <a14:compatExt spid="_x0000_s132097"/>
                </a:ext>
                <a:ext uri="{FF2B5EF4-FFF2-40B4-BE49-F238E27FC236}">
                  <a16:creationId xmlns:a16="http://schemas.microsoft.com/office/drawing/2014/main" id="{00000000-0008-0000-1C00-00000104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0</xdr:row>
          <xdr:rowOff>101600</xdr:rowOff>
        </xdr:from>
        <xdr:to>
          <xdr:col>14</xdr:col>
          <xdr:colOff>711200</xdr:colOff>
          <xdr:row>2</xdr:row>
          <xdr:rowOff>76200</xdr:rowOff>
        </xdr:to>
        <xdr:sp macro="" textlink="">
          <xdr:nvSpPr>
            <xdr:cNvPr id="131073" name="Button 1" hidden="1">
              <a:extLst>
                <a:ext uri="{63B3BB69-23CF-44E3-9099-C40C66FF867C}">
                  <a14:compatExt spid="_x0000_s131073"/>
                </a:ext>
                <a:ext uri="{FF2B5EF4-FFF2-40B4-BE49-F238E27FC236}">
                  <a16:creationId xmlns:a16="http://schemas.microsoft.com/office/drawing/2014/main" id="{00000000-0008-0000-1D00-00000100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0</xdr:row>
          <xdr:rowOff>101600</xdr:rowOff>
        </xdr:from>
        <xdr:to>
          <xdr:col>14</xdr:col>
          <xdr:colOff>711200</xdr:colOff>
          <xdr:row>2</xdr:row>
          <xdr:rowOff>76200</xdr:rowOff>
        </xdr:to>
        <xdr:sp macro="" textlink="">
          <xdr:nvSpPr>
            <xdr:cNvPr id="130049" name="Button 1" hidden="1">
              <a:extLst>
                <a:ext uri="{63B3BB69-23CF-44E3-9099-C40C66FF867C}">
                  <a14:compatExt spid="_x0000_s130049"/>
                </a:ext>
                <a:ext uri="{FF2B5EF4-FFF2-40B4-BE49-F238E27FC236}">
                  <a16:creationId xmlns:a16="http://schemas.microsoft.com/office/drawing/2014/main" id="{00000000-0008-0000-1E00-000001F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0</xdr:row>
          <xdr:rowOff>101600</xdr:rowOff>
        </xdr:from>
        <xdr:to>
          <xdr:col>14</xdr:col>
          <xdr:colOff>711200</xdr:colOff>
          <xdr:row>2</xdr:row>
          <xdr:rowOff>76200</xdr:rowOff>
        </xdr:to>
        <xdr:sp macro="" textlink="">
          <xdr:nvSpPr>
            <xdr:cNvPr id="129025" name="Button 1" hidden="1">
              <a:extLst>
                <a:ext uri="{63B3BB69-23CF-44E3-9099-C40C66FF867C}">
                  <a14:compatExt spid="_x0000_s129025"/>
                </a:ext>
                <a:ext uri="{FF2B5EF4-FFF2-40B4-BE49-F238E27FC236}">
                  <a16:creationId xmlns:a16="http://schemas.microsoft.com/office/drawing/2014/main" id="{00000000-0008-0000-1F00-000001F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12700</xdr:colOff>
          <xdr:row>0</xdr:row>
          <xdr:rowOff>101600</xdr:rowOff>
        </xdr:from>
        <xdr:to>
          <xdr:col>14</xdr:col>
          <xdr:colOff>711200</xdr:colOff>
          <xdr:row>2</xdr:row>
          <xdr:rowOff>76200</xdr:rowOff>
        </xdr:to>
        <xdr:sp macro="" textlink="">
          <xdr:nvSpPr>
            <xdr:cNvPr id="128001" name="Button 1" hidden="1">
              <a:extLst>
                <a:ext uri="{63B3BB69-23CF-44E3-9099-C40C66FF867C}">
                  <a14:compatExt spid="_x0000_s128001"/>
                </a:ext>
                <a:ext uri="{FF2B5EF4-FFF2-40B4-BE49-F238E27FC236}">
                  <a16:creationId xmlns:a16="http://schemas.microsoft.com/office/drawing/2014/main" id="{00000000-0008-0000-2000-000001F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114300</xdr:rowOff>
        </xdr:from>
        <xdr:to>
          <xdr:col>14</xdr:col>
          <xdr:colOff>698500</xdr:colOff>
          <xdr:row>2</xdr:row>
          <xdr:rowOff>88900</xdr:rowOff>
        </xdr:to>
        <xdr:sp macro="" textlink="">
          <xdr:nvSpPr>
            <xdr:cNvPr id="32771" name="Button 3" hidden="1">
              <a:extLst>
                <a:ext uri="{63B3BB69-23CF-44E3-9099-C40C66FF867C}">
                  <a14:compatExt spid="_x0000_s32771"/>
                </a:ext>
                <a:ext uri="{FF2B5EF4-FFF2-40B4-BE49-F238E27FC236}">
                  <a16:creationId xmlns:a16="http://schemas.microsoft.com/office/drawing/2014/main" id="{00000000-0008-0000-2100-000003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9</xdr:col>
          <xdr:colOff>1524000</xdr:colOff>
          <xdr:row>2</xdr:row>
          <xdr:rowOff>76200</xdr:rowOff>
        </xdr:to>
        <xdr:sp macro="" textlink="">
          <xdr:nvSpPr>
            <xdr:cNvPr id="33794" name="Button 2" hidden="1">
              <a:extLst>
                <a:ext uri="{63B3BB69-23CF-44E3-9099-C40C66FF867C}">
                  <a14:compatExt spid="_x0000_s33794"/>
                </a:ext>
                <a:ext uri="{FF2B5EF4-FFF2-40B4-BE49-F238E27FC236}">
                  <a16:creationId xmlns:a16="http://schemas.microsoft.com/office/drawing/2014/main" id="{00000000-0008-0000-2200-000002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8</xdr:col>
          <xdr:colOff>1524000</xdr:colOff>
          <xdr:row>2</xdr:row>
          <xdr:rowOff>76200</xdr:rowOff>
        </xdr:to>
        <xdr:sp macro="" textlink="">
          <xdr:nvSpPr>
            <xdr:cNvPr id="34818" name="Button 2" hidden="1">
              <a:extLst>
                <a:ext uri="{63B3BB69-23CF-44E3-9099-C40C66FF867C}">
                  <a14:compatExt spid="_x0000_s34818"/>
                </a:ext>
                <a:ext uri="{FF2B5EF4-FFF2-40B4-BE49-F238E27FC236}">
                  <a16:creationId xmlns:a16="http://schemas.microsoft.com/office/drawing/2014/main" id="{00000000-0008-0000-2300-000002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8</xdr:col>
          <xdr:colOff>1524000</xdr:colOff>
          <xdr:row>2</xdr:row>
          <xdr:rowOff>76200</xdr:rowOff>
        </xdr:to>
        <xdr:sp macro="" textlink="">
          <xdr:nvSpPr>
            <xdr:cNvPr id="35842" name="Button 2" hidden="1">
              <a:extLst>
                <a:ext uri="{63B3BB69-23CF-44E3-9099-C40C66FF867C}">
                  <a14:compatExt spid="_x0000_s35842"/>
                </a:ext>
                <a:ext uri="{FF2B5EF4-FFF2-40B4-BE49-F238E27FC236}">
                  <a16:creationId xmlns:a16="http://schemas.microsoft.com/office/drawing/2014/main" id="{00000000-0008-0000-2400-000002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8</xdr:col>
          <xdr:colOff>1524000</xdr:colOff>
          <xdr:row>2</xdr:row>
          <xdr:rowOff>76200</xdr:rowOff>
        </xdr:to>
        <xdr:sp macro="" textlink="">
          <xdr:nvSpPr>
            <xdr:cNvPr id="36866" name="Button 2" hidden="1">
              <a:extLst>
                <a:ext uri="{63B3BB69-23CF-44E3-9099-C40C66FF867C}">
                  <a14:compatExt spid="_x0000_s36866"/>
                </a:ext>
                <a:ext uri="{FF2B5EF4-FFF2-40B4-BE49-F238E27FC236}">
                  <a16:creationId xmlns:a16="http://schemas.microsoft.com/office/drawing/2014/main" id="{00000000-0008-0000-2500-000002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8</xdr:col>
          <xdr:colOff>1524000</xdr:colOff>
          <xdr:row>2</xdr:row>
          <xdr:rowOff>76200</xdr:rowOff>
        </xdr:to>
        <xdr:sp macro="" textlink="">
          <xdr:nvSpPr>
            <xdr:cNvPr id="37890" name="Button 2" hidden="1">
              <a:extLst>
                <a:ext uri="{63B3BB69-23CF-44E3-9099-C40C66FF867C}">
                  <a14:compatExt spid="_x0000_s37890"/>
                </a:ext>
                <a:ext uri="{FF2B5EF4-FFF2-40B4-BE49-F238E27FC236}">
                  <a16:creationId xmlns:a16="http://schemas.microsoft.com/office/drawing/2014/main" id="{00000000-0008-0000-2600-000002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8</xdr:col>
          <xdr:colOff>1524000</xdr:colOff>
          <xdr:row>2</xdr:row>
          <xdr:rowOff>76200</xdr:rowOff>
        </xdr:to>
        <xdr:sp macro="" textlink="">
          <xdr:nvSpPr>
            <xdr:cNvPr id="38914" name="Button 2" hidden="1">
              <a:extLst>
                <a:ext uri="{63B3BB69-23CF-44E3-9099-C40C66FF867C}">
                  <a14:compatExt spid="_x0000_s38914"/>
                </a:ext>
                <a:ext uri="{FF2B5EF4-FFF2-40B4-BE49-F238E27FC236}">
                  <a16:creationId xmlns:a16="http://schemas.microsoft.com/office/drawing/2014/main" id="{00000000-0008-0000-2700-000002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8</xdr:col>
          <xdr:colOff>1524000</xdr:colOff>
          <xdr:row>2</xdr:row>
          <xdr:rowOff>76200</xdr:rowOff>
        </xdr:to>
        <xdr:sp macro="" textlink="">
          <xdr:nvSpPr>
            <xdr:cNvPr id="39938" name="Button 2" hidden="1">
              <a:extLst>
                <a:ext uri="{63B3BB69-23CF-44E3-9099-C40C66FF867C}">
                  <a14:compatExt spid="_x0000_s39938"/>
                </a:ext>
                <a:ext uri="{FF2B5EF4-FFF2-40B4-BE49-F238E27FC236}">
                  <a16:creationId xmlns:a16="http://schemas.microsoft.com/office/drawing/2014/main" id="{00000000-0008-0000-2800-0000029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1701800</xdr:colOff>
          <xdr:row>0</xdr:row>
          <xdr:rowOff>101600</xdr:rowOff>
        </xdr:from>
        <xdr:to>
          <xdr:col>8</xdr:col>
          <xdr:colOff>1524000</xdr:colOff>
          <xdr:row>2</xdr:row>
          <xdr:rowOff>76200</xdr:rowOff>
        </xdr:to>
        <xdr:sp macro="" textlink="">
          <xdr:nvSpPr>
            <xdr:cNvPr id="40962" name="Button 2" hidden="1">
              <a:extLst>
                <a:ext uri="{63B3BB69-23CF-44E3-9099-C40C66FF867C}">
                  <a14:compatExt spid="_x0000_s40962"/>
                </a:ext>
                <a:ext uri="{FF2B5EF4-FFF2-40B4-BE49-F238E27FC236}">
                  <a16:creationId xmlns:a16="http://schemas.microsoft.com/office/drawing/2014/main" id="{00000000-0008-0000-2900-000002A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114300</xdr:rowOff>
        </xdr:from>
        <xdr:to>
          <xdr:col>14</xdr:col>
          <xdr:colOff>698500</xdr:colOff>
          <xdr:row>2</xdr:row>
          <xdr:rowOff>88900</xdr:rowOff>
        </xdr:to>
        <xdr:sp macro="" textlink="">
          <xdr:nvSpPr>
            <xdr:cNvPr id="139265" name="Button 1" hidden="1">
              <a:extLst>
                <a:ext uri="{63B3BB69-23CF-44E3-9099-C40C66FF867C}">
                  <a14:compatExt spid="_x0000_s139265"/>
                </a:ext>
                <a:ext uri="{FF2B5EF4-FFF2-40B4-BE49-F238E27FC236}">
                  <a16:creationId xmlns:a16="http://schemas.microsoft.com/office/drawing/2014/main" id="{00000000-0008-0000-2A00-00000120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114300</xdr:rowOff>
        </xdr:from>
        <xdr:to>
          <xdr:col>14</xdr:col>
          <xdr:colOff>698500</xdr:colOff>
          <xdr:row>2</xdr:row>
          <xdr:rowOff>88900</xdr:rowOff>
        </xdr:to>
        <xdr:sp macro="" textlink="">
          <xdr:nvSpPr>
            <xdr:cNvPr id="138241" name="Button 1" hidden="1">
              <a:extLst>
                <a:ext uri="{63B3BB69-23CF-44E3-9099-C40C66FF867C}">
                  <a14:compatExt spid="_x0000_s138241"/>
                </a:ext>
                <a:ext uri="{FF2B5EF4-FFF2-40B4-BE49-F238E27FC236}">
                  <a16:creationId xmlns:a16="http://schemas.microsoft.com/office/drawing/2014/main" id="{00000000-0008-0000-2B00-0000011C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114300</xdr:rowOff>
        </xdr:from>
        <xdr:to>
          <xdr:col>14</xdr:col>
          <xdr:colOff>698500</xdr:colOff>
          <xdr:row>2</xdr:row>
          <xdr:rowOff>88900</xdr:rowOff>
        </xdr:to>
        <xdr:sp macro="" textlink="">
          <xdr:nvSpPr>
            <xdr:cNvPr id="137217" name="Button 1" hidden="1">
              <a:extLst>
                <a:ext uri="{63B3BB69-23CF-44E3-9099-C40C66FF867C}">
                  <a14:compatExt spid="_x0000_s137217"/>
                </a:ext>
                <a:ext uri="{FF2B5EF4-FFF2-40B4-BE49-F238E27FC236}">
                  <a16:creationId xmlns:a16="http://schemas.microsoft.com/office/drawing/2014/main" id="{00000000-0008-0000-2C00-00000118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114300</xdr:rowOff>
        </xdr:from>
        <xdr:to>
          <xdr:col>14</xdr:col>
          <xdr:colOff>698500</xdr:colOff>
          <xdr:row>2</xdr:row>
          <xdr:rowOff>88900</xdr:rowOff>
        </xdr:to>
        <xdr:sp macro="" textlink="">
          <xdr:nvSpPr>
            <xdr:cNvPr id="136193" name="Button 1" hidden="1">
              <a:extLst>
                <a:ext uri="{63B3BB69-23CF-44E3-9099-C40C66FF867C}">
                  <a14:compatExt spid="_x0000_s136193"/>
                </a:ext>
                <a:ext uri="{FF2B5EF4-FFF2-40B4-BE49-F238E27FC236}">
                  <a16:creationId xmlns:a16="http://schemas.microsoft.com/office/drawing/2014/main" id="{00000000-0008-0000-2D00-00000114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114300</xdr:rowOff>
        </xdr:from>
        <xdr:to>
          <xdr:col>14</xdr:col>
          <xdr:colOff>698500</xdr:colOff>
          <xdr:row>2</xdr:row>
          <xdr:rowOff>88900</xdr:rowOff>
        </xdr:to>
        <xdr:sp macro="" textlink="">
          <xdr:nvSpPr>
            <xdr:cNvPr id="135169" name="Button 1" hidden="1">
              <a:extLst>
                <a:ext uri="{63B3BB69-23CF-44E3-9099-C40C66FF867C}">
                  <a14:compatExt spid="_x0000_s135169"/>
                </a:ext>
                <a:ext uri="{FF2B5EF4-FFF2-40B4-BE49-F238E27FC236}">
                  <a16:creationId xmlns:a16="http://schemas.microsoft.com/office/drawing/2014/main" id="{00000000-0008-0000-2E00-00000110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114300</xdr:rowOff>
        </xdr:from>
        <xdr:to>
          <xdr:col>14</xdr:col>
          <xdr:colOff>698500</xdr:colOff>
          <xdr:row>2</xdr:row>
          <xdr:rowOff>88900</xdr:rowOff>
        </xdr:to>
        <xdr:sp macro="" textlink="">
          <xdr:nvSpPr>
            <xdr:cNvPr id="134145" name="Button 1" hidden="1">
              <a:extLst>
                <a:ext uri="{63B3BB69-23CF-44E3-9099-C40C66FF867C}">
                  <a14:compatExt spid="_x0000_s134145"/>
                </a:ext>
                <a:ext uri="{FF2B5EF4-FFF2-40B4-BE49-F238E27FC236}">
                  <a16:creationId xmlns:a16="http://schemas.microsoft.com/office/drawing/2014/main" id="{00000000-0008-0000-2F00-0000010C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9" Type="http://schemas.openxmlformats.org/officeDocument/2006/relationships/ctrlProp" Target="../ctrlProps/ctrlProp37.xml"/><Relationship Id="rId21" Type="http://schemas.openxmlformats.org/officeDocument/2006/relationships/ctrlProp" Target="../ctrlProps/ctrlProp19.xml"/><Relationship Id="rId34" Type="http://schemas.openxmlformats.org/officeDocument/2006/relationships/ctrlProp" Target="../ctrlProps/ctrlProp32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50" Type="http://schemas.openxmlformats.org/officeDocument/2006/relationships/ctrlProp" Target="../ctrlProps/ctrlProp48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29" Type="http://schemas.openxmlformats.org/officeDocument/2006/relationships/ctrlProp" Target="../ctrlProps/ctrlProp27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49" Type="http://schemas.openxmlformats.org/officeDocument/2006/relationships/ctrlProp" Target="../ctrlProps/ctrlProp47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31" Type="http://schemas.openxmlformats.org/officeDocument/2006/relationships/ctrlProp" Target="../ctrlProps/ctrlProp29.xml"/><Relationship Id="rId44" Type="http://schemas.openxmlformats.org/officeDocument/2006/relationships/ctrlProp" Target="../ctrlProps/ctrlProp42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3" Type="http://schemas.openxmlformats.org/officeDocument/2006/relationships/ctrlProp" Target="../ctrlProps/ctrlProp1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46" Type="http://schemas.openxmlformats.org/officeDocument/2006/relationships/ctrlProp" Target="../ctrlProps/ctrlProp44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0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53.xml"/><Relationship Id="rId5" Type="http://schemas.openxmlformats.org/officeDocument/2006/relationships/ctrlProp" Target="../ctrlProps/ctrlProp52.xml"/><Relationship Id="rId4" Type="http://schemas.openxmlformats.org/officeDocument/2006/relationships/ctrlProp" Target="../ctrlProps/ctrlProp5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7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8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9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0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ctrlProp" Target="../ctrlProps/ctrlProp61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2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8.xml"/><Relationship Id="rId3" Type="http://schemas.openxmlformats.org/officeDocument/2006/relationships/ctrlProp" Target="../ctrlProps/ctrlProp63.xml"/><Relationship Id="rId7" Type="http://schemas.openxmlformats.org/officeDocument/2006/relationships/ctrlProp" Target="../ctrlProps/ctrlProp67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6" Type="http://schemas.openxmlformats.org/officeDocument/2006/relationships/ctrlProp" Target="../ctrlProps/ctrlProp66.xml"/><Relationship Id="rId5" Type="http://schemas.openxmlformats.org/officeDocument/2006/relationships/ctrlProp" Target="../ctrlProps/ctrlProp65.xml"/><Relationship Id="rId4" Type="http://schemas.openxmlformats.org/officeDocument/2006/relationships/ctrlProp" Target="../ctrlProps/ctrlProp64.xml"/><Relationship Id="rId9" Type="http://schemas.openxmlformats.org/officeDocument/2006/relationships/ctrlProp" Target="../ctrlProps/ctrlProp6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0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1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2.xml"/><Relationship Id="rId2" Type="http://schemas.openxmlformats.org/officeDocument/2006/relationships/vmlDrawing" Target="../drawings/vmlDrawing14.vml"/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3.xml"/><Relationship Id="rId2" Type="http://schemas.openxmlformats.org/officeDocument/2006/relationships/vmlDrawing" Target="../drawings/vmlDrawing15.vml"/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4.xml"/><Relationship Id="rId2" Type="http://schemas.openxmlformats.org/officeDocument/2006/relationships/vmlDrawing" Target="../drawings/vmlDrawing16.vml"/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5.xml"/><Relationship Id="rId2" Type="http://schemas.openxmlformats.org/officeDocument/2006/relationships/vmlDrawing" Target="../drawings/vmlDrawing17.vml"/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6.xml"/><Relationship Id="rId2" Type="http://schemas.openxmlformats.org/officeDocument/2006/relationships/vmlDrawing" Target="../drawings/vmlDrawing18.vml"/><Relationship Id="rId1" Type="http://schemas.openxmlformats.org/officeDocument/2006/relationships/drawing" Target="../drawings/drawing18.xml"/><Relationship Id="rId4" Type="http://schemas.openxmlformats.org/officeDocument/2006/relationships/ctrlProp" Target="../ctrlProps/ctrlProp77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8.xml"/><Relationship Id="rId2" Type="http://schemas.openxmlformats.org/officeDocument/2006/relationships/vmlDrawing" Target="../drawings/vmlDrawing19.vml"/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9.xml"/><Relationship Id="rId2" Type="http://schemas.openxmlformats.org/officeDocument/2006/relationships/vmlDrawing" Target="../drawings/vmlDrawing20.vml"/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0.xml"/><Relationship Id="rId2" Type="http://schemas.openxmlformats.org/officeDocument/2006/relationships/vmlDrawing" Target="../drawings/vmlDrawing21.vml"/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1.xml"/><Relationship Id="rId2" Type="http://schemas.openxmlformats.org/officeDocument/2006/relationships/vmlDrawing" Target="../drawings/vmlDrawing22.vml"/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2.xml"/><Relationship Id="rId2" Type="http://schemas.openxmlformats.org/officeDocument/2006/relationships/vmlDrawing" Target="../drawings/vmlDrawing23.vml"/><Relationship Id="rId1" Type="http://schemas.openxmlformats.org/officeDocument/2006/relationships/drawing" Target="../drawings/drawing23.xml"/><Relationship Id="rId4" Type="http://schemas.openxmlformats.org/officeDocument/2006/relationships/ctrlProp" Target="../ctrlProps/ctrlProp83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4.xml"/><Relationship Id="rId2" Type="http://schemas.openxmlformats.org/officeDocument/2006/relationships/vmlDrawing" Target="../drawings/vmlDrawing24.vml"/><Relationship Id="rId1" Type="http://schemas.openxmlformats.org/officeDocument/2006/relationships/drawing" Target="../drawings/drawing24.xml"/><Relationship Id="rId4" Type="http://schemas.openxmlformats.org/officeDocument/2006/relationships/ctrlProp" Target="../ctrlProps/ctrlProp85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6.xml"/><Relationship Id="rId2" Type="http://schemas.openxmlformats.org/officeDocument/2006/relationships/vmlDrawing" Target="../drawings/vmlDrawing25.vml"/><Relationship Id="rId1" Type="http://schemas.openxmlformats.org/officeDocument/2006/relationships/drawing" Target="../drawings/drawing25.xml"/><Relationship Id="rId4" Type="http://schemas.openxmlformats.org/officeDocument/2006/relationships/ctrlProp" Target="../ctrlProps/ctrlProp87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8.xml"/><Relationship Id="rId2" Type="http://schemas.openxmlformats.org/officeDocument/2006/relationships/vmlDrawing" Target="../drawings/vmlDrawing26.vml"/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9.xml"/><Relationship Id="rId2" Type="http://schemas.openxmlformats.org/officeDocument/2006/relationships/vmlDrawing" Target="../drawings/vmlDrawing27.vml"/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0.xml"/><Relationship Id="rId2" Type="http://schemas.openxmlformats.org/officeDocument/2006/relationships/vmlDrawing" Target="../drawings/vmlDrawing28.vml"/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1.xml"/><Relationship Id="rId2" Type="http://schemas.openxmlformats.org/officeDocument/2006/relationships/vmlDrawing" Target="../drawings/vmlDrawing29.vml"/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2.xml"/><Relationship Id="rId2" Type="http://schemas.openxmlformats.org/officeDocument/2006/relationships/vmlDrawing" Target="../drawings/vmlDrawing30.vml"/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3.xml"/><Relationship Id="rId2" Type="http://schemas.openxmlformats.org/officeDocument/2006/relationships/vmlDrawing" Target="../drawings/vmlDrawing31.vml"/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4.xml"/><Relationship Id="rId2" Type="http://schemas.openxmlformats.org/officeDocument/2006/relationships/vmlDrawing" Target="../drawings/vmlDrawing32.vml"/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5.xml"/><Relationship Id="rId2" Type="http://schemas.openxmlformats.org/officeDocument/2006/relationships/vmlDrawing" Target="../drawings/vmlDrawing33.vml"/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6.xml"/><Relationship Id="rId2" Type="http://schemas.openxmlformats.org/officeDocument/2006/relationships/vmlDrawing" Target="../drawings/vmlDrawing34.vml"/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7.xml"/><Relationship Id="rId2" Type="http://schemas.openxmlformats.org/officeDocument/2006/relationships/vmlDrawing" Target="../drawings/vmlDrawing35.vml"/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8.xml"/><Relationship Id="rId2" Type="http://schemas.openxmlformats.org/officeDocument/2006/relationships/vmlDrawing" Target="../drawings/vmlDrawing36.vml"/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9.xml"/><Relationship Id="rId2" Type="http://schemas.openxmlformats.org/officeDocument/2006/relationships/vmlDrawing" Target="../drawings/vmlDrawing37.vml"/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0.xml"/><Relationship Id="rId2" Type="http://schemas.openxmlformats.org/officeDocument/2006/relationships/vmlDrawing" Target="../drawings/vmlDrawing38.vml"/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1.xml"/><Relationship Id="rId2" Type="http://schemas.openxmlformats.org/officeDocument/2006/relationships/vmlDrawing" Target="../drawings/vmlDrawing39.vml"/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2.xml"/><Relationship Id="rId2" Type="http://schemas.openxmlformats.org/officeDocument/2006/relationships/vmlDrawing" Target="../drawings/vmlDrawing40.vml"/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3.xml"/><Relationship Id="rId2" Type="http://schemas.openxmlformats.org/officeDocument/2006/relationships/vmlDrawing" Target="../drawings/vmlDrawing41.vml"/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4.xml"/><Relationship Id="rId2" Type="http://schemas.openxmlformats.org/officeDocument/2006/relationships/vmlDrawing" Target="../drawings/vmlDrawing42.vml"/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5.xml"/><Relationship Id="rId2" Type="http://schemas.openxmlformats.org/officeDocument/2006/relationships/vmlDrawing" Target="../drawings/vmlDrawing43.vml"/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6.xml"/><Relationship Id="rId2" Type="http://schemas.openxmlformats.org/officeDocument/2006/relationships/vmlDrawing" Target="../drawings/vmlDrawing44.vml"/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7.xml"/><Relationship Id="rId2" Type="http://schemas.openxmlformats.org/officeDocument/2006/relationships/vmlDrawing" Target="../drawings/vmlDrawing45.vml"/><Relationship Id="rId1" Type="http://schemas.openxmlformats.org/officeDocument/2006/relationships/drawing" Target="../drawings/drawing45.xml"/></Relationships>
</file>

<file path=xl/worksheets/_rels/sheet4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8.xml"/><Relationship Id="rId2" Type="http://schemas.openxmlformats.org/officeDocument/2006/relationships/vmlDrawing" Target="../drawings/vmlDrawing46.vml"/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9.xml"/><Relationship Id="rId2" Type="http://schemas.openxmlformats.org/officeDocument/2006/relationships/vmlDrawing" Target="../drawings/vmlDrawing47.vml"/><Relationship Id="rId1" Type="http://schemas.openxmlformats.org/officeDocument/2006/relationships/drawing" Target="../drawings/drawing47.xml"/></Relationships>
</file>

<file path=xl/worksheets/_rels/sheet4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0.xml"/><Relationship Id="rId2" Type="http://schemas.openxmlformats.org/officeDocument/2006/relationships/vmlDrawing" Target="../drawings/vmlDrawing48.vml"/><Relationship Id="rId1" Type="http://schemas.openxmlformats.org/officeDocument/2006/relationships/drawing" Target="../drawings/drawing4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12ED68-9A0A-7B46-B866-B0100A01F943}">
  <sheetPr codeName="Feuil22">
    <tabColor theme="0"/>
  </sheetPr>
  <dimension ref="B2:S40"/>
  <sheetViews>
    <sheetView showGridLines="0" zoomScale="120" zoomScaleNormal="120" workbookViewId="0">
      <selection activeCell="D40" sqref="D40"/>
    </sheetView>
  </sheetViews>
  <sheetFormatPr baseColWidth="10" defaultRowHeight="16" x14ac:dyDescent="0.2"/>
  <sheetData>
    <row r="2" spans="2:19" ht="24" x14ac:dyDescent="0.3">
      <c r="B2" s="59"/>
      <c r="C2" s="59"/>
      <c r="D2" s="59"/>
      <c r="I2" s="68" t="s">
        <v>93</v>
      </c>
      <c r="J2" s="68"/>
      <c r="K2" s="68"/>
      <c r="N2" s="68" t="s">
        <v>94</v>
      </c>
      <c r="O2" s="68"/>
      <c r="P2" s="68"/>
      <c r="Q2" s="69"/>
      <c r="R2" s="69"/>
      <c r="S2" s="69"/>
    </row>
    <row r="3" spans="2:19" x14ac:dyDescent="0.2">
      <c r="B3" s="59"/>
      <c r="C3" s="59"/>
      <c r="D3" s="59"/>
    </row>
    <row r="4" spans="2:19" x14ac:dyDescent="0.2">
      <c r="B4" s="59"/>
      <c r="C4" s="59"/>
      <c r="D4" s="59"/>
      <c r="G4" s="57"/>
      <c r="H4" s="57"/>
      <c r="I4" s="57"/>
      <c r="J4" s="57"/>
      <c r="K4" s="57"/>
      <c r="L4" s="57"/>
      <c r="M4" s="57"/>
      <c r="N4" s="53"/>
      <c r="O4" s="53"/>
      <c r="P4" s="53"/>
      <c r="Q4" s="53"/>
      <c r="R4" s="53"/>
      <c r="S4" s="53"/>
    </row>
    <row r="5" spans="2:19" x14ac:dyDescent="0.2">
      <c r="B5" s="59"/>
      <c r="C5" s="59"/>
      <c r="D5" s="59"/>
      <c r="G5" s="57"/>
      <c r="H5" s="57"/>
      <c r="I5" s="57"/>
      <c r="J5" s="57"/>
      <c r="K5" s="57"/>
      <c r="L5" s="57"/>
      <c r="M5" s="57"/>
      <c r="N5" s="53"/>
      <c r="O5" s="53"/>
      <c r="P5" s="53"/>
      <c r="Q5" s="53"/>
      <c r="R5" s="53"/>
      <c r="S5" s="53"/>
    </row>
    <row r="6" spans="2:19" x14ac:dyDescent="0.2">
      <c r="B6" s="59"/>
      <c r="C6" s="59"/>
      <c r="D6" s="59"/>
      <c r="G6" s="57"/>
      <c r="H6" s="57"/>
      <c r="I6" s="57"/>
      <c r="J6" s="57"/>
      <c r="K6" s="57"/>
      <c r="L6" s="57"/>
      <c r="M6" s="57"/>
      <c r="N6" s="53"/>
      <c r="O6" s="53"/>
      <c r="P6" s="53"/>
      <c r="Q6" s="53"/>
      <c r="R6" s="53"/>
      <c r="S6" s="53"/>
    </row>
    <row r="7" spans="2:19" x14ac:dyDescent="0.2">
      <c r="B7" s="59"/>
      <c r="C7" s="59"/>
      <c r="D7" s="59"/>
      <c r="G7" s="57"/>
      <c r="H7" s="57"/>
      <c r="I7" s="57"/>
      <c r="J7" s="57"/>
      <c r="K7" s="57"/>
      <c r="L7" s="57"/>
      <c r="M7" s="57"/>
      <c r="N7" s="53"/>
      <c r="O7" s="53"/>
      <c r="P7" s="53"/>
      <c r="Q7" s="53"/>
      <c r="R7" s="53"/>
      <c r="S7" s="53"/>
    </row>
    <row r="8" spans="2:19" x14ac:dyDescent="0.2">
      <c r="B8" s="61"/>
      <c r="C8" s="61"/>
      <c r="D8" s="61"/>
      <c r="G8" s="57"/>
      <c r="H8" s="57"/>
      <c r="I8" s="57"/>
      <c r="J8" s="57"/>
      <c r="K8" s="57"/>
      <c r="L8" s="57"/>
      <c r="M8" s="57"/>
      <c r="N8" s="53"/>
      <c r="O8" s="53"/>
      <c r="P8" s="53"/>
      <c r="Q8" s="53"/>
      <c r="R8" s="53"/>
      <c r="S8" s="53"/>
    </row>
    <row r="9" spans="2:19" x14ac:dyDescent="0.2">
      <c r="B9" s="58"/>
      <c r="C9" s="58"/>
      <c r="D9" s="58"/>
      <c r="G9" s="57"/>
      <c r="H9" s="57"/>
      <c r="I9" s="57"/>
      <c r="J9" s="57"/>
      <c r="K9" s="57"/>
      <c r="L9" s="57"/>
      <c r="M9" s="57"/>
      <c r="N9" s="53"/>
      <c r="O9" s="53"/>
      <c r="P9" s="53"/>
      <c r="Q9" s="53"/>
      <c r="R9" s="53"/>
      <c r="S9" s="53"/>
    </row>
    <row r="10" spans="2:19" x14ac:dyDescent="0.2">
      <c r="B10" s="58"/>
      <c r="C10" s="58"/>
      <c r="D10" s="58"/>
      <c r="G10" s="57"/>
      <c r="H10" s="57"/>
      <c r="I10" s="57"/>
      <c r="J10" s="57"/>
      <c r="K10" s="57"/>
      <c r="L10" s="57"/>
      <c r="M10" s="57"/>
      <c r="N10" s="53"/>
      <c r="O10" s="53"/>
      <c r="P10" s="53"/>
      <c r="Q10" s="53"/>
      <c r="R10" s="53"/>
      <c r="S10" s="53"/>
    </row>
    <row r="11" spans="2:19" x14ac:dyDescent="0.2">
      <c r="B11" s="58"/>
      <c r="C11" s="58"/>
      <c r="D11" s="58"/>
      <c r="G11" s="57"/>
      <c r="H11" s="57"/>
      <c r="I11" s="57"/>
      <c r="J11" s="57"/>
      <c r="K11" s="57"/>
      <c r="L11" s="57"/>
      <c r="M11" s="57"/>
      <c r="N11" s="53"/>
      <c r="O11" s="53"/>
      <c r="P11" s="53"/>
      <c r="Q11" s="53"/>
      <c r="R11" s="53"/>
      <c r="S11" s="53"/>
    </row>
    <row r="12" spans="2:19" x14ac:dyDescent="0.2">
      <c r="B12" s="58"/>
      <c r="C12" s="58"/>
      <c r="D12" s="58"/>
      <c r="G12" s="57"/>
      <c r="H12" s="57"/>
      <c r="I12" s="57"/>
      <c r="J12" s="57"/>
      <c r="K12" s="57"/>
      <c r="L12" s="57"/>
      <c r="M12" s="57"/>
      <c r="N12" s="53"/>
      <c r="O12" s="53"/>
      <c r="P12" s="53"/>
      <c r="Q12" s="53"/>
      <c r="R12" s="53"/>
      <c r="S12" s="53"/>
    </row>
    <row r="13" spans="2:19" x14ac:dyDescent="0.2">
      <c r="B13" s="58"/>
      <c r="C13" s="58"/>
      <c r="D13" s="58"/>
      <c r="G13" s="57"/>
      <c r="H13" s="57"/>
      <c r="I13" s="57"/>
      <c r="J13" s="57"/>
      <c r="K13" s="57"/>
      <c r="L13" s="57"/>
      <c r="M13" s="57"/>
      <c r="N13" s="53"/>
      <c r="O13" s="53"/>
      <c r="P13" s="53"/>
      <c r="Q13" s="53"/>
      <c r="R13" s="53"/>
      <c r="S13" s="53"/>
    </row>
    <row r="14" spans="2:19" x14ac:dyDescent="0.2">
      <c r="B14" s="58"/>
      <c r="C14" s="58"/>
      <c r="D14" s="58"/>
      <c r="G14" s="57"/>
      <c r="H14" s="57"/>
      <c r="I14" s="57"/>
      <c r="J14" s="57"/>
      <c r="K14" s="57"/>
      <c r="L14" s="57"/>
      <c r="M14" s="57"/>
      <c r="N14" s="53"/>
      <c r="O14" s="53"/>
      <c r="P14" s="53"/>
      <c r="Q14" s="53"/>
      <c r="R14" s="53"/>
      <c r="S14" s="53"/>
    </row>
    <row r="15" spans="2:19" x14ac:dyDescent="0.2">
      <c r="B15" s="58"/>
      <c r="C15" s="58"/>
      <c r="D15" s="58"/>
      <c r="G15" s="57"/>
      <c r="H15" s="57"/>
      <c r="I15" s="57"/>
      <c r="J15" s="57"/>
      <c r="K15" s="57"/>
      <c r="L15" s="57"/>
      <c r="M15" s="57"/>
      <c r="N15" s="53"/>
      <c r="O15" s="53"/>
      <c r="P15" s="53"/>
      <c r="Q15" s="53"/>
      <c r="R15" s="53"/>
      <c r="S15" s="53"/>
    </row>
    <row r="16" spans="2:19" x14ac:dyDescent="0.2">
      <c r="B16" s="58"/>
      <c r="C16" s="58"/>
      <c r="D16" s="58"/>
      <c r="G16" s="57"/>
      <c r="H16" s="57"/>
      <c r="I16" s="57"/>
      <c r="J16" s="57"/>
      <c r="K16" s="57"/>
      <c r="L16" s="57"/>
      <c r="M16" s="57"/>
      <c r="N16" s="53"/>
      <c r="O16" s="53"/>
      <c r="P16" s="53"/>
      <c r="Q16" s="53"/>
      <c r="R16" s="53"/>
      <c r="S16" s="53"/>
    </row>
    <row r="17" spans="2:19" x14ac:dyDescent="0.2">
      <c r="B17" s="58"/>
      <c r="C17" s="58"/>
      <c r="D17" s="58"/>
      <c r="G17" s="57"/>
      <c r="H17" s="57"/>
      <c r="I17" s="57"/>
      <c r="J17" s="57"/>
      <c r="K17" s="57"/>
      <c r="L17" s="57"/>
      <c r="M17" s="57"/>
      <c r="N17" s="53"/>
      <c r="O17" s="53"/>
      <c r="P17" s="53"/>
      <c r="Q17" s="53"/>
      <c r="R17" s="53"/>
      <c r="S17" s="53"/>
    </row>
    <row r="18" spans="2:19" x14ac:dyDescent="0.2">
      <c r="B18" s="58"/>
      <c r="C18" s="58"/>
      <c r="D18" s="58"/>
      <c r="G18" s="57"/>
      <c r="H18" s="57"/>
      <c r="I18" s="57"/>
      <c r="J18" s="57"/>
      <c r="K18" s="57"/>
      <c r="L18" s="57"/>
      <c r="M18" s="57"/>
      <c r="N18" s="53"/>
      <c r="O18" s="53"/>
      <c r="P18" s="53"/>
      <c r="Q18" s="53"/>
      <c r="R18" s="53"/>
      <c r="S18" s="53"/>
    </row>
    <row r="19" spans="2:19" x14ac:dyDescent="0.2">
      <c r="B19" s="58"/>
      <c r="C19" s="58"/>
      <c r="D19" s="58"/>
      <c r="G19" s="57"/>
      <c r="H19" s="57"/>
      <c r="I19" s="57"/>
      <c r="J19" s="57"/>
      <c r="K19" s="57"/>
      <c r="L19" s="57"/>
      <c r="M19" s="57"/>
      <c r="N19" s="53"/>
      <c r="O19" s="53"/>
      <c r="P19" s="53"/>
      <c r="Q19" s="53"/>
      <c r="R19" s="53"/>
      <c r="S19" s="53"/>
    </row>
    <row r="20" spans="2:19" x14ac:dyDescent="0.2">
      <c r="B20" s="58"/>
      <c r="C20" s="58"/>
      <c r="D20" s="58"/>
      <c r="G20" s="57"/>
      <c r="H20" s="57"/>
      <c r="I20" s="57"/>
      <c r="J20" s="57"/>
      <c r="K20" s="57"/>
      <c r="L20" s="57"/>
      <c r="M20" s="57"/>
      <c r="N20" s="53"/>
      <c r="O20" s="53"/>
      <c r="P20" s="53"/>
      <c r="Q20" s="53"/>
      <c r="R20" s="53"/>
      <c r="S20" s="53"/>
    </row>
    <row r="21" spans="2:19" x14ac:dyDescent="0.2">
      <c r="B21" s="58"/>
      <c r="C21" s="58"/>
      <c r="D21" s="58"/>
      <c r="G21" s="57"/>
      <c r="H21" s="57"/>
      <c r="I21" s="57"/>
      <c r="J21" s="57"/>
      <c r="K21" s="57"/>
      <c r="L21" s="57"/>
      <c r="M21" s="57"/>
      <c r="N21" s="53"/>
      <c r="O21" s="53"/>
      <c r="P21" s="53"/>
      <c r="Q21" s="53"/>
      <c r="R21" s="53"/>
      <c r="S21" s="53"/>
    </row>
    <row r="22" spans="2:19" x14ac:dyDescent="0.2">
      <c r="B22" s="61"/>
      <c r="C22" s="61"/>
      <c r="D22" s="61"/>
      <c r="G22" s="57"/>
      <c r="H22" s="57"/>
      <c r="I22" s="57"/>
      <c r="J22" s="57"/>
      <c r="K22" s="57"/>
      <c r="L22" s="57"/>
      <c r="M22" s="57"/>
      <c r="N22" s="53"/>
      <c r="O22" s="53"/>
      <c r="P22" s="53"/>
      <c r="Q22" s="53"/>
      <c r="R22" s="53"/>
      <c r="S22" s="53"/>
    </row>
    <row r="23" spans="2:19" x14ac:dyDescent="0.2">
      <c r="B23" s="60"/>
      <c r="C23" s="60"/>
      <c r="D23" s="60"/>
      <c r="G23" s="57"/>
      <c r="H23" s="57"/>
      <c r="I23" s="57"/>
      <c r="J23" s="57"/>
      <c r="K23" s="57"/>
      <c r="L23" s="57"/>
      <c r="M23" s="57"/>
      <c r="N23" s="53"/>
      <c r="O23" s="53"/>
      <c r="P23" s="53"/>
      <c r="Q23" s="53"/>
      <c r="R23" s="53"/>
      <c r="S23" s="53"/>
    </row>
    <row r="24" spans="2:19" x14ac:dyDescent="0.2">
      <c r="B24" s="60"/>
      <c r="C24" s="60"/>
      <c r="D24" s="60"/>
      <c r="G24" s="57"/>
      <c r="H24" s="57"/>
      <c r="I24" s="57"/>
      <c r="J24" s="57"/>
      <c r="K24" s="57"/>
      <c r="L24" s="57"/>
      <c r="M24" s="57"/>
      <c r="N24" s="53"/>
      <c r="O24" s="53"/>
      <c r="P24" s="53"/>
      <c r="Q24" s="53"/>
      <c r="R24" s="53"/>
      <c r="S24" s="53"/>
    </row>
    <row r="25" spans="2:19" x14ac:dyDescent="0.2">
      <c r="B25" s="60"/>
      <c r="C25" s="60"/>
      <c r="D25" s="60"/>
      <c r="G25" s="57"/>
      <c r="H25" s="57"/>
      <c r="I25" s="57"/>
      <c r="J25" s="57"/>
      <c r="K25" s="57"/>
      <c r="L25" s="57"/>
      <c r="M25" s="57"/>
      <c r="N25" s="53"/>
      <c r="O25" s="53"/>
      <c r="P25" s="53"/>
      <c r="Q25" s="53"/>
      <c r="R25" s="53"/>
      <c r="S25" s="53"/>
    </row>
    <row r="26" spans="2:19" x14ac:dyDescent="0.2">
      <c r="B26" s="60"/>
      <c r="C26" s="60"/>
      <c r="D26" s="60"/>
      <c r="G26" s="57"/>
      <c r="H26" s="57"/>
      <c r="I26" s="57"/>
      <c r="J26" s="57"/>
      <c r="K26" s="57"/>
      <c r="L26" s="57"/>
      <c r="M26" s="57"/>
      <c r="N26" s="53"/>
      <c r="O26" s="53"/>
      <c r="P26" s="53"/>
      <c r="Q26" s="53"/>
      <c r="R26" s="53"/>
      <c r="S26" s="53"/>
    </row>
    <row r="27" spans="2:19" x14ac:dyDescent="0.2">
      <c r="B27" s="61"/>
      <c r="C27" s="61"/>
      <c r="D27" s="61"/>
      <c r="G27" s="57"/>
      <c r="H27" s="57"/>
      <c r="I27" s="57"/>
      <c r="J27" s="57"/>
      <c r="K27" s="57"/>
      <c r="L27" s="57"/>
      <c r="M27" s="57"/>
      <c r="N27" s="53"/>
      <c r="O27" s="53"/>
      <c r="P27" s="53"/>
      <c r="Q27" s="53"/>
      <c r="R27" s="53"/>
      <c r="S27" s="53"/>
    </row>
    <row r="28" spans="2:19" x14ac:dyDescent="0.2">
      <c r="B28" s="4"/>
      <c r="C28" s="4"/>
      <c r="D28" s="4"/>
      <c r="G28" s="57"/>
      <c r="H28" s="57"/>
      <c r="I28" s="57"/>
      <c r="J28" s="57"/>
      <c r="K28" s="57"/>
      <c r="L28" s="57"/>
      <c r="M28" s="57"/>
      <c r="N28" s="53"/>
      <c r="O28" s="53"/>
      <c r="P28" s="53"/>
      <c r="Q28" s="53"/>
      <c r="R28" s="53"/>
      <c r="S28" s="53"/>
    </row>
    <row r="29" spans="2:19" x14ac:dyDescent="0.2">
      <c r="B29" s="4"/>
      <c r="C29" s="4"/>
      <c r="D29" s="4"/>
      <c r="G29" s="57"/>
      <c r="H29" s="57"/>
      <c r="I29" s="57"/>
      <c r="J29" s="57"/>
      <c r="K29" s="57"/>
      <c r="L29" s="57"/>
      <c r="M29" s="57"/>
      <c r="N29" s="53"/>
      <c r="O29" s="53"/>
      <c r="P29" s="53"/>
      <c r="Q29" s="53"/>
      <c r="R29" s="53"/>
      <c r="S29" s="53"/>
    </row>
    <row r="30" spans="2:19" x14ac:dyDescent="0.2">
      <c r="B30" s="4"/>
      <c r="C30" s="4"/>
      <c r="D30" s="4"/>
      <c r="G30" s="57"/>
      <c r="H30" s="57"/>
      <c r="I30" s="57"/>
      <c r="J30" s="57"/>
      <c r="K30" s="57"/>
      <c r="L30" s="57"/>
      <c r="M30" s="57"/>
      <c r="N30" s="53"/>
      <c r="O30" s="53"/>
      <c r="P30" s="53"/>
      <c r="Q30" s="53"/>
      <c r="R30" s="53"/>
      <c r="S30" s="53"/>
    </row>
    <row r="31" spans="2:19" x14ac:dyDescent="0.2">
      <c r="B31" s="4"/>
      <c r="C31" s="4"/>
      <c r="D31" s="4"/>
      <c r="G31" s="57"/>
      <c r="H31" s="57"/>
      <c r="I31" s="57"/>
      <c r="J31" s="57"/>
      <c r="K31" s="57"/>
      <c r="L31" s="57"/>
      <c r="M31" s="57"/>
      <c r="N31" s="53"/>
      <c r="O31" s="53"/>
      <c r="P31" s="53"/>
      <c r="Q31" s="53"/>
      <c r="R31" s="53"/>
      <c r="S31" s="53"/>
    </row>
    <row r="32" spans="2:19" x14ac:dyDescent="0.2">
      <c r="B32" s="4"/>
      <c r="C32" s="4"/>
      <c r="D32" s="4"/>
      <c r="G32" s="57"/>
      <c r="H32" s="57"/>
      <c r="I32" s="57"/>
      <c r="J32" s="57"/>
      <c r="K32" s="57"/>
      <c r="L32" s="57"/>
      <c r="M32" s="57"/>
      <c r="N32" s="53"/>
      <c r="O32" s="53"/>
      <c r="P32" s="53"/>
      <c r="Q32" s="53"/>
      <c r="R32" s="53"/>
      <c r="S32" s="53"/>
    </row>
    <row r="33" spans="2:19" x14ac:dyDescent="0.2">
      <c r="B33" s="4"/>
      <c r="C33" s="4"/>
      <c r="D33" s="4"/>
      <c r="G33" s="57"/>
      <c r="H33" s="57"/>
      <c r="I33" s="57"/>
      <c r="J33" s="57"/>
      <c r="K33" s="57"/>
      <c r="L33" s="57"/>
      <c r="M33" s="57"/>
      <c r="N33" s="53"/>
      <c r="O33" s="53"/>
      <c r="P33" s="53"/>
      <c r="Q33" s="53"/>
      <c r="R33" s="53"/>
      <c r="S33" s="53"/>
    </row>
    <row r="34" spans="2:19" x14ac:dyDescent="0.2">
      <c r="B34" s="63"/>
      <c r="C34" s="63"/>
      <c r="D34" s="63"/>
      <c r="G34" s="57"/>
      <c r="H34" s="57"/>
      <c r="I34" s="57"/>
      <c r="J34" s="57"/>
      <c r="K34" s="57"/>
      <c r="L34" s="57"/>
      <c r="M34" s="57"/>
      <c r="N34" s="53"/>
      <c r="O34" s="53"/>
      <c r="P34" s="53"/>
      <c r="Q34" s="53"/>
      <c r="R34" s="53"/>
      <c r="S34" s="53"/>
    </row>
    <row r="35" spans="2:19" x14ac:dyDescent="0.2">
      <c r="B35" s="97"/>
      <c r="C35" s="97"/>
      <c r="D35" s="97"/>
      <c r="G35" s="57"/>
      <c r="H35" s="57"/>
      <c r="I35" s="57"/>
      <c r="J35" s="57"/>
      <c r="K35" s="57"/>
      <c r="L35" s="57"/>
      <c r="M35" s="57"/>
      <c r="N35" s="53"/>
      <c r="O35" s="53"/>
      <c r="P35" s="53"/>
      <c r="Q35" s="53"/>
      <c r="R35" s="53"/>
      <c r="S35" s="53"/>
    </row>
    <row r="36" spans="2:19" x14ac:dyDescent="0.2">
      <c r="B36" s="97"/>
      <c r="C36" s="97"/>
      <c r="D36" s="97"/>
      <c r="G36" s="57"/>
      <c r="H36" s="57"/>
      <c r="I36" s="57"/>
      <c r="J36" s="57"/>
      <c r="K36" s="57"/>
      <c r="L36" s="57"/>
      <c r="M36" s="57"/>
      <c r="N36" s="53"/>
      <c r="O36" s="53"/>
      <c r="P36" s="53"/>
      <c r="Q36" s="53"/>
      <c r="R36" s="53"/>
      <c r="S36" s="53"/>
    </row>
    <row r="37" spans="2:19" x14ac:dyDescent="0.2">
      <c r="B37" s="97"/>
      <c r="C37" s="97"/>
      <c r="D37" s="97"/>
      <c r="G37" s="57"/>
      <c r="H37" s="57"/>
      <c r="I37" s="57"/>
      <c r="J37" s="57"/>
      <c r="K37" s="57"/>
      <c r="L37" s="57"/>
      <c r="M37" s="57"/>
      <c r="N37" s="53"/>
      <c r="O37" s="53"/>
      <c r="P37" s="53"/>
      <c r="Q37" s="53"/>
      <c r="R37" s="53"/>
      <c r="S37" s="53"/>
    </row>
    <row r="38" spans="2:19" x14ac:dyDescent="0.2">
      <c r="B38" s="97"/>
      <c r="C38" s="97"/>
      <c r="D38" s="97"/>
      <c r="G38" s="57"/>
      <c r="H38" s="57"/>
      <c r="I38" s="57"/>
      <c r="J38" s="57"/>
      <c r="K38" s="57"/>
      <c r="L38" s="57"/>
      <c r="M38" s="57"/>
      <c r="N38" s="53"/>
      <c r="O38" s="53"/>
      <c r="P38" s="53"/>
      <c r="Q38" s="53"/>
      <c r="R38" s="53"/>
      <c r="S38" s="53"/>
    </row>
    <row r="39" spans="2:19" x14ac:dyDescent="0.2">
      <c r="G39" s="57"/>
      <c r="H39" s="57"/>
      <c r="I39" s="57"/>
      <c r="J39" s="57"/>
      <c r="K39" s="57"/>
      <c r="L39" s="57"/>
      <c r="M39" s="57"/>
      <c r="N39" s="53"/>
      <c r="O39" s="53"/>
      <c r="P39" s="53"/>
      <c r="Q39" s="53"/>
      <c r="R39" s="53"/>
      <c r="S39" s="53"/>
    </row>
    <row r="40" spans="2:19" x14ac:dyDescent="0.2">
      <c r="G40" s="57"/>
      <c r="H40" s="57"/>
      <c r="I40" s="57"/>
      <c r="J40" s="57"/>
      <c r="K40" s="57"/>
      <c r="L40" s="57"/>
      <c r="M40" s="57"/>
      <c r="N40" s="53"/>
      <c r="O40" s="53"/>
      <c r="P40" s="53"/>
      <c r="Q40" s="53"/>
      <c r="R40" s="53"/>
      <c r="S40" s="53"/>
    </row>
  </sheetData>
  <mergeCells count="2">
    <mergeCell ref="I2:K2"/>
    <mergeCell ref="N2:S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3" name="Button 1">
              <controlPr defaultSize="0" print="0" autoFill="0" autoPict="0" macro="[0]!Poidsdelaruche">
                <anchor moveWithCells="1" sizeWithCells="1">
                  <from>
                    <xdr:col>1</xdr:col>
                    <xdr:colOff>457200</xdr:colOff>
                    <xdr:row>1</xdr:row>
                    <xdr:rowOff>203200</xdr:rowOff>
                  </from>
                  <to>
                    <xdr:col>3</xdr:col>
                    <xdr:colOff>330200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6" r:id="rId4" name="Button 2">
              <controlPr defaultSize="0" print="0" autoFill="0" autoPict="0" macro="[0]!ruche1">
                <anchor moveWithCells="1" sizeWithCells="1">
                  <from>
                    <xdr:col>7</xdr:col>
                    <xdr:colOff>12700</xdr:colOff>
                    <xdr:row>4</xdr:row>
                    <xdr:rowOff>12700</xdr:rowOff>
                  </from>
                  <to>
                    <xdr:col>8</xdr:col>
                    <xdr:colOff>711200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7" r:id="rId5" name="Button 3">
              <controlPr defaultSize="0" print="0" autoFill="0" autoPict="0" macro="[0]!ruche2">
                <anchor moveWithCells="1" sizeWithCells="1">
                  <from>
                    <xdr:col>7</xdr:col>
                    <xdr:colOff>0</xdr:colOff>
                    <xdr:row>7</xdr:row>
                    <xdr:rowOff>12700</xdr:rowOff>
                  </from>
                  <to>
                    <xdr:col>8</xdr:col>
                    <xdr:colOff>698500</xdr:colOff>
                    <xdr:row>8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8" r:id="rId6" name="Button 4">
              <controlPr defaultSize="0" print="0" autoFill="0" autoPict="0" macro="[0]!ruche3">
                <anchor moveWithCells="1" sizeWithCells="1">
                  <from>
                    <xdr:col>7</xdr:col>
                    <xdr:colOff>12700</xdr:colOff>
                    <xdr:row>10</xdr:row>
                    <xdr:rowOff>12700</xdr:rowOff>
                  </from>
                  <to>
                    <xdr:col>8</xdr:col>
                    <xdr:colOff>711200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9" r:id="rId7" name="Button 5">
              <controlPr defaultSize="0" print="0" autoFill="0" autoPict="0" macro="[0]!ruche4">
                <anchor moveWithCells="1" sizeWithCells="1">
                  <from>
                    <xdr:col>7</xdr:col>
                    <xdr:colOff>12700</xdr:colOff>
                    <xdr:row>13</xdr:row>
                    <xdr:rowOff>12700</xdr:rowOff>
                  </from>
                  <to>
                    <xdr:col>8</xdr:col>
                    <xdr:colOff>711200</xdr:colOff>
                    <xdr:row>14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0" r:id="rId8" name="Button 6">
              <controlPr defaultSize="0" print="0" autoFill="0" autoPict="0" macro="[0]!ruche5">
                <anchor moveWithCells="1" sizeWithCells="1">
                  <from>
                    <xdr:col>7</xdr:col>
                    <xdr:colOff>12700</xdr:colOff>
                    <xdr:row>16</xdr:row>
                    <xdr:rowOff>12700</xdr:rowOff>
                  </from>
                  <to>
                    <xdr:col>8</xdr:col>
                    <xdr:colOff>711200</xdr:colOff>
                    <xdr:row>17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1" r:id="rId9" name="Button 7">
              <controlPr defaultSize="0" print="0" autoFill="0" autoPict="0" macro="[0]!ruche6">
                <anchor moveWithCells="1" sizeWithCells="1">
                  <from>
                    <xdr:col>7</xdr:col>
                    <xdr:colOff>0</xdr:colOff>
                    <xdr:row>19</xdr:row>
                    <xdr:rowOff>12700</xdr:rowOff>
                  </from>
                  <to>
                    <xdr:col>8</xdr:col>
                    <xdr:colOff>698500</xdr:colOff>
                    <xdr:row>20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2" r:id="rId10" name="Button 8">
              <controlPr defaultSize="0" print="0" autoFill="0" autoPict="0" macro="[0]!ruche7">
                <anchor moveWithCells="1" sizeWithCells="1">
                  <from>
                    <xdr:col>7</xdr:col>
                    <xdr:colOff>12700</xdr:colOff>
                    <xdr:row>22</xdr:row>
                    <xdr:rowOff>12700</xdr:rowOff>
                  </from>
                  <to>
                    <xdr:col>8</xdr:col>
                    <xdr:colOff>711200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3" r:id="rId11" name="Button 9">
              <controlPr defaultSize="0" print="0" autoFill="0" autoPict="0" macro="[0]!ruche8">
                <anchor moveWithCells="1" sizeWithCells="1">
                  <from>
                    <xdr:col>7</xdr:col>
                    <xdr:colOff>0</xdr:colOff>
                    <xdr:row>25</xdr:row>
                    <xdr:rowOff>12700</xdr:rowOff>
                  </from>
                  <to>
                    <xdr:col>8</xdr:col>
                    <xdr:colOff>698500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4" r:id="rId12" name="Button 10">
              <controlPr defaultSize="0" print="0" autoFill="0" autoPict="0" macro="[0]!ruche9">
                <anchor moveWithCells="1" sizeWithCells="1">
                  <from>
                    <xdr:col>6</xdr:col>
                    <xdr:colOff>812800</xdr:colOff>
                    <xdr:row>28</xdr:row>
                    <xdr:rowOff>12700</xdr:rowOff>
                  </from>
                  <to>
                    <xdr:col>8</xdr:col>
                    <xdr:colOff>685800</xdr:colOff>
                    <xdr:row>29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5" r:id="rId13" name="Button 11">
              <controlPr defaultSize="0" print="0" autoFill="0" autoPict="0" macro="[0]!ruche10">
                <anchor moveWithCells="1" sizeWithCells="1">
                  <from>
                    <xdr:col>6</xdr:col>
                    <xdr:colOff>812800</xdr:colOff>
                    <xdr:row>31</xdr:row>
                    <xdr:rowOff>12700</xdr:rowOff>
                  </from>
                  <to>
                    <xdr:col>8</xdr:col>
                    <xdr:colOff>685800</xdr:colOff>
                    <xdr:row>32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6" r:id="rId14" name="Button 12">
              <controlPr defaultSize="0" print="0" autoFill="0" autoPict="0" macro="[0]!ruche11">
                <anchor moveWithCells="1" sizeWithCells="1">
                  <from>
                    <xdr:col>7</xdr:col>
                    <xdr:colOff>0</xdr:colOff>
                    <xdr:row>34</xdr:row>
                    <xdr:rowOff>12700</xdr:rowOff>
                  </from>
                  <to>
                    <xdr:col>8</xdr:col>
                    <xdr:colOff>698500</xdr:colOff>
                    <xdr:row>35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7" r:id="rId15" name="Button 13">
              <controlPr defaultSize="0" print="0" autoFill="0" autoPict="0" macro="[0]!gestionvarroa">
                <anchor moveWithCells="1" sizeWithCells="1">
                  <from>
                    <xdr:col>1</xdr:col>
                    <xdr:colOff>393700</xdr:colOff>
                    <xdr:row>23</xdr:row>
                    <xdr:rowOff>38100</xdr:rowOff>
                  </from>
                  <to>
                    <xdr:col>3</xdr:col>
                    <xdr:colOff>266700</xdr:colOff>
                    <xdr:row>25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8" r:id="rId16" name="Button 14">
              <controlPr defaultSize="0" print="0" autoFill="0" autoPict="0" macro="[0]!Commande">
                <anchor moveWithCells="1" sizeWithCells="1">
                  <from>
                    <xdr:col>1</xdr:col>
                    <xdr:colOff>406400</xdr:colOff>
                    <xdr:row>27</xdr:row>
                    <xdr:rowOff>139700</xdr:rowOff>
                  </from>
                  <to>
                    <xdr:col>3</xdr:col>
                    <xdr:colOff>279400</xdr:colOff>
                    <xdr:row>29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9" r:id="rId17" name="Button 15">
              <controlPr defaultSize="0" print="0" autoFill="0" autoPict="0" macro="[0]!ruche17">
                <anchor moveWithCells="1" sizeWithCells="1">
                  <from>
                    <xdr:col>10</xdr:col>
                    <xdr:colOff>63500</xdr:colOff>
                    <xdr:row>16</xdr:row>
                    <xdr:rowOff>25400</xdr:rowOff>
                  </from>
                  <to>
                    <xdr:col>11</xdr:col>
                    <xdr:colOff>762000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0" r:id="rId18" name="Button 16">
              <controlPr defaultSize="0" print="0" autoFill="0" autoPict="0" macro="[0]!ruche12">
                <anchor moveWithCells="1" sizeWithCells="1">
                  <from>
                    <xdr:col>6</xdr:col>
                    <xdr:colOff>812800</xdr:colOff>
                    <xdr:row>37</xdr:row>
                    <xdr:rowOff>0</xdr:rowOff>
                  </from>
                  <to>
                    <xdr:col>8</xdr:col>
                    <xdr:colOff>685800</xdr:colOff>
                    <xdr:row>38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1" r:id="rId19" name="Button 17">
              <controlPr defaultSize="0" print="0" autoFill="0" autoPict="0" macro="[0]!ruche13">
                <anchor moveWithCells="1" sizeWithCells="1">
                  <from>
                    <xdr:col>10</xdr:col>
                    <xdr:colOff>63500</xdr:colOff>
                    <xdr:row>4</xdr:row>
                    <xdr:rowOff>25400</xdr:rowOff>
                  </from>
                  <to>
                    <xdr:col>11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2" r:id="rId20" name="Button 18">
              <controlPr defaultSize="0" print="0" autoFill="0" autoPict="0" macro="[0]!ruche14">
                <anchor moveWithCells="1" sizeWithCells="1">
                  <from>
                    <xdr:col>10</xdr:col>
                    <xdr:colOff>63500</xdr:colOff>
                    <xdr:row>7</xdr:row>
                    <xdr:rowOff>25400</xdr:rowOff>
                  </from>
                  <to>
                    <xdr:col>11</xdr:col>
                    <xdr:colOff>762000</xdr:colOff>
                    <xdr:row>8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3" r:id="rId21" name="Button 19">
              <controlPr defaultSize="0" print="0" autoFill="0" autoPict="0" macro="[0]!ruche15">
                <anchor moveWithCells="1" sizeWithCells="1">
                  <from>
                    <xdr:col>10</xdr:col>
                    <xdr:colOff>63500</xdr:colOff>
                    <xdr:row>10</xdr:row>
                    <xdr:rowOff>25400</xdr:rowOff>
                  </from>
                  <to>
                    <xdr:col>11</xdr:col>
                    <xdr:colOff>762000</xdr:colOff>
                    <xdr:row>11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4" r:id="rId22" name="Button 20">
              <controlPr defaultSize="0" print="0" autoFill="0" autoPict="0" macro="[0]!ruche16">
                <anchor moveWithCells="1" sizeWithCells="1">
                  <from>
                    <xdr:col>10</xdr:col>
                    <xdr:colOff>63500</xdr:colOff>
                    <xdr:row>13</xdr:row>
                    <xdr:rowOff>25400</xdr:rowOff>
                  </from>
                  <to>
                    <xdr:col>11</xdr:col>
                    <xdr:colOff>762000</xdr:colOff>
                    <xdr:row>14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5" r:id="rId23" name="Button 21">
              <controlPr defaultSize="0" print="0" autoFill="0" autoPict="0" macro="[0]!ruche18">
                <anchor moveWithCells="1" sizeWithCells="1">
                  <from>
                    <xdr:col>10</xdr:col>
                    <xdr:colOff>50800</xdr:colOff>
                    <xdr:row>18</xdr:row>
                    <xdr:rowOff>190500</xdr:rowOff>
                  </from>
                  <to>
                    <xdr:col>11</xdr:col>
                    <xdr:colOff>749300</xdr:colOff>
                    <xdr:row>20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6" r:id="rId24" name="Button 22">
              <controlPr defaultSize="0" print="0" autoFill="0" autoPict="0" macro="[0]!ruchette1">
                <anchor moveWithCells="1" sizeWithCells="1">
                  <from>
                    <xdr:col>13</xdr:col>
                    <xdr:colOff>533400</xdr:colOff>
                    <xdr:row>4</xdr:row>
                    <xdr:rowOff>12700</xdr:rowOff>
                  </from>
                  <to>
                    <xdr:col>15</xdr:col>
                    <xdr:colOff>406400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7" r:id="rId25" name="Button 23">
              <controlPr defaultSize="0" print="0" autoFill="0" autoPict="0" macro="[0]!ruchette9">
                <anchor moveWithCells="1" sizeWithCells="1">
                  <from>
                    <xdr:col>13</xdr:col>
                    <xdr:colOff>533400</xdr:colOff>
                    <xdr:row>28</xdr:row>
                    <xdr:rowOff>12700</xdr:rowOff>
                  </from>
                  <to>
                    <xdr:col>15</xdr:col>
                    <xdr:colOff>406400</xdr:colOff>
                    <xdr:row>29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8" r:id="rId26" name="Button 24">
              <controlPr defaultSize="0" print="0" autoFill="0" autoPict="0" macro="[0]!ruchette8">
                <anchor moveWithCells="1" sizeWithCells="1">
                  <from>
                    <xdr:col>13</xdr:col>
                    <xdr:colOff>533400</xdr:colOff>
                    <xdr:row>25</xdr:row>
                    <xdr:rowOff>25400</xdr:rowOff>
                  </from>
                  <to>
                    <xdr:col>15</xdr:col>
                    <xdr:colOff>406400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9" r:id="rId27" name="Button 25">
              <controlPr defaultSize="0" print="0" autoFill="0" autoPict="0" macro="[0]!ruchette7">
                <anchor moveWithCells="1" sizeWithCells="1">
                  <from>
                    <xdr:col>13</xdr:col>
                    <xdr:colOff>533400</xdr:colOff>
                    <xdr:row>22</xdr:row>
                    <xdr:rowOff>12700</xdr:rowOff>
                  </from>
                  <to>
                    <xdr:col>15</xdr:col>
                    <xdr:colOff>406400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0" r:id="rId28" name="Button 26">
              <controlPr defaultSize="0" print="0" autoFill="0" autoPict="0" macro="[0]!ruchette6">
                <anchor moveWithCells="1" sizeWithCells="1">
                  <from>
                    <xdr:col>13</xdr:col>
                    <xdr:colOff>533400</xdr:colOff>
                    <xdr:row>19</xdr:row>
                    <xdr:rowOff>0</xdr:rowOff>
                  </from>
                  <to>
                    <xdr:col>15</xdr:col>
                    <xdr:colOff>406400</xdr:colOff>
                    <xdr:row>20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1" r:id="rId29" name="Button 27">
              <controlPr defaultSize="0" print="0" autoFill="0" autoPict="0" macro="[0]!ruchette5">
                <anchor moveWithCells="1" sizeWithCells="1">
                  <from>
                    <xdr:col>13</xdr:col>
                    <xdr:colOff>533400</xdr:colOff>
                    <xdr:row>16</xdr:row>
                    <xdr:rowOff>25400</xdr:rowOff>
                  </from>
                  <to>
                    <xdr:col>15</xdr:col>
                    <xdr:colOff>406400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2" r:id="rId30" name="Button 28">
              <controlPr defaultSize="0" print="0" autoFill="0" autoPict="0" macro="[0]!ruchette4">
                <anchor moveWithCells="1" sizeWithCells="1">
                  <from>
                    <xdr:col>13</xdr:col>
                    <xdr:colOff>520700</xdr:colOff>
                    <xdr:row>13</xdr:row>
                    <xdr:rowOff>38100</xdr:rowOff>
                  </from>
                  <to>
                    <xdr:col>15</xdr:col>
                    <xdr:colOff>393700</xdr:colOff>
                    <xdr:row>15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3" r:id="rId31" name="Button 29">
              <controlPr defaultSize="0" print="0" autoFill="0" autoPict="0" macro="[0]!ruchette3">
                <anchor moveWithCells="1" sizeWithCells="1">
                  <from>
                    <xdr:col>13</xdr:col>
                    <xdr:colOff>546100</xdr:colOff>
                    <xdr:row>9</xdr:row>
                    <xdr:rowOff>190500</xdr:rowOff>
                  </from>
                  <to>
                    <xdr:col>15</xdr:col>
                    <xdr:colOff>419100</xdr:colOff>
                    <xdr:row>11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4" r:id="rId32" name="Button 30">
              <controlPr defaultSize="0" print="0" autoFill="0" autoPict="0" macro="[0]!ruchette2">
                <anchor moveWithCells="1" sizeWithCells="1">
                  <from>
                    <xdr:col>13</xdr:col>
                    <xdr:colOff>533400</xdr:colOff>
                    <xdr:row>7</xdr:row>
                    <xdr:rowOff>0</xdr:rowOff>
                  </from>
                  <to>
                    <xdr:col>15</xdr:col>
                    <xdr:colOff>406400</xdr:colOff>
                    <xdr:row>8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6" r:id="rId33" name="Button 32">
              <controlPr defaultSize="0" print="0" autoFill="0" autoPict="0" macro="[0]!elevagereine2">
                <anchor moveWithCells="1" sizeWithCells="1">
                  <from>
                    <xdr:col>1</xdr:col>
                    <xdr:colOff>444500</xdr:colOff>
                    <xdr:row>12</xdr:row>
                    <xdr:rowOff>12700</xdr:rowOff>
                  </from>
                  <to>
                    <xdr:col>3</xdr:col>
                    <xdr:colOff>317500</xdr:colOff>
                    <xdr:row>13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7" r:id="rId34" name="Button 33">
              <controlPr defaultSize="0" print="0" autoFill="0" autoPict="0" macro="[0]!nourissement">
                <anchor moveWithCells="1" sizeWithCells="1">
                  <from>
                    <xdr:col>1</xdr:col>
                    <xdr:colOff>457200</xdr:colOff>
                    <xdr:row>4</xdr:row>
                    <xdr:rowOff>101600</xdr:rowOff>
                  </from>
                  <to>
                    <xdr:col>3</xdr:col>
                    <xdr:colOff>330200</xdr:colOff>
                    <xdr:row>6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8" r:id="rId35" name="Button 34">
              <controlPr defaultSize="0" print="0" autoFill="0" autoPict="0" macro="[0]!elevagereine1">
                <anchor moveWithCells="1" sizeWithCells="1">
                  <from>
                    <xdr:col>1</xdr:col>
                    <xdr:colOff>444500</xdr:colOff>
                    <xdr:row>9</xdr:row>
                    <xdr:rowOff>25400</xdr:rowOff>
                  </from>
                  <to>
                    <xdr:col>3</xdr:col>
                    <xdr:colOff>317500</xdr:colOff>
                    <xdr:row>10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9" r:id="rId36" name="Button 35">
              <controlPr defaultSize="0" print="0" autoFill="0" autoPict="0" macro="[0]!couveuse">
                <anchor moveWithCells="1" sizeWithCells="1">
                  <from>
                    <xdr:col>1</xdr:col>
                    <xdr:colOff>444500</xdr:colOff>
                    <xdr:row>15</xdr:row>
                    <xdr:rowOff>0</xdr:rowOff>
                  </from>
                  <to>
                    <xdr:col>3</xdr:col>
                    <xdr:colOff>317500</xdr:colOff>
                    <xdr:row>16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0" r:id="rId37" name="Button 36">
              <controlPr defaultSize="0" print="0" autoFill="0" autoPict="0" macro="[0]!reine">
                <anchor moveWithCells="1" sizeWithCells="1">
                  <from>
                    <xdr:col>1</xdr:col>
                    <xdr:colOff>444500</xdr:colOff>
                    <xdr:row>18</xdr:row>
                    <xdr:rowOff>25400</xdr:rowOff>
                  </from>
                  <to>
                    <xdr:col>3</xdr:col>
                    <xdr:colOff>317500</xdr:colOff>
                    <xdr:row>19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1" r:id="rId38" name="Button 37">
              <controlPr defaultSize="0" print="0" autoFill="0" autoPict="0" macro="[0]!Comptabilité">
                <anchor moveWithCells="1" sizeWithCells="1">
                  <from>
                    <xdr:col>1</xdr:col>
                    <xdr:colOff>419100</xdr:colOff>
                    <xdr:row>30</xdr:row>
                    <xdr:rowOff>101600</xdr:rowOff>
                  </from>
                  <to>
                    <xdr:col>3</xdr:col>
                    <xdr:colOff>292100</xdr:colOff>
                    <xdr:row>32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2" r:id="rId39" name="Button 38">
              <controlPr defaultSize="0" print="0" autoFill="0" autoPict="0" macro="[0]!ruche19">
                <anchor moveWithCells="1" sizeWithCells="1">
                  <from>
                    <xdr:col>10</xdr:col>
                    <xdr:colOff>50800</xdr:colOff>
                    <xdr:row>21</xdr:row>
                    <xdr:rowOff>190500</xdr:rowOff>
                  </from>
                  <to>
                    <xdr:col>11</xdr:col>
                    <xdr:colOff>749300</xdr:colOff>
                    <xdr:row>23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3" r:id="rId40" name="Button 39">
              <controlPr defaultSize="0" print="0" autoFill="0" autoPict="0" macro="[0]!ruche20">
                <anchor moveWithCells="1" sizeWithCells="1">
                  <from>
                    <xdr:col>10</xdr:col>
                    <xdr:colOff>25400</xdr:colOff>
                    <xdr:row>24</xdr:row>
                    <xdr:rowOff>190500</xdr:rowOff>
                  </from>
                  <to>
                    <xdr:col>11</xdr:col>
                    <xdr:colOff>723900</xdr:colOff>
                    <xdr:row>26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4" r:id="rId41" name="Button 40">
              <controlPr defaultSize="0" print="0" autoFill="0" autoPict="0" macro="[0]!ruche21">
                <anchor moveWithCells="1" sizeWithCells="1">
                  <from>
                    <xdr:col>10</xdr:col>
                    <xdr:colOff>38100</xdr:colOff>
                    <xdr:row>27</xdr:row>
                    <xdr:rowOff>190500</xdr:rowOff>
                  </from>
                  <to>
                    <xdr:col>11</xdr:col>
                    <xdr:colOff>736600</xdr:colOff>
                    <xdr:row>29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5" r:id="rId42" name="Button 41">
              <controlPr defaultSize="0" print="0" autoFill="0" autoPict="0" macro="[0]!ruche24">
                <anchor moveWithCells="1" sizeWithCells="1">
                  <from>
                    <xdr:col>10</xdr:col>
                    <xdr:colOff>63500</xdr:colOff>
                    <xdr:row>36</xdr:row>
                    <xdr:rowOff>203200</xdr:rowOff>
                  </from>
                  <to>
                    <xdr:col>11</xdr:col>
                    <xdr:colOff>762000</xdr:colOff>
                    <xdr:row>38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6" r:id="rId43" name="Button 42">
              <controlPr defaultSize="0" print="0" autoFill="0" autoPict="0" macro="[0]!ruche23">
                <anchor moveWithCells="1" sizeWithCells="1">
                  <from>
                    <xdr:col>10</xdr:col>
                    <xdr:colOff>38100</xdr:colOff>
                    <xdr:row>34</xdr:row>
                    <xdr:rowOff>0</xdr:rowOff>
                  </from>
                  <to>
                    <xdr:col>11</xdr:col>
                    <xdr:colOff>736600</xdr:colOff>
                    <xdr:row>35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7" r:id="rId44" name="Button 43">
              <controlPr defaultSize="0" print="0" autoFill="0" autoPict="0" macro="[0]!ruche22">
                <anchor moveWithCells="1" sizeWithCells="1">
                  <from>
                    <xdr:col>10</xdr:col>
                    <xdr:colOff>50800</xdr:colOff>
                    <xdr:row>31</xdr:row>
                    <xdr:rowOff>12700</xdr:rowOff>
                  </from>
                  <to>
                    <xdr:col>11</xdr:col>
                    <xdr:colOff>749300</xdr:colOff>
                    <xdr:row>32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8" r:id="rId45" name="Button 44">
              <controlPr defaultSize="0" print="0" autoFill="0" autoPict="0" macro="[0]!ruchette12">
                <anchor moveWithCells="1" sizeWithCells="1">
                  <from>
                    <xdr:col>13</xdr:col>
                    <xdr:colOff>508000</xdr:colOff>
                    <xdr:row>37</xdr:row>
                    <xdr:rowOff>12700</xdr:rowOff>
                  </from>
                  <to>
                    <xdr:col>15</xdr:col>
                    <xdr:colOff>381000</xdr:colOff>
                    <xdr:row>38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9" r:id="rId46" name="Button 45">
              <controlPr defaultSize="0" print="0" autoFill="0" autoPict="0" macro="[0]!ruchette15">
                <anchor moveWithCells="1" sizeWithCells="1">
                  <from>
                    <xdr:col>16</xdr:col>
                    <xdr:colOff>469900</xdr:colOff>
                    <xdr:row>10</xdr:row>
                    <xdr:rowOff>12700</xdr:rowOff>
                  </from>
                  <to>
                    <xdr:col>18</xdr:col>
                    <xdr:colOff>342900</xdr:colOff>
                    <xdr:row>11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0" r:id="rId47" name="Button 46">
              <controlPr defaultSize="0" print="0" autoFill="0" autoPict="0" macro="[0]!ruchette14">
                <anchor moveWithCells="1" sizeWithCells="1">
                  <from>
                    <xdr:col>16</xdr:col>
                    <xdr:colOff>457200</xdr:colOff>
                    <xdr:row>7</xdr:row>
                    <xdr:rowOff>12700</xdr:rowOff>
                  </from>
                  <to>
                    <xdr:col>18</xdr:col>
                    <xdr:colOff>330200</xdr:colOff>
                    <xdr:row>8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1" r:id="rId48" name="Button 47">
              <controlPr defaultSize="0" print="0" autoFill="0" autoPict="0" macro="[0]!ruchette13">
                <anchor moveWithCells="1" sizeWithCells="1">
                  <from>
                    <xdr:col>16</xdr:col>
                    <xdr:colOff>457200</xdr:colOff>
                    <xdr:row>4</xdr:row>
                    <xdr:rowOff>12700</xdr:rowOff>
                  </from>
                  <to>
                    <xdr:col>18</xdr:col>
                    <xdr:colOff>330200</xdr:colOff>
                    <xdr:row>5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2" r:id="rId49" name="Button 48">
              <controlPr defaultSize="0" print="0" autoFill="0" autoPict="0" macro="[0]!ruchette11">
                <anchor moveWithCells="1" sizeWithCells="1">
                  <from>
                    <xdr:col>13</xdr:col>
                    <xdr:colOff>520700</xdr:colOff>
                    <xdr:row>33</xdr:row>
                    <xdr:rowOff>177800</xdr:rowOff>
                  </from>
                  <to>
                    <xdr:col>15</xdr:col>
                    <xdr:colOff>393700</xdr:colOff>
                    <xdr:row>35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3" r:id="rId50" name="Button 49">
              <controlPr defaultSize="0" print="0" autoFill="0" autoPict="0" macro="[0]!ruchette10">
                <anchor moveWithCells="1" sizeWithCells="1">
                  <from>
                    <xdr:col>13</xdr:col>
                    <xdr:colOff>520700</xdr:colOff>
                    <xdr:row>30</xdr:row>
                    <xdr:rowOff>203200</xdr:rowOff>
                  </from>
                  <to>
                    <xdr:col>15</xdr:col>
                    <xdr:colOff>393700</xdr:colOff>
                    <xdr:row>32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4" r:id="rId51" name="Button 50">
              <controlPr defaultSize="0" print="0" autoFill="0" autoPict="0" macro="[0]!Gomatériel">
                <anchor moveWithCells="1" sizeWithCells="1">
                  <from>
                    <xdr:col>1</xdr:col>
                    <xdr:colOff>419100</xdr:colOff>
                    <xdr:row>35</xdr:row>
                    <xdr:rowOff>12700</xdr:rowOff>
                  </from>
                  <to>
                    <xdr:col>3</xdr:col>
                    <xdr:colOff>292100</xdr:colOff>
                    <xdr:row>36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B9944D-3AD4-0E40-8C15-69A175D4FCD7}">
  <sheetPr codeName="Feuil35">
    <tabColor theme="0"/>
  </sheetPr>
  <dimension ref="A2:AD103"/>
  <sheetViews>
    <sheetView showRowColHeaders="0" workbookViewId="0">
      <selection activeCell="O3" sqref="O3"/>
    </sheetView>
  </sheetViews>
  <sheetFormatPr baseColWidth="10" defaultRowHeight="16" x14ac:dyDescent="0.2"/>
  <cols>
    <col min="1" max="1" width="10.83203125" style="2" customWidth="1"/>
    <col min="4" max="4" width="14.33203125" bestFit="1" customWidth="1"/>
    <col min="5" max="5" width="13.33203125" bestFit="1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  <col min="14" max="14" width="10.83203125" style="2"/>
  </cols>
  <sheetData>
    <row r="2" spans="1:30" x14ac:dyDescent="0.2">
      <c r="A2" s="2" t="s">
        <v>4</v>
      </c>
      <c r="B2" t="s">
        <v>0</v>
      </c>
      <c r="C2" t="s">
        <v>5</v>
      </c>
      <c r="D2" s="2" t="s">
        <v>99</v>
      </c>
      <c r="E2" t="s">
        <v>7</v>
      </c>
      <c r="F2" t="s">
        <v>73</v>
      </c>
      <c r="G2" t="s">
        <v>8</v>
      </c>
      <c r="H2" t="s">
        <v>9</v>
      </c>
      <c r="I2" t="s">
        <v>101</v>
      </c>
      <c r="J2" t="s">
        <v>10</v>
      </c>
      <c r="K2" t="s">
        <v>101</v>
      </c>
      <c r="L2" t="s">
        <v>11</v>
      </c>
      <c r="M2" t="s">
        <v>12</v>
      </c>
      <c r="N2" s="2" t="s">
        <v>4</v>
      </c>
      <c r="O2" t="s">
        <v>42</v>
      </c>
      <c r="Z2" t="s">
        <v>98</v>
      </c>
      <c r="AA2">
        <v>1</v>
      </c>
      <c r="AC2" t="s">
        <v>102</v>
      </c>
      <c r="AD2" t="s">
        <v>185</v>
      </c>
    </row>
    <row r="3" spans="1:30" x14ac:dyDescent="0.2">
      <c r="B3" s="2"/>
      <c r="Z3" t="s">
        <v>100</v>
      </c>
      <c r="AA3">
        <v>2</v>
      </c>
      <c r="AC3" t="s">
        <v>103</v>
      </c>
      <c r="AD3" t="s">
        <v>186</v>
      </c>
    </row>
    <row r="4" spans="1:30" x14ac:dyDescent="0.2">
      <c r="B4" s="2"/>
      <c r="AA4">
        <v>3</v>
      </c>
      <c r="AC4" t="s">
        <v>104</v>
      </c>
      <c r="AD4" t="s">
        <v>187</v>
      </c>
    </row>
    <row r="5" spans="1:30" x14ac:dyDescent="0.2">
      <c r="B5" s="2"/>
      <c r="AA5">
        <v>4</v>
      </c>
      <c r="AC5" t="s">
        <v>105</v>
      </c>
      <c r="AD5" t="s">
        <v>188</v>
      </c>
    </row>
    <row r="6" spans="1:30" x14ac:dyDescent="0.2">
      <c r="B6" s="2"/>
      <c r="AA6">
        <v>5</v>
      </c>
      <c r="AC6" t="s">
        <v>106</v>
      </c>
      <c r="AD6" t="s">
        <v>189</v>
      </c>
    </row>
    <row r="7" spans="1:30" x14ac:dyDescent="0.2">
      <c r="B7" s="2"/>
      <c r="AA7">
        <v>6</v>
      </c>
      <c r="AC7" t="s">
        <v>107</v>
      </c>
      <c r="AD7" t="s">
        <v>190</v>
      </c>
    </row>
    <row r="8" spans="1:30" x14ac:dyDescent="0.2">
      <c r="B8" s="2"/>
      <c r="AA8">
        <v>7</v>
      </c>
      <c r="AC8" t="s">
        <v>108</v>
      </c>
      <c r="AD8" t="s">
        <v>191</v>
      </c>
    </row>
    <row r="9" spans="1:30" x14ac:dyDescent="0.2">
      <c r="B9" s="2"/>
      <c r="AA9">
        <v>8</v>
      </c>
      <c r="AC9" t="s">
        <v>109</v>
      </c>
      <c r="AD9" t="s">
        <v>192</v>
      </c>
    </row>
    <row r="10" spans="1:30" x14ac:dyDescent="0.2">
      <c r="B10" s="2"/>
      <c r="AA10">
        <v>9</v>
      </c>
      <c r="AC10" t="s">
        <v>110</v>
      </c>
      <c r="AD10" t="s">
        <v>193</v>
      </c>
    </row>
    <row r="11" spans="1:30" x14ac:dyDescent="0.2">
      <c r="B11" s="2"/>
      <c r="AA11">
        <v>10</v>
      </c>
      <c r="AC11" t="s">
        <v>111</v>
      </c>
      <c r="AD11" t="s">
        <v>194</v>
      </c>
    </row>
    <row r="12" spans="1:30" x14ac:dyDescent="0.2">
      <c r="B12" s="2"/>
      <c r="AC12" t="s">
        <v>112</v>
      </c>
      <c r="AD12" t="s">
        <v>195</v>
      </c>
    </row>
    <row r="13" spans="1:30" x14ac:dyDescent="0.2">
      <c r="B13" s="2"/>
      <c r="AC13" t="s">
        <v>113</v>
      </c>
      <c r="AD13" t="s">
        <v>196</v>
      </c>
    </row>
    <row r="14" spans="1:30" x14ac:dyDescent="0.2">
      <c r="B14" s="2"/>
      <c r="AC14" t="s">
        <v>114</v>
      </c>
      <c r="AD14" t="s">
        <v>197</v>
      </c>
    </row>
    <row r="15" spans="1:30" x14ac:dyDescent="0.2">
      <c r="B15" s="2"/>
      <c r="AC15" t="s">
        <v>115</v>
      </c>
      <c r="AD15" t="s">
        <v>198</v>
      </c>
    </row>
    <row r="16" spans="1:30" x14ac:dyDescent="0.2">
      <c r="B16" s="2"/>
      <c r="AC16" t="s">
        <v>116</v>
      </c>
      <c r="AD16" t="s">
        <v>199</v>
      </c>
    </row>
    <row r="17" spans="2:30" x14ac:dyDescent="0.2">
      <c r="B17" s="2"/>
      <c r="AC17" t="s">
        <v>117</v>
      </c>
      <c r="AD17" t="s">
        <v>200</v>
      </c>
    </row>
    <row r="18" spans="2:30" x14ac:dyDescent="0.2">
      <c r="B18" s="2"/>
      <c r="AC18" t="s">
        <v>118</v>
      </c>
      <c r="AD18" t="s">
        <v>201</v>
      </c>
    </row>
    <row r="19" spans="2:30" x14ac:dyDescent="0.2">
      <c r="B19" s="2"/>
      <c r="AC19" t="s">
        <v>119</v>
      </c>
      <c r="AD19" t="s">
        <v>202</v>
      </c>
    </row>
    <row r="20" spans="2:30" x14ac:dyDescent="0.2">
      <c r="B20" s="2"/>
      <c r="AC20" t="s">
        <v>120</v>
      </c>
      <c r="AD20" t="s">
        <v>203</v>
      </c>
    </row>
    <row r="21" spans="2:30" x14ac:dyDescent="0.2">
      <c r="B21" s="2"/>
      <c r="AC21" t="s">
        <v>121</v>
      </c>
      <c r="AD21" t="s">
        <v>204</v>
      </c>
    </row>
    <row r="22" spans="2:30" x14ac:dyDescent="0.2">
      <c r="B22" s="2"/>
      <c r="AC22" t="s">
        <v>122</v>
      </c>
      <c r="AD22" t="s">
        <v>205</v>
      </c>
    </row>
    <row r="23" spans="2:30" x14ac:dyDescent="0.2">
      <c r="B23" s="2"/>
      <c r="AC23" t="s">
        <v>123</v>
      </c>
      <c r="AD23" t="s">
        <v>206</v>
      </c>
    </row>
    <row r="24" spans="2:30" x14ac:dyDescent="0.2">
      <c r="B24" s="2"/>
      <c r="AC24" t="s">
        <v>124</v>
      </c>
      <c r="AD24" t="s">
        <v>207</v>
      </c>
    </row>
    <row r="25" spans="2:30" x14ac:dyDescent="0.2">
      <c r="B25" s="2"/>
      <c r="AC25" t="s">
        <v>125</v>
      </c>
      <c r="AD25" t="s">
        <v>208</v>
      </c>
    </row>
    <row r="26" spans="2:30" x14ac:dyDescent="0.2">
      <c r="B26" s="2"/>
      <c r="AC26" t="s">
        <v>126</v>
      </c>
      <c r="AD26" t="s">
        <v>209</v>
      </c>
    </row>
    <row r="27" spans="2:30" x14ac:dyDescent="0.2">
      <c r="B27" s="2"/>
      <c r="AC27" t="s">
        <v>127</v>
      </c>
      <c r="AD27" t="s">
        <v>210</v>
      </c>
    </row>
    <row r="28" spans="2:30" x14ac:dyDescent="0.2">
      <c r="B28" s="2"/>
      <c r="AC28" t="s">
        <v>128</v>
      </c>
      <c r="AD28" t="s">
        <v>211</v>
      </c>
    </row>
    <row r="29" spans="2:30" x14ac:dyDescent="0.2">
      <c r="B29" s="2"/>
      <c r="AC29" t="s">
        <v>129</v>
      </c>
    </row>
    <row r="30" spans="2:30" x14ac:dyDescent="0.2">
      <c r="B30" s="2"/>
      <c r="AC30" t="s">
        <v>130</v>
      </c>
    </row>
    <row r="31" spans="2:30" x14ac:dyDescent="0.2">
      <c r="AC31" t="s">
        <v>131</v>
      </c>
    </row>
    <row r="32" spans="2:30" x14ac:dyDescent="0.2">
      <c r="AC32" t="s">
        <v>132</v>
      </c>
    </row>
    <row r="33" spans="29:29" x14ac:dyDescent="0.2">
      <c r="AC33" t="s">
        <v>133</v>
      </c>
    </row>
    <row r="34" spans="29:29" x14ac:dyDescent="0.2">
      <c r="AC34" t="s">
        <v>134</v>
      </c>
    </row>
    <row r="35" spans="29:29" x14ac:dyDescent="0.2">
      <c r="AC35" t="s">
        <v>135</v>
      </c>
    </row>
    <row r="36" spans="29:29" x14ac:dyDescent="0.2">
      <c r="AC36" t="s">
        <v>136</v>
      </c>
    </row>
    <row r="37" spans="29:29" x14ac:dyDescent="0.2">
      <c r="AC37" t="s">
        <v>137</v>
      </c>
    </row>
    <row r="38" spans="29:29" x14ac:dyDescent="0.2">
      <c r="AC38" t="s">
        <v>138</v>
      </c>
    </row>
    <row r="39" spans="29:29" x14ac:dyDescent="0.2">
      <c r="AC39" t="s">
        <v>139</v>
      </c>
    </row>
    <row r="40" spans="29:29" x14ac:dyDescent="0.2">
      <c r="AC40" t="s">
        <v>140</v>
      </c>
    </row>
    <row r="41" spans="29:29" x14ac:dyDescent="0.2">
      <c r="AC41" t="s">
        <v>141</v>
      </c>
    </row>
    <row r="42" spans="29:29" x14ac:dyDescent="0.2">
      <c r="AC42" t="s">
        <v>142</v>
      </c>
    </row>
    <row r="43" spans="29:29" x14ac:dyDescent="0.2">
      <c r="AC43" t="s">
        <v>143</v>
      </c>
    </row>
    <row r="44" spans="29:29" x14ac:dyDescent="0.2">
      <c r="AC44" t="s">
        <v>144</v>
      </c>
    </row>
    <row r="45" spans="29:29" x14ac:dyDescent="0.2">
      <c r="AC45" t="s">
        <v>145</v>
      </c>
    </row>
    <row r="46" spans="29:29" x14ac:dyDescent="0.2">
      <c r="AC46" t="s">
        <v>146</v>
      </c>
    </row>
    <row r="47" spans="29:29" x14ac:dyDescent="0.2">
      <c r="AC47" t="s">
        <v>147</v>
      </c>
    </row>
    <row r="48" spans="29:29" x14ac:dyDescent="0.2">
      <c r="AC48" t="s">
        <v>148</v>
      </c>
    </row>
    <row r="49" spans="29:29" x14ac:dyDescent="0.2">
      <c r="AC49" t="s">
        <v>149</v>
      </c>
    </row>
    <row r="50" spans="29:29" x14ac:dyDescent="0.2">
      <c r="AC50" t="s">
        <v>150</v>
      </c>
    </row>
    <row r="51" spans="29:29" x14ac:dyDescent="0.2">
      <c r="AC51" t="s">
        <v>155</v>
      </c>
    </row>
    <row r="52" spans="29:29" x14ac:dyDescent="0.2">
      <c r="AC52" t="s">
        <v>156</v>
      </c>
    </row>
    <row r="53" spans="29:29" x14ac:dyDescent="0.2">
      <c r="AC53" t="s">
        <v>157</v>
      </c>
    </row>
    <row r="54" spans="29:29" x14ac:dyDescent="0.2">
      <c r="AC54" t="s">
        <v>158</v>
      </c>
    </row>
    <row r="55" spans="29:29" x14ac:dyDescent="0.2">
      <c r="AC55" t="s">
        <v>159</v>
      </c>
    </row>
    <row r="56" spans="29:29" x14ac:dyDescent="0.2">
      <c r="AC56" t="s">
        <v>160</v>
      </c>
    </row>
    <row r="57" spans="29:29" x14ac:dyDescent="0.2">
      <c r="AC57" t="s">
        <v>161</v>
      </c>
    </row>
    <row r="58" spans="29:29" x14ac:dyDescent="0.2">
      <c r="AC58" t="s">
        <v>162</v>
      </c>
    </row>
    <row r="59" spans="29:29" x14ac:dyDescent="0.2">
      <c r="AC59" t="s">
        <v>163</v>
      </c>
    </row>
    <row r="60" spans="29:29" x14ac:dyDescent="0.2">
      <c r="AC60" t="s">
        <v>164</v>
      </c>
    </row>
    <row r="61" spans="29:29" x14ac:dyDescent="0.2">
      <c r="AC61" t="s">
        <v>165</v>
      </c>
    </row>
    <row r="62" spans="29:29" x14ac:dyDescent="0.2">
      <c r="AC62" t="s">
        <v>166</v>
      </c>
    </row>
    <row r="63" spans="29:29" x14ac:dyDescent="0.2">
      <c r="AC63" t="s">
        <v>167</v>
      </c>
    </row>
    <row r="64" spans="29:29" x14ac:dyDescent="0.2">
      <c r="AC64" t="s">
        <v>168</v>
      </c>
    </row>
    <row r="65" spans="29:29" x14ac:dyDescent="0.2">
      <c r="AC65" t="s">
        <v>169</v>
      </c>
    </row>
    <row r="66" spans="29:29" x14ac:dyDescent="0.2">
      <c r="AC66" t="s">
        <v>170</v>
      </c>
    </row>
    <row r="67" spans="29:29" x14ac:dyDescent="0.2">
      <c r="AC67" t="s">
        <v>171</v>
      </c>
    </row>
    <row r="68" spans="29:29" x14ac:dyDescent="0.2">
      <c r="AC68" t="s">
        <v>172</v>
      </c>
    </row>
    <row r="69" spans="29:29" x14ac:dyDescent="0.2">
      <c r="AC69" t="s">
        <v>173</v>
      </c>
    </row>
    <row r="70" spans="29:29" x14ac:dyDescent="0.2">
      <c r="AC70" t="s">
        <v>174</v>
      </c>
    </row>
    <row r="71" spans="29:29" x14ac:dyDescent="0.2">
      <c r="AC71" t="s">
        <v>175</v>
      </c>
    </row>
    <row r="72" spans="29:29" x14ac:dyDescent="0.2">
      <c r="AC72" t="s">
        <v>176</v>
      </c>
    </row>
    <row r="73" spans="29:29" x14ac:dyDescent="0.2">
      <c r="AC73" t="s">
        <v>177</v>
      </c>
    </row>
    <row r="74" spans="29:29" x14ac:dyDescent="0.2">
      <c r="AC74" t="s">
        <v>185</v>
      </c>
    </row>
    <row r="75" spans="29:29" x14ac:dyDescent="0.2">
      <c r="AC75" t="s">
        <v>186</v>
      </c>
    </row>
    <row r="76" spans="29:29" x14ac:dyDescent="0.2">
      <c r="AC76" t="s">
        <v>187</v>
      </c>
    </row>
    <row r="77" spans="29:29" x14ac:dyDescent="0.2">
      <c r="AC77" t="s">
        <v>188</v>
      </c>
    </row>
    <row r="78" spans="29:29" x14ac:dyDescent="0.2">
      <c r="AC78" t="s">
        <v>189</v>
      </c>
    </row>
    <row r="79" spans="29:29" x14ac:dyDescent="0.2">
      <c r="AC79" t="s">
        <v>190</v>
      </c>
    </row>
    <row r="80" spans="29:29" x14ac:dyDescent="0.2">
      <c r="AC80" t="s">
        <v>191</v>
      </c>
    </row>
    <row r="81" spans="29:29" x14ac:dyDescent="0.2">
      <c r="AC81" t="s">
        <v>192</v>
      </c>
    </row>
    <row r="82" spans="29:29" x14ac:dyDescent="0.2">
      <c r="AC82" t="s">
        <v>193</v>
      </c>
    </row>
    <row r="83" spans="29:29" x14ac:dyDescent="0.2">
      <c r="AC83" t="s">
        <v>194</v>
      </c>
    </row>
    <row r="84" spans="29:29" x14ac:dyDescent="0.2">
      <c r="AC84" t="s">
        <v>195</v>
      </c>
    </row>
    <row r="85" spans="29:29" x14ac:dyDescent="0.2">
      <c r="AC85" t="s">
        <v>196</v>
      </c>
    </row>
    <row r="86" spans="29:29" x14ac:dyDescent="0.2">
      <c r="AC86" t="s">
        <v>197</v>
      </c>
    </row>
    <row r="87" spans="29:29" x14ac:dyDescent="0.2">
      <c r="AC87" t="s">
        <v>198</v>
      </c>
    </row>
    <row r="88" spans="29:29" x14ac:dyDescent="0.2">
      <c r="AC88" t="s">
        <v>199</v>
      </c>
    </row>
    <row r="89" spans="29:29" x14ac:dyDescent="0.2">
      <c r="AC89" t="s">
        <v>200</v>
      </c>
    </row>
    <row r="90" spans="29:29" x14ac:dyDescent="0.2">
      <c r="AC90" t="s">
        <v>201</v>
      </c>
    </row>
    <row r="91" spans="29:29" x14ac:dyDescent="0.2">
      <c r="AC91" t="s">
        <v>202</v>
      </c>
    </row>
    <row r="92" spans="29:29" x14ac:dyDescent="0.2">
      <c r="AC92" t="s">
        <v>203</v>
      </c>
    </row>
    <row r="93" spans="29:29" x14ac:dyDescent="0.2">
      <c r="AC93" t="s">
        <v>204</v>
      </c>
    </row>
    <row r="94" spans="29:29" x14ac:dyDescent="0.2">
      <c r="AC94" t="s">
        <v>205</v>
      </c>
    </row>
    <row r="95" spans="29:29" x14ac:dyDescent="0.2">
      <c r="AC95" t="s">
        <v>206</v>
      </c>
    </row>
    <row r="96" spans="29:29" x14ac:dyDescent="0.2">
      <c r="AC96" t="s">
        <v>207</v>
      </c>
    </row>
    <row r="97" spans="29:29" x14ac:dyDescent="0.2">
      <c r="AC97" t="s">
        <v>208</v>
      </c>
    </row>
    <row r="98" spans="29:29" x14ac:dyDescent="0.2">
      <c r="AC98" t="s">
        <v>209</v>
      </c>
    </row>
    <row r="99" spans="29:29" x14ac:dyDescent="0.2">
      <c r="AC99" t="s">
        <v>210</v>
      </c>
    </row>
    <row r="100" spans="29:29" x14ac:dyDescent="0.2">
      <c r="AC100" t="s">
        <v>211</v>
      </c>
    </row>
    <row r="101" spans="29:29" x14ac:dyDescent="0.2">
      <c r="AC101" t="s">
        <v>212</v>
      </c>
    </row>
    <row r="102" spans="29:29" x14ac:dyDescent="0.2">
      <c r="AC102" t="s">
        <v>213</v>
      </c>
    </row>
    <row r="103" spans="29:29" x14ac:dyDescent="0.2">
      <c r="AC103" t="s">
        <v>214</v>
      </c>
    </row>
  </sheetData>
  <phoneticPr fontId="8" type="noConversion"/>
  <dataValidations count="3">
    <dataValidation type="list" allowBlank="1" showInputMessage="1" showErrorMessage="1" sqref="G3:G30 B3:E30" xr:uid="{B4E0EAF7-41F4-0046-BCAA-C2E399182E20}">
      <formula1>$Z$2:$Z$3</formula1>
    </dataValidation>
    <dataValidation type="list" allowBlank="1" showInputMessage="1" showErrorMessage="1" sqref="F3:F30" xr:uid="{D53FDCF9-7799-B640-8776-8F5081F3ED86}">
      <formula1>$AA$2:$AA$11</formula1>
    </dataValidation>
    <dataValidation type="list" allowBlank="1" showInputMessage="1" showErrorMessage="1" sqref="I3 K3:K4" xr:uid="{473C5B6F-1107-EA4A-B580-EB4A2D7620C2}">
      <formula1>$AC$2:$AC$103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1137" r:id="rId3" name="Button 1">
              <controlPr defaultSize="0" print="0" autoFill="0" autoPict="0" macro="[0]!Encodage">
                <anchor moveWithCells="1" sizeWithCells="1">
                  <from>
                    <xdr:col>15</xdr:col>
                    <xdr:colOff>406400</xdr:colOff>
                    <xdr:row>7</xdr:row>
                    <xdr:rowOff>0</xdr:rowOff>
                  </from>
                  <to>
                    <xdr:col>17</xdr:col>
                    <xdr:colOff>279400</xdr:colOff>
                    <xdr:row>8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1138" r:id="rId4" name="Button 2">
              <controlPr defaultSize="0" print="0" autoFill="0" autoPict="0" macro="[0]!Planning">
                <anchor moveWithCells="1" sizeWithCells="1">
                  <from>
                    <xdr:col>15</xdr:col>
                    <xdr:colOff>419100</xdr:colOff>
                    <xdr:row>4</xdr:row>
                    <xdr:rowOff>0</xdr:rowOff>
                  </from>
                  <to>
                    <xdr:col>17</xdr:col>
                    <xdr:colOff>292100</xdr:colOff>
                    <xdr:row>5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1139" r:id="rId5" name="Button 3">
              <controlPr defaultSize="0" print="0" autoFill="0" autoPict="0" macro="[0]!Sommaire">
                <anchor moveWithCells="1" sizeWithCells="1">
                  <from>
                    <xdr:col>15</xdr:col>
                    <xdr:colOff>406400</xdr:colOff>
                    <xdr:row>1</xdr:row>
                    <xdr:rowOff>0</xdr:rowOff>
                  </from>
                  <to>
                    <xdr:col>17</xdr:col>
                    <xdr:colOff>279400</xdr:colOff>
                    <xdr:row>2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1140" r:id="rId6" name="Button 4">
              <controlPr defaultSize="0" print="0" autoFill="0" autoPict="0" macro="[0]!chargement_date_du_jour">
                <anchor moveWithCells="1" sizeWithCells="1">
                  <from>
                    <xdr:col>15</xdr:col>
                    <xdr:colOff>406400</xdr:colOff>
                    <xdr:row>9</xdr:row>
                    <xdr:rowOff>177800</xdr:rowOff>
                  </from>
                  <to>
                    <xdr:col>17</xdr:col>
                    <xdr:colOff>279400</xdr:colOff>
                    <xdr:row>11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0712A5-2C08-5140-975C-E22D54E41209}">
  <sheetPr codeName="Feuil37">
    <tabColor theme="5" tint="-0.249977111117893"/>
  </sheetPr>
  <dimension ref="B1:M51"/>
  <sheetViews>
    <sheetView tabSelected="1" workbookViewId="0">
      <selection activeCell="J9" sqref="J9"/>
    </sheetView>
  </sheetViews>
  <sheetFormatPr baseColWidth="10" defaultRowHeight="16" x14ac:dyDescent="0.2"/>
  <cols>
    <col min="3" max="3" width="11.5" bestFit="1" customWidth="1"/>
    <col min="4" max="4" width="11.5" customWidth="1"/>
    <col min="5" max="5" width="12.1640625" bestFit="1" customWidth="1"/>
    <col min="6" max="6" width="10" customWidth="1"/>
    <col min="7" max="7" width="12.83203125" bestFit="1" customWidth="1"/>
    <col min="8" max="8" width="12.83203125" customWidth="1"/>
    <col min="9" max="9" width="14" bestFit="1" customWidth="1"/>
    <col min="10" max="10" width="14" customWidth="1"/>
  </cols>
  <sheetData>
    <row r="1" spans="2:13" ht="26" x14ac:dyDescent="0.3">
      <c r="B1" s="70" t="s">
        <v>101</v>
      </c>
      <c r="C1" s="71"/>
      <c r="D1" s="3"/>
      <c r="E1" s="72" t="s">
        <v>184</v>
      </c>
      <c r="F1" s="69"/>
      <c r="G1" t="s">
        <v>153</v>
      </c>
      <c r="I1" t="s">
        <v>154</v>
      </c>
      <c r="K1" t="s">
        <v>151</v>
      </c>
      <c r="M1" t="s">
        <v>152</v>
      </c>
    </row>
    <row r="2" spans="2:13" x14ac:dyDescent="0.2">
      <c r="B2" s="66" t="s">
        <v>102</v>
      </c>
      <c r="C2" s="66" t="s">
        <v>156</v>
      </c>
      <c r="E2" s="66" t="s">
        <v>185</v>
      </c>
      <c r="F2" s="66"/>
    </row>
    <row r="3" spans="2:13" x14ac:dyDescent="0.2">
      <c r="B3" s="66" t="s">
        <v>103</v>
      </c>
      <c r="C3" s="66" t="s">
        <v>157</v>
      </c>
      <c r="E3" s="66" t="s">
        <v>186</v>
      </c>
      <c r="F3" s="66"/>
    </row>
    <row r="4" spans="2:13" x14ac:dyDescent="0.2">
      <c r="B4" s="66" t="s">
        <v>104</v>
      </c>
      <c r="C4" s="66" t="s">
        <v>158</v>
      </c>
      <c r="E4" s="66" t="s">
        <v>187</v>
      </c>
      <c r="F4" s="66"/>
    </row>
    <row r="5" spans="2:13" x14ac:dyDescent="0.2">
      <c r="B5" s="66" t="s">
        <v>105</v>
      </c>
      <c r="C5" s="66" t="s">
        <v>159</v>
      </c>
      <c r="E5" s="66" t="s">
        <v>188</v>
      </c>
      <c r="F5" s="66"/>
    </row>
    <row r="6" spans="2:13" x14ac:dyDescent="0.2">
      <c r="B6" s="66" t="s">
        <v>106</v>
      </c>
      <c r="C6" s="66" t="s">
        <v>160</v>
      </c>
      <c r="E6" s="66" t="s">
        <v>189</v>
      </c>
      <c r="F6" s="66"/>
    </row>
    <row r="7" spans="2:13" x14ac:dyDescent="0.2">
      <c r="B7" s="66" t="s">
        <v>107</v>
      </c>
      <c r="C7" s="66" t="s">
        <v>161</v>
      </c>
      <c r="E7" s="66" t="s">
        <v>190</v>
      </c>
      <c r="F7" s="66"/>
    </row>
    <row r="8" spans="2:13" x14ac:dyDescent="0.2">
      <c r="B8" s="66" t="s">
        <v>108</v>
      </c>
      <c r="C8" s="66" t="s">
        <v>162</v>
      </c>
      <c r="E8" s="66" t="s">
        <v>191</v>
      </c>
      <c r="F8" s="66"/>
    </row>
    <row r="9" spans="2:13" x14ac:dyDescent="0.2">
      <c r="B9" s="66" t="s">
        <v>109</v>
      </c>
      <c r="C9" s="66" t="s">
        <v>163</v>
      </c>
      <c r="E9" s="66" t="s">
        <v>192</v>
      </c>
      <c r="F9" s="66"/>
    </row>
    <row r="10" spans="2:13" x14ac:dyDescent="0.2">
      <c r="B10" s="66" t="s">
        <v>110</v>
      </c>
      <c r="C10" s="66" t="s">
        <v>164</v>
      </c>
      <c r="E10" s="66" t="s">
        <v>193</v>
      </c>
      <c r="F10" s="66"/>
    </row>
    <row r="11" spans="2:13" x14ac:dyDescent="0.2">
      <c r="B11" s="66" t="s">
        <v>111</v>
      </c>
      <c r="C11" s="66" t="s">
        <v>165</v>
      </c>
      <c r="E11" s="66" t="s">
        <v>192</v>
      </c>
      <c r="F11" s="66"/>
    </row>
    <row r="12" spans="2:13" x14ac:dyDescent="0.2">
      <c r="B12" s="66" t="s">
        <v>112</v>
      </c>
      <c r="C12" s="66" t="s">
        <v>166</v>
      </c>
      <c r="E12" s="66" t="s">
        <v>195</v>
      </c>
      <c r="F12" s="66"/>
    </row>
    <row r="13" spans="2:13" x14ac:dyDescent="0.2">
      <c r="B13" s="66" t="s">
        <v>113</v>
      </c>
      <c r="C13" s="66" t="s">
        <v>167</v>
      </c>
      <c r="E13" s="66" t="s">
        <v>196</v>
      </c>
      <c r="F13" s="66"/>
    </row>
    <row r="14" spans="2:13" x14ac:dyDescent="0.2">
      <c r="B14" s="66" t="s">
        <v>114</v>
      </c>
      <c r="C14" s="66" t="s">
        <v>168</v>
      </c>
      <c r="E14" s="66" t="s">
        <v>197</v>
      </c>
      <c r="F14" s="66"/>
    </row>
    <row r="15" spans="2:13" x14ac:dyDescent="0.2">
      <c r="B15" s="66" t="s">
        <v>115</v>
      </c>
      <c r="C15" s="66" t="s">
        <v>169</v>
      </c>
      <c r="E15" s="66" t="s">
        <v>198</v>
      </c>
      <c r="F15" s="66"/>
    </row>
    <row r="16" spans="2:13" x14ac:dyDescent="0.2">
      <c r="B16" s="66" t="s">
        <v>116</v>
      </c>
      <c r="C16" s="66" t="s">
        <v>170</v>
      </c>
      <c r="E16" s="66" t="s">
        <v>199</v>
      </c>
      <c r="F16" s="66"/>
    </row>
    <row r="17" spans="2:6" x14ac:dyDescent="0.2">
      <c r="B17" s="66" t="s">
        <v>117</v>
      </c>
      <c r="C17" s="66" t="s">
        <v>171</v>
      </c>
      <c r="E17" s="66" t="s">
        <v>200</v>
      </c>
      <c r="F17" s="66"/>
    </row>
    <row r="18" spans="2:6" x14ac:dyDescent="0.2">
      <c r="B18" s="66" t="s">
        <v>118</v>
      </c>
      <c r="C18" s="66" t="s">
        <v>172</v>
      </c>
      <c r="E18" s="66" t="s">
        <v>201</v>
      </c>
      <c r="F18" s="66"/>
    </row>
    <row r="19" spans="2:6" x14ac:dyDescent="0.2">
      <c r="B19" s="66" t="s">
        <v>119</v>
      </c>
      <c r="C19" s="66" t="s">
        <v>173</v>
      </c>
      <c r="E19" s="66" t="s">
        <v>202</v>
      </c>
      <c r="F19" s="66"/>
    </row>
    <row r="20" spans="2:6" x14ac:dyDescent="0.2">
      <c r="B20" s="66" t="s">
        <v>120</v>
      </c>
      <c r="C20" s="66" t="s">
        <v>174</v>
      </c>
      <c r="E20" s="66" t="s">
        <v>203</v>
      </c>
      <c r="F20" s="66"/>
    </row>
    <row r="21" spans="2:6" x14ac:dyDescent="0.2">
      <c r="B21" s="66" t="s">
        <v>121</v>
      </c>
      <c r="C21" s="66" t="s">
        <v>175</v>
      </c>
      <c r="E21" s="66" t="s">
        <v>204</v>
      </c>
      <c r="F21" s="66"/>
    </row>
    <row r="22" spans="2:6" x14ac:dyDescent="0.2">
      <c r="B22" s="66" t="s">
        <v>122</v>
      </c>
      <c r="C22" s="66" t="s">
        <v>176</v>
      </c>
      <c r="E22" s="66" t="s">
        <v>205</v>
      </c>
      <c r="F22" s="66"/>
    </row>
    <row r="23" spans="2:6" x14ac:dyDescent="0.2">
      <c r="B23" s="66" t="s">
        <v>123</v>
      </c>
      <c r="C23" s="66" t="s">
        <v>177</v>
      </c>
      <c r="E23" s="66" t="s">
        <v>206</v>
      </c>
      <c r="F23" s="66"/>
    </row>
    <row r="24" spans="2:6" x14ac:dyDescent="0.2">
      <c r="B24" s="66" t="s">
        <v>124</v>
      </c>
      <c r="C24" s="66"/>
      <c r="E24" s="66" t="s">
        <v>207</v>
      </c>
      <c r="F24" s="66"/>
    </row>
    <row r="25" spans="2:6" x14ac:dyDescent="0.2">
      <c r="B25" s="66" t="s">
        <v>125</v>
      </c>
      <c r="C25" s="66"/>
      <c r="E25" s="66" t="s">
        <v>208</v>
      </c>
      <c r="F25" s="66"/>
    </row>
    <row r="26" spans="2:6" x14ac:dyDescent="0.2">
      <c r="B26" s="66" t="s">
        <v>126</v>
      </c>
      <c r="C26" s="66"/>
      <c r="E26" s="66" t="s">
        <v>209</v>
      </c>
      <c r="F26" s="66"/>
    </row>
    <row r="27" spans="2:6" x14ac:dyDescent="0.2">
      <c r="B27" s="66" t="s">
        <v>127</v>
      </c>
      <c r="C27" s="66"/>
      <c r="E27" s="66" t="s">
        <v>210</v>
      </c>
      <c r="F27" s="66"/>
    </row>
    <row r="28" spans="2:6" x14ac:dyDescent="0.2">
      <c r="B28" s="66" t="s">
        <v>128</v>
      </c>
      <c r="C28" s="66"/>
      <c r="E28" s="66" t="s">
        <v>211</v>
      </c>
      <c r="F28" s="66"/>
    </row>
    <row r="29" spans="2:6" x14ac:dyDescent="0.2">
      <c r="B29" s="66" t="s">
        <v>129</v>
      </c>
      <c r="C29" s="66"/>
      <c r="E29" s="66" t="s">
        <v>212</v>
      </c>
      <c r="F29" s="66"/>
    </row>
    <row r="30" spans="2:6" x14ac:dyDescent="0.2">
      <c r="B30" s="66" t="s">
        <v>130</v>
      </c>
      <c r="C30" s="66"/>
      <c r="E30" s="66" t="s">
        <v>213</v>
      </c>
      <c r="F30" s="66"/>
    </row>
    <row r="31" spans="2:6" x14ac:dyDescent="0.2">
      <c r="B31" s="66" t="s">
        <v>131</v>
      </c>
      <c r="C31" s="66"/>
      <c r="E31" s="66" t="s">
        <v>214</v>
      </c>
      <c r="F31" s="66"/>
    </row>
    <row r="32" spans="2:6" x14ac:dyDescent="0.2">
      <c r="B32" s="66" t="s">
        <v>132</v>
      </c>
      <c r="C32" s="66"/>
      <c r="E32" s="66"/>
      <c r="F32" s="66"/>
    </row>
    <row r="33" spans="2:6" x14ac:dyDescent="0.2">
      <c r="B33" s="66" t="s">
        <v>133</v>
      </c>
      <c r="C33" s="66"/>
      <c r="E33" s="66"/>
      <c r="F33" s="66"/>
    </row>
    <row r="34" spans="2:6" x14ac:dyDescent="0.2">
      <c r="B34" s="66" t="s">
        <v>134</v>
      </c>
      <c r="C34" s="66"/>
      <c r="E34" s="66"/>
      <c r="F34" s="66"/>
    </row>
    <row r="35" spans="2:6" x14ac:dyDescent="0.2">
      <c r="B35" s="66" t="s">
        <v>135</v>
      </c>
      <c r="C35" s="66"/>
      <c r="E35" s="66"/>
      <c r="F35" s="66"/>
    </row>
    <row r="36" spans="2:6" x14ac:dyDescent="0.2">
      <c r="B36" s="66" t="s">
        <v>136</v>
      </c>
      <c r="C36" s="66"/>
      <c r="E36" s="66"/>
      <c r="F36" s="66"/>
    </row>
    <row r="37" spans="2:6" x14ac:dyDescent="0.2">
      <c r="B37" s="66" t="s">
        <v>137</v>
      </c>
      <c r="C37" s="66"/>
      <c r="E37" s="66"/>
      <c r="F37" s="66"/>
    </row>
    <row r="38" spans="2:6" x14ac:dyDescent="0.2">
      <c r="B38" s="66" t="s">
        <v>138</v>
      </c>
      <c r="C38" s="66"/>
      <c r="E38" s="66"/>
      <c r="F38" s="66"/>
    </row>
    <row r="39" spans="2:6" x14ac:dyDescent="0.2">
      <c r="B39" s="66" t="s">
        <v>139</v>
      </c>
      <c r="C39" s="66"/>
      <c r="E39" s="66"/>
      <c r="F39" s="66"/>
    </row>
    <row r="40" spans="2:6" x14ac:dyDescent="0.2">
      <c r="B40" s="66" t="s">
        <v>140</v>
      </c>
      <c r="C40" s="66"/>
      <c r="E40" s="66"/>
      <c r="F40" s="66"/>
    </row>
    <row r="41" spans="2:6" x14ac:dyDescent="0.2">
      <c r="B41" s="66" t="s">
        <v>141</v>
      </c>
      <c r="C41" s="66"/>
      <c r="E41" s="66"/>
      <c r="F41" s="66"/>
    </row>
    <row r="42" spans="2:6" x14ac:dyDescent="0.2">
      <c r="B42" s="66" t="s">
        <v>142</v>
      </c>
      <c r="C42" s="66"/>
      <c r="E42" s="66"/>
      <c r="F42" s="66"/>
    </row>
    <row r="43" spans="2:6" x14ac:dyDescent="0.2">
      <c r="B43" s="66" t="s">
        <v>143</v>
      </c>
      <c r="C43" s="66"/>
      <c r="E43" s="66"/>
      <c r="F43" s="66"/>
    </row>
    <row r="44" spans="2:6" x14ac:dyDescent="0.2">
      <c r="B44" s="66" t="s">
        <v>144</v>
      </c>
      <c r="C44" s="66"/>
      <c r="E44" s="66"/>
      <c r="F44" s="66"/>
    </row>
    <row r="45" spans="2:6" x14ac:dyDescent="0.2">
      <c r="B45" s="66" t="s">
        <v>145</v>
      </c>
      <c r="C45" s="66"/>
      <c r="E45" s="66"/>
      <c r="F45" s="66"/>
    </row>
    <row r="46" spans="2:6" x14ac:dyDescent="0.2">
      <c r="B46" s="66" t="s">
        <v>146</v>
      </c>
      <c r="C46" s="66"/>
      <c r="E46" s="66"/>
      <c r="F46" s="66"/>
    </row>
    <row r="47" spans="2:6" x14ac:dyDescent="0.2">
      <c r="B47" s="66" t="s">
        <v>147</v>
      </c>
      <c r="C47" s="66"/>
      <c r="E47" s="66"/>
      <c r="F47" s="66"/>
    </row>
    <row r="48" spans="2:6" x14ac:dyDescent="0.2">
      <c r="B48" s="66" t="s">
        <v>148</v>
      </c>
      <c r="C48" s="66"/>
      <c r="E48" s="66"/>
      <c r="F48" s="66"/>
    </row>
    <row r="49" spans="2:6" x14ac:dyDescent="0.2">
      <c r="B49" s="66" t="s">
        <v>149</v>
      </c>
      <c r="C49" s="66"/>
      <c r="E49" s="66"/>
      <c r="F49" s="66"/>
    </row>
    <row r="50" spans="2:6" x14ac:dyDescent="0.2">
      <c r="B50" s="66" t="s">
        <v>150</v>
      </c>
      <c r="C50" s="66"/>
      <c r="E50" s="66"/>
      <c r="F50" s="66"/>
    </row>
    <row r="51" spans="2:6" x14ac:dyDescent="0.2">
      <c r="B51" s="66" t="s">
        <v>155</v>
      </c>
      <c r="C51" s="66"/>
      <c r="E51" s="66"/>
      <c r="F51" s="66"/>
    </row>
  </sheetData>
  <mergeCells count="2">
    <mergeCell ref="B1:C1"/>
    <mergeCell ref="E1:F1"/>
  </mergeCells>
  <phoneticPr fontId="8" type="noConversion"/>
  <conditionalFormatting sqref="B2:C51">
    <cfRule type="notContainsText" dxfId="30" priority="5" operator="notContains" text="H">
      <formula>ISERROR(SEARCH("H",B2))</formula>
    </cfRule>
    <cfRule type="containsText" dxfId="29" priority="6" operator="containsText" text="H">
      <formula>NOT(ISERROR(SEARCH("H",B2)))</formula>
    </cfRule>
  </conditionalFormatting>
  <conditionalFormatting sqref="E2:F23 E25:F51 F24">
    <cfRule type="notContainsText" dxfId="28" priority="3" operator="notContains" text="HM">
      <formula>ISERROR(SEARCH("HM",E2))</formula>
    </cfRule>
    <cfRule type="containsText" dxfId="27" priority="4" operator="containsText" text="HM">
      <formula>NOT(ISERROR(SEARCH("HM",E2)))</formula>
    </cfRule>
  </conditionalFormatting>
  <conditionalFormatting sqref="E24">
    <cfRule type="notContainsText" dxfId="26" priority="1" operator="notContains" text="HM">
      <formula>ISERROR(SEARCH("HM",E24))</formula>
    </cfRule>
    <cfRule type="containsText" dxfId="25" priority="2" operator="containsText" text="HM">
      <formula>NOT(ISERROR(SEARCH("HM",E24)))</formula>
    </cfRule>
  </conditionalFormatting>
  <dataValidations count="1">
    <dataValidation type="list" allowBlank="1" showInputMessage="1" showErrorMessage="1" sqref="B7 B2" xr:uid="{9AE10BD5-9D6F-8F46-9720-DF5EFB416BC1}">
      <formula1>$AC$2:$AC$103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4626" r:id="rId3" name="Button 2">
              <controlPr defaultSize="0" print="0" autoFill="0" autoPict="0" macro="[0]!Sommaire">
                <anchor moveWithCells="1" sizeWithCells="1">
                  <from>
                    <xdr:col>21</xdr:col>
                    <xdr:colOff>50800</xdr:colOff>
                    <xdr:row>1</xdr:row>
                    <xdr:rowOff>0</xdr:rowOff>
                  </from>
                  <to>
                    <xdr:col>22</xdr:col>
                    <xdr:colOff>749300</xdr:colOff>
                    <xdr:row>2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3F99E0-FB2B-2349-A51E-65A481DFFD47}">
  <sheetPr codeName="Feuil36">
    <tabColor rgb="FF00B0F0"/>
  </sheetPr>
  <dimension ref="A1:M43"/>
  <sheetViews>
    <sheetView topLeftCell="A12" workbookViewId="0">
      <selection activeCell="M20" sqref="M20:M26"/>
    </sheetView>
  </sheetViews>
  <sheetFormatPr baseColWidth="10" defaultRowHeight="24" x14ac:dyDescent="0.3"/>
  <cols>
    <col min="1" max="1" width="10.83203125" style="48"/>
    <col min="2" max="2" width="14.1640625" bestFit="1" customWidth="1"/>
    <col min="3" max="3" width="10.5" customWidth="1"/>
  </cols>
  <sheetData>
    <row r="1" spans="1:13" x14ac:dyDescent="0.3">
      <c r="A1" s="48" t="s">
        <v>42</v>
      </c>
      <c r="B1" t="s">
        <v>89</v>
      </c>
      <c r="M1" t="s">
        <v>90</v>
      </c>
    </row>
    <row r="2" spans="1:13" x14ac:dyDescent="0.3">
      <c r="A2" s="48" t="s">
        <v>91</v>
      </c>
    </row>
    <row r="3" spans="1:13" x14ac:dyDescent="0.3">
      <c r="A3" s="48">
        <v>1</v>
      </c>
      <c r="M3">
        <f>SUM(B3:L3)</f>
        <v>0</v>
      </c>
    </row>
    <row r="4" spans="1:13" x14ac:dyDescent="0.3">
      <c r="A4" s="48">
        <v>2</v>
      </c>
      <c r="M4">
        <f t="shared" ref="M4:M26" si="0">SUM(B4:L4)</f>
        <v>0</v>
      </c>
    </row>
    <row r="5" spans="1:13" x14ac:dyDescent="0.3">
      <c r="A5" s="48">
        <v>3</v>
      </c>
      <c r="M5">
        <f t="shared" si="0"/>
        <v>0</v>
      </c>
    </row>
    <row r="6" spans="1:13" x14ac:dyDescent="0.3">
      <c r="A6" s="48">
        <v>4</v>
      </c>
      <c r="M6">
        <f t="shared" si="0"/>
        <v>0</v>
      </c>
    </row>
    <row r="7" spans="1:13" x14ac:dyDescent="0.3">
      <c r="A7" s="48">
        <v>5</v>
      </c>
      <c r="M7">
        <f t="shared" si="0"/>
        <v>0</v>
      </c>
    </row>
    <row r="8" spans="1:13" x14ac:dyDescent="0.3">
      <c r="A8" s="48">
        <v>6</v>
      </c>
      <c r="M8">
        <f t="shared" si="0"/>
        <v>0</v>
      </c>
    </row>
    <row r="9" spans="1:13" x14ac:dyDescent="0.3">
      <c r="A9" s="48">
        <v>7</v>
      </c>
      <c r="M9">
        <f t="shared" si="0"/>
        <v>0</v>
      </c>
    </row>
    <row r="10" spans="1:13" x14ac:dyDescent="0.3">
      <c r="A10" s="48">
        <v>8</v>
      </c>
      <c r="M10">
        <f t="shared" si="0"/>
        <v>0</v>
      </c>
    </row>
    <row r="11" spans="1:13" x14ac:dyDescent="0.3">
      <c r="A11" s="48">
        <v>9</v>
      </c>
      <c r="M11">
        <f t="shared" si="0"/>
        <v>0</v>
      </c>
    </row>
    <row r="12" spans="1:13" x14ac:dyDescent="0.3">
      <c r="A12" s="48">
        <v>10</v>
      </c>
      <c r="M12">
        <f t="shared" si="0"/>
        <v>0</v>
      </c>
    </row>
    <row r="13" spans="1:13" x14ac:dyDescent="0.3">
      <c r="A13" s="48">
        <v>11</v>
      </c>
      <c r="M13">
        <f t="shared" si="0"/>
        <v>0</v>
      </c>
    </row>
    <row r="14" spans="1:13" x14ac:dyDescent="0.3">
      <c r="A14" s="48">
        <v>12</v>
      </c>
      <c r="M14">
        <f t="shared" si="0"/>
        <v>0</v>
      </c>
    </row>
    <row r="15" spans="1:13" x14ac:dyDescent="0.3">
      <c r="A15" s="48">
        <v>13</v>
      </c>
      <c r="M15">
        <f t="shared" si="0"/>
        <v>0</v>
      </c>
    </row>
    <row r="16" spans="1:13" x14ac:dyDescent="0.3">
      <c r="A16" s="48">
        <v>14</v>
      </c>
      <c r="M16">
        <f t="shared" si="0"/>
        <v>0</v>
      </c>
    </row>
    <row r="17" spans="1:13" x14ac:dyDescent="0.3">
      <c r="A17" s="48">
        <v>15</v>
      </c>
      <c r="M17">
        <f t="shared" si="0"/>
        <v>0</v>
      </c>
    </row>
    <row r="18" spans="1:13" x14ac:dyDescent="0.3">
      <c r="A18" s="48">
        <v>16</v>
      </c>
      <c r="M18">
        <f t="shared" si="0"/>
        <v>0</v>
      </c>
    </row>
    <row r="19" spans="1:13" x14ac:dyDescent="0.3">
      <c r="A19" s="48">
        <v>17</v>
      </c>
      <c r="M19">
        <f t="shared" si="0"/>
        <v>0</v>
      </c>
    </row>
    <row r="20" spans="1:13" x14ac:dyDescent="0.3">
      <c r="A20" s="48">
        <v>18</v>
      </c>
      <c r="M20">
        <f t="shared" si="0"/>
        <v>0</v>
      </c>
    </row>
    <row r="21" spans="1:13" x14ac:dyDescent="0.3">
      <c r="A21" s="48">
        <v>19</v>
      </c>
      <c r="M21">
        <f t="shared" si="0"/>
        <v>0</v>
      </c>
    </row>
    <row r="22" spans="1:13" x14ac:dyDescent="0.3">
      <c r="A22" s="48">
        <v>20</v>
      </c>
      <c r="M22">
        <f t="shared" si="0"/>
        <v>0</v>
      </c>
    </row>
    <row r="23" spans="1:13" x14ac:dyDescent="0.3">
      <c r="A23" s="48">
        <v>21</v>
      </c>
      <c r="M23">
        <f t="shared" si="0"/>
        <v>0</v>
      </c>
    </row>
    <row r="24" spans="1:13" x14ac:dyDescent="0.3">
      <c r="A24" s="48">
        <v>22</v>
      </c>
      <c r="M24">
        <f t="shared" si="0"/>
        <v>0</v>
      </c>
    </row>
    <row r="25" spans="1:13" x14ac:dyDescent="0.3">
      <c r="A25" s="48">
        <v>23</v>
      </c>
      <c r="M25">
        <f t="shared" si="0"/>
        <v>0</v>
      </c>
    </row>
    <row r="26" spans="1:13" x14ac:dyDescent="0.3">
      <c r="A26" s="48">
        <v>24</v>
      </c>
      <c r="M26">
        <f t="shared" si="0"/>
        <v>0</v>
      </c>
    </row>
    <row r="28" spans="1:13" x14ac:dyDescent="0.3">
      <c r="A28" s="48" t="s">
        <v>59</v>
      </c>
    </row>
    <row r="29" spans="1:13" x14ac:dyDescent="0.3">
      <c r="A29" s="48">
        <v>1</v>
      </c>
      <c r="M29">
        <f t="shared" ref="M29:M43" si="1">SUM(B29:L29)</f>
        <v>0</v>
      </c>
    </row>
    <row r="30" spans="1:13" x14ac:dyDescent="0.3">
      <c r="A30" s="48">
        <v>2</v>
      </c>
      <c r="M30">
        <f t="shared" si="1"/>
        <v>0</v>
      </c>
    </row>
    <row r="31" spans="1:13" x14ac:dyDescent="0.3">
      <c r="A31" s="48">
        <v>3</v>
      </c>
      <c r="M31">
        <f t="shared" si="1"/>
        <v>0</v>
      </c>
    </row>
    <row r="32" spans="1:13" x14ac:dyDescent="0.3">
      <c r="A32" s="48">
        <v>4</v>
      </c>
      <c r="M32">
        <f t="shared" si="1"/>
        <v>0</v>
      </c>
    </row>
    <row r="33" spans="1:13" x14ac:dyDescent="0.3">
      <c r="A33" s="48">
        <v>5</v>
      </c>
      <c r="M33">
        <f t="shared" si="1"/>
        <v>0</v>
      </c>
    </row>
    <row r="34" spans="1:13" x14ac:dyDescent="0.3">
      <c r="A34" s="48">
        <v>6</v>
      </c>
      <c r="M34">
        <f t="shared" si="1"/>
        <v>0</v>
      </c>
    </row>
    <row r="35" spans="1:13" x14ac:dyDescent="0.3">
      <c r="A35" s="48">
        <v>7</v>
      </c>
      <c r="M35">
        <f t="shared" si="1"/>
        <v>0</v>
      </c>
    </row>
    <row r="36" spans="1:13" x14ac:dyDescent="0.3">
      <c r="A36" s="48">
        <v>8</v>
      </c>
      <c r="M36">
        <f t="shared" si="1"/>
        <v>0</v>
      </c>
    </row>
    <row r="37" spans="1:13" x14ac:dyDescent="0.3">
      <c r="A37" s="48">
        <v>9</v>
      </c>
      <c r="M37">
        <f t="shared" si="1"/>
        <v>0</v>
      </c>
    </row>
    <row r="38" spans="1:13" x14ac:dyDescent="0.3">
      <c r="A38" s="48">
        <v>10</v>
      </c>
      <c r="M38">
        <f t="shared" si="1"/>
        <v>0</v>
      </c>
    </row>
    <row r="39" spans="1:13" x14ac:dyDescent="0.3">
      <c r="A39" s="48">
        <v>11</v>
      </c>
      <c r="M39">
        <f t="shared" si="1"/>
        <v>0</v>
      </c>
    </row>
    <row r="40" spans="1:13" x14ac:dyDescent="0.3">
      <c r="A40" s="48">
        <v>12</v>
      </c>
      <c r="M40">
        <f t="shared" si="1"/>
        <v>0</v>
      </c>
    </row>
    <row r="41" spans="1:13" x14ac:dyDescent="0.3">
      <c r="A41" s="48">
        <v>13</v>
      </c>
      <c r="M41">
        <f t="shared" si="1"/>
        <v>0</v>
      </c>
    </row>
    <row r="42" spans="1:13" x14ac:dyDescent="0.3">
      <c r="A42" s="48">
        <v>14</v>
      </c>
      <c r="M42">
        <f t="shared" si="1"/>
        <v>0</v>
      </c>
    </row>
    <row r="43" spans="1:13" x14ac:dyDescent="0.3">
      <c r="A43" s="48">
        <v>15</v>
      </c>
      <c r="M43">
        <f t="shared" si="1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7345" r:id="rId3" name="Button 1">
              <controlPr defaultSize="0" print="0" autoFill="0" autoPict="0" macro="[0]!Sommaire">
                <anchor moveWithCells="1" sizeWithCells="1">
                  <from>
                    <xdr:col>19</xdr:col>
                    <xdr:colOff>76200</xdr:colOff>
                    <xdr:row>1</xdr:row>
                    <xdr:rowOff>12700</xdr:rowOff>
                  </from>
                  <to>
                    <xdr:col>20</xdr:col>
                    <xdr:colOff>774700</xdr:colOff>
                    <xdr:row>2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248602-A528-794A-B003-F997BC6F9717}">
  <sheetPr codeName="Feuil23">
    <tabColor rgb="FF00B0F0"/>
    <pageSetUpPr fitToPage="1"/>
  </sheetPr>
  <dimension ref="A1:I41"/>
  <sheetViews>
    <sheetView topLeftCell="A5" workbookViewId="0">
      <selection activeCell="C28" sqref="C28"/>
    </sheetView>
  </sheetViews>
  <sheetFormatPr baseColWidth="10" defaultRowHeight="24" x14ac:dyDescent="0.3"/>
  <cols>
    <col min="1" max="1" width="10.83203125" style="48"/>
    <col min="2" max="2" width="13.5" style="49" bestFit="1" customWidth="1"/>
    <col min="3" max="3" width="14.33203125" style="49" bestFit="1" customWidth="1"/>
    <col min="4" max="4" width="13.6640625" style="49" bestFit="1" customWidth="1"/>
    <col min="5" max="5" width="14.1640625" style="49" bestFit="1" customWidth="1"/>
    <col min="6" max="6" width="21.33203125" style="49" bestFit="1" customWidth="1"/>
    <col min="7" max="7" width="10.83203125" style="49"/>
    <col min="8" max="8" width="16.6640625" style="49" bestFit="1" customWidth="1"/>
    <col min="9" max="9" width="10.83203125" style="49"/>
  </cols>
  <sheetData>
    <row r="1" spans="1:9" x14ac:dyDescent="0.3">
      <c r="A1" s="48" t="s">
        <v>42</v>
      </c>
      <c r="H1" s="49" t="s">
        <v>41</v>
      </c>
    </row>
    <row r="2" spans="1:9" x14ac:dyDescent="0.3">
      <c r="B2" s="49" t="s">
        <v>54</v>
      </c>
      <c r="C2" s="49" t="s">
        <v>55</v>
      </c>
      <c r="D2" s="49" t="s">
        <v>56</v>
      </c>
      <c r="E2" s="49" t="s">
        <v>96</v>
      </c>
      <c r="F2" s="49" t="s">
        <v>97</v>
      </c>
      <c r="H2" s="49" t="s">
        <v>43</v>
      </c>
      <c r="I2" s="50">
        <v>43832</v>
      </c>
    </row>
    <row r="3" spans="1:9" x14ac:dyDescent="0.3">
      <c r="A3" s="48">
        <v>1</v>
      </c>
      <c r="B3" s="49">
        <f>12+(0.45*H3)</f>
        <v>16.05</v>
      </c>
      <c r="C3" s="49">
        <f t="shared" ref="C3:C26" si="0">(2*H3)+B3</f>
        <v>34.049999999999997</v>
      </c>
      <c r="D3" s="49">
        <f>C3-B3</f>
        <v>17.999999999999996</v>
      </c>
      <c r="E3" s="49">
        <f t="shared" ref="E3:E26" si="1">C3-I3</f>
        <v>4.0499999999999972</v>
      </c>
      <c r="F3" s="49">
        <f>D3-E3</f>
        <v>13.95</v>
      </c>
      <c r="G3" s="51">
        <f>(E3/D3)*100</f>
        <v>22.499999999999989</v>
      </c>
      <c r="H3" s="49">
        <f>'Ruche 1'!E2</f>
        <v>9</v>
      </c>
      <c r="I3" s="49">
        <v>30</v>
      </c>
    </row>
    <row r="4" spans="1:9" x14ac:dyDescent="0.3">
      <c r="A4" s="48">
        <v>2</v>
      </c>
      <c r="B4" s="49">
        <f t="shared" ref="B4:B26" si="2">12+(0.45*H4)</f>
        <v>16.5</v>
      </c>
      <c r="C4" s="49">
        <f t="shared" si="0"/>
        <v>36.5</v>
      </c>
      <c r="D4" s="49">
        <f t="shared" ref="D4:D26" si="3">C4-B4</f>
        <v>20</v>
      </c>
      <c r="E4" s="49">
        <f t="shared" si="1"/>
        <v>4.8999999999999986</v>
      </c>
      <c r="F4" s="49">
        <f t="shared" ref="F4:F26" si="4">D4-E4</f>
        <v>15.100000000000001</v>
      </c>
      <c r="G4" s="51">
        <f t="shared" ref="G4:G26" si="5">(E4/D4)*100</f>
        <v>24.499999999999993</v>
      </c>
      <c r="H4" s="49">
        <f>'Ruche 2'!E2</f>
        <v>10</v>
      </c>
      <c r="I4" s="49">
        <v>31.6</v>
      </c>
    </row>
    <row r="5" spans="1:9" x14ac:dyDescent="0.3">
      <c r="A5" s="48">
        <v>3</v>
      </c>
      <c r="B5" s="49">
        <f t="shared" si="2"/>
        <v>16.5</v>
      </c>
      <c r="C5" s="49">
        <f t="shared" si="0"/>
        <v>36.5</v>
      </c>
      <c r="D5" s="49">
        <f t="shared" si="3"/>
        <v>20</v>
      </c>
      <c r="E5" s="49">
        <f t="shared" si="1"/>
        <v>0.70000000000000284</v>
      </c>
      <c r="F5" s="49">
        <f t="shared" si="4"/>
        <v>19.299999999999997</v>
      </c>
      <c r="G5" s="51">
        <f t="shared" si="5"/>
        <v>3.5000000000000142</v>
      </c>
      <c r="H5" s="49">
        <f>'Ruche 3'!E2</f>
        <v>10</v>
      </c>
      <c r="I5" s="49">
        <v>35.799999999999997</v>
      </c>
    </row>
    <row r="6" spans="1:9" x14ac:dyDescent="0.3">
      <c r="A6" s="48">
        <v>4</v>
      </c>
      <c r="B6" s="49">
        <f t="shared" si="2"/>
        <v>16.05</v>
      </c>
      <c r="C6" s="49">
        <f t="shared" si="0"/>
        <v>34.049999999999997</v>
      </c>
      <c r="D6" s="49">
        <f t="shared" si="3"/>
        <v>17.999999999999996</v>
      </c>
      <c r="E6" s="49">
        <f t="shared" si="1"/>
        <v>8.4499999999999957</v>
      </c>
      <c r="F6" s="49">
        <f t="shared" si="4"/>
        <v>9.5500000000000007</v>
      </c>
      <c r="G6" s="51">
        <f t="shared" si="5"/>
        <v>46.944444444444429</v>
      </c>
      <c r="H6" s="49">
        <f>'Ruche 4'!E2</f>
        <v>9</v>
      </c>
      <c r="I6" s="49">
        <v>25.6</v>
      </c>
    </row>
    <row r="7" spans="1:9" x14ac:dyDescent="0.3">
      <c r="A7" s="48">
        <v>5</v>
      </c>
      <c r="B7" s="49">
        <f t="shared" si="2"/>
        <v>16.5</v>
      </c>
      <c r="C7" s="49">
        <f t="shared" si="0"/>
        <v>36.5</v>
      </c>
      <c r="D7" s="49">
        <f t="shared" si="3"/>
        <v>20</v>
      </c>
      <c r="E7" s="49">
        <f t="shared" si="1"/>
        <v>2.5</v>
      </c>
      <c r="F7" s="49">
        <f t="shared" si="4"/>
        <v>17.5</v>
      </c>
      <c r="G7" s="51">
        <f t="shared" si="5"/>
        <v>12.5</v>
      </c>
      <c r="H7" s="49">
        <f>'Ruche 5'!E2</f>
        <v>10</v>
      </c>
      <c r="I7" s="49">
        <v>34</v>
      </c>
    </row>
    <row r="8" spans="1:9" x14ac:dyDescent="0.3">
      <c r="A8" s="48">
        <v>6</v>
      </c>
      <c r="B8" s="49">
        <f t="shared" si="2"/>
        <v>16.05</v>
      </c>
      <c r="C8" s="49">
        <f t="shared" si="0"/>
        <v>34.049999999999997</v>
      </c>
      <c r="D8" s="49">
        <f t="shared" si="3"/>
        <v>17.999999999999996</v>
      </c>
      <c r="E8" s="49">
        <f t="shared" si="1"/>
        <v>2.2499999999999964</v>
      </c>
      <c r="F8" s="49">
        <f t="shared" si="4"/>
        <v>15.75</v>
      </c>
      <c r="G8" s="51">
        <f t="shared" si="5"/>
        <v>12.499999999999984</v>
      </c>
      <c r="H8" s="49">
        <f>'Ruche 6'!E2</f>
        <v>9</v>
      </c>
      <c r="I8" s="49">
        <v>31.8</v>
      </c>
    </row>
    <row r="9" spans="1:9" x14ac:dyDescent="0.3">
      <c r="A9" s="48">
        <v>7</v>
      </c>
      <c r="B9" s="49">
        <f t="shared" si="2"/>
        <v>15.15</v>
      </c>
      <c r="C9" s="49">
        <f t="shared" si="0"/>
        <v>29.15</v>
      </c>
      <c r="D9" s="49">
        <f t="shared" si="3"/>
        <v>13.999999999999998</v>
      </c>
      <c r="E9" s="49">
        <f t="shared" si="1"/>
        <v>9.9499999999999993</v>
      </c>
      <c r="F9" s="49">
        <f t="shared" si="4"/>
        <v>4.0499999999999989</v>
      </c>
      <c r="G9" s="51">
        <f t="shared" si="5"/>
        <v>71.071428571428569</v>
      </c>
      <c r="H9" s="49">
        <f>'Ruche 7'!E2</f>
        <v>7</v>
      </c>
      <c r="I9" s="49">
        <v>19.2</v>
      </c>
    </row>
    <row r="10" spans="1:9" x14ac:dyDescent="0.3">
      <c r="A10" s="48">
        <v>8</v>
      </c>
      <c r="B10" s="49">
        <f t="shared" si="2"/>
        <v>16.5</v>
      </c>
      <c r="C10" s="49">
        <f t="shared" si="0"/>
        <v>36.5</v>
      </c>
      <c r="D10" s="49">
        <f t="shared" si="3"/>
        <v>20</v>
      </c>
      <c r="E10" s="49">
        <f t="shared" si="1"/>
        <v>8.8000000000000007</v>
      </c>
      <c r="F10" s="49">
        <f t="shared" si="4"/>
        <v>11.2</v>
      </c>
      <c r="G10" s="51">
        <f t="shared" si="5"/>
        <v>44.000000000000007</v>
      </c>
      <c r="H10" s="49">
        <f>'Ruche 8'!E2</f>
        <v>10</v>
      </c>
      <c r="I10" s="49">
        <v>27.7</v>
      </c>
    </row>
    <row r="11" spans="1:9" x14ac:dyDescent="0.3">
      <c r="A11" s="48">
        <v>9</v>
      </c>
      <c r="B11" s="49">
        <f t="shared" si="2"/>
        <v>16.5</v>
      </c>
      <c r="C11" s="49">
        <f t="shared" si="0"/>
        <v>36.5</v>
      </c>
      <c r="D11" s="49">
        <f t="shared" si="3"/>
        <v>20</v>
      </c>
      <c r="E11" s="49">
        <f t="shared" si="1"/>
        <v>5.6999999999999993</v>
      </c>
      <c r="F11" s="49">
        <f t="shared" si="4"/>
        <v>14.3</v>
      </c>
      <c r="G11" s="51">
        <f t="shared" si="5"/>
        <v>28.499999999999996</v>
      </c>
      <c r="H11" s="49">
        <f>'Ruche 9'!E2</f>
        <v>10</v>
      </c>
      <c r="I11" s="49">
        <v>30.8</v>
      </c>
    </row>
    <row r="12" spans="1:9" x14ac:dyDescent="0.3">
      <c r="A12" s="48">
        <v>10</v>
      </c>
      <c r="B12" s="49">
        <f t="shared" si="2"/>
        <v>15.6</v>
      </c>
      <c r="C12" s="49">
        <f t="shared" si="0"/>
        <v>31.6</v>
      </c>
      <c r="D12" s="49">
        <f t="shared" si="3"/>
        <v>16</v>
      </c>
      <c r="E12" s="49">
        <f t="shared" si="1"/>
        <v>9.6000000000000014</v>
      </c>
      <c r="F12" s="49">
        <f t="shared" si="4"/>
        <v>6.3999999999999986</v>
      </c>
      <c r="G12" s="51">
        <f t="shared" si="5"/>
        <v>60.000000000000007</v>
      </c>
      <c r="H12" s="49">
        <f>'Ruche 10'!E2</f>
        <v>8</v>
      </c>
      <c r="I12" s="49">
        <v>22</v>
      </c>
    </row>
    <row r="13" spans="1:9" x14ac:dyDescent="0.3">
      <c r="A13" s="48">
        <v>11</v>
      </c>
      <c r="B13" s="49">
        <f t="shared" si="2"/>
        <v>15.15</v>
      </c>
      <c r="C13" s="49">
        <f t="shared" si="0"/>
        <v>29.15</v>
      </c>
      <c r="D13" s="49">
        <f t="shared" si="3"/>
        <v>13.999999999999998</v>
      </c>
      <c r="E13" s="49">
        <f t="shared" si="1"/>
        <v>9.5499999999999972</v>
      </c>
      <c r="F13" s="49">
        <f t="shared" si="4"/>
        <v>4.4500000000000011</v>
      </c>
      <c r="G13" s="51">
        <f t="shared" si="5"/>
        <v>68.214285714285708</v>
      </c>
      <c r="H13" s="49">
        <f>'Ruche 11'!E2</f>
        <v>7</v>
      </c>
      <c r="I13" s="49">
        <v>19.600000000000001</v>
      </c>
    </row>
    <row r="14" spans="1:9" x14ac:dyDescent="0.3">
      <c r="A14" s="48">
        <v>12</v>
      </c>
      <c r="B14" s="49">
        <f t="shared" si="2"/>
        <v>16.05</v>
      </c>
      <c r="C14" s="49">
        <f t="shared" si="0"/>
        <v>34.049999999999997</v>
      </c>
      <c r="D14" s="49">
        <f t="shared" si="3"/>
        <v>17.999999999999996</v>
      </c>
      <c r="E14" s="49">
        <f t="shared" si="1"/>
        <v>6.0499999999999972</v>
      </c>
      <c r="F14" s="49">
        <f t="shared" si="4"/>
        <v>11.95</v>
      </c>
      <c r="G14" s="51">
        <f t="shared" si="5"/>
        <v>33.6111111111111</v>
      </c>
      <c r="H14" s="49">
        <f>'Ruche 12'!E2</f>
        <v>9</v>
      </c>
      <c r="I14" s="49">
        <v>28</v>
      </c>
    </row>
    <row r="15" spans="1:9" x14ac:dyDescent="0.3">
      <c r="A15" s="48">
        <v>13</v>
      </c>
      <c r="B15" s="49">
        <f t="shared" si="2"/>
        <v>16.05</v>
      </c>
      <c r="C15" s="49">
        <f t="shared" si="0"/>
        <v>34.049999999999997</v>
      </c>
      <c r="D15" s="49">
        <f t="shared" si="3"/>
        <v>17.999999999999996</v>
      </c>
      <c r="E15" s="49">
        <f t="shared" si="1"/>
        <v>8.6499999999999986</v>
      </c>
      <c r="F15" s="49">
        <f t="shared" si="4"/>
        <v>9.3499999999999979</v>
      </c>
      <c r="G15" s="51">
        <f t="shared" si="5"/>
        <v>48.055555555555557</v>
      </c>
      <c r="H15" s="49">
        <f>'Ruche 13'!E2</f>
        <v>9</v>
      </c>
      <c r="I15" s="49">
        <v>25.4</v>
      </c>
    </row>
    <row r="16" spans="1:9" x14ac:dyDescent="0.3">
      <c r="A16" s="48">
        <v>14</v>
      </c>
      <c r="B16" s="49">
        <f t="shared" si="2"/>
        <v>15.6</v>
      </c>
      <c r="C16" s="49">
        <f t="shared" si="0"/>
        <v>31.6</v>
      </c>
      <c r="D16" s="49">
        <f t="shared" si="3"/>
        <v>16</v>
      </c>
      <c r="E16" s="49">
        <f t="shared" si="1"/>
        <v>8.8000000000000007</v>
      </c>
      <c r="F16" s="49">
        <f t="shared" si="4"/>
        <v>7.1999999999999993</v>
      </c>
      <c r="G16" s="51">
        <f t="shared" si="5"/>
        <v>55.000000000000007</v>
      </c>
      <c r="H16" s="49">
        <f>'Ruche 14'!E2</f>
        <v>8</v>
      </c>
      <c r="I16" s="49">
        <v>22.8</v>
      </c>
    </row>
    <row r="17" spans="1:9" x14ac:dyDescent="0.3">
      <c r="A17" s="48">
        <v>15</v>
      </c>
      <c r="B17" s="49">
        <f t="shared" si="2"/>
        <v>15.6</v>
      </c>
      <c r="C17" s="49">
        <f t="shared" si="0"/>
        <v>31.6</v>
      </c>
      <c r="D17" s="49">
        <f t="shared" si="3"/>
        <v>16</v>
      </c>
      <c r="E17" s="49">
        <f t="shared" si="1"/>
        <v>9.6000000000000014</v>
      </c>
      <c r="F17" s="49">
        <f t="shared" si="4"/>
        <v>6.3999999999999986</v>
      </c>
      <c r="G17" s="51">
        <f t="shared" si="5"/>
        <v>60.000000000000007</v>
      </c>
      <c r="H17" s="49">
        <f>'Ruche 15'!E2</f>
        <v>8</v>
      </c>
      <c r="I17" s="49">
        <v>22</v>
      </c>
    </row>
    <row r="18" spans="1:9" x14ac:dyDescent="0.3">
      <c r="A18" s="48">
        <v>16</v>
      </c>
      <c r="B18" s="49">
        <f t="shared" si="2"/>
        <v>16.05</v>
      </c>
      <c r="C18" s="49">
        <f t="shared" si="0"/>
        <v>34.049999999999997</v>
      </c>
      <c r="D18" s="49">
        <f t="shared" si="3"/>
        <v>17.999999999999996</v>
      </c>
      <c r="E18" s="49">
        <f t="shared" si="1"/>
        <v>8.4499999999999957</v>
      </c>
      <c r="F18" s="49">
        <f t="shared" si="4"/>
        <v>9.5500000000000007</v>
      </c>
      <c r="G18" s="51">
        <f t="shared" si="5"/>
        <v>46.944444444444429</v>
      </c>
      <c r="H18" s="49">
        <f>'Ruche 16'!E2</f>
        <v>9</v>
      </c>
      <c r="I18" s="49">
        <v>25.6</v>
      </c>
    </row>
    <row r="19" spans="1:9" x14ac:dyDescent="0.3">
      <c r="A19" s="48">
        <v>17</v>
      </c>
      <c r="B19" s="49">
        <f t="shared" si="2"/>
        <v>16.05</v>
      </c>
      <c r="C19" s="49">
        <f t="shared" si="0"/>
        <v>34.049999999999997</v>
      </c>
      <c r="D19" s="49">
        <f t="shared" si="3"/>
        <v>17.999999999999996</v>
      </c>
      <c r="E19" s="49">
        <f t="shared" si="1"/>
        <v>11.249999999999996</v>
      </c>
      <c r="F19" s="49">
        <f t="shared" si="4"/>
        <v>6.75</v>
      </c>
      <c r="G19" s="51">
        <f t="shared" si="5"/>
        <v>62.499999999999986</v>
      </c>
      <c r="H19" s="49">
        <f>'Ruche 17'!E2</f>
        <v>9</v>
      </c>
      <c r="I19" s="49">
        <v>22.8</v>
      </c>
    </row>
    <row r="20" spans="1:9" x14ac:dyDescent="0.3">
      <c r="A20" s="48">
        <v>18</v>
      </c>
      <c r="B20" s="49">
        <f t="shared" si="2"/>
        <v>15.15</v>
      </c>
      <c r="C20" s="49">
        <f t="shared" si="0"/>
        <v>29.15</v>
      </c>
      <c r="D20" s="49">
        <f t="shared" si="3"/>
        <v>13.999999999999998</v>
      </c>
      <c r="E20" s="49">
        <f t="shared" si="1"/>
        <v>5.1499999999999986</v>
      </c>
      <c r="F20" s="49">
        <f t="shared" si="4"/>
        <v>8.85</v>
      </c>
      <c r="G20" s="51">
        <f t="shared" si="5"/>
        <v>36.785714285714285</v>
      </c>
      <c r="H20" s="49">
        <f>'Ruche 18'!E2</f>
        <v>7</v>
      </c>
      <c r="I20" s="49">
        <v>24</v>
      </c>
    </row>
    <row r="21" spans="1:9" x14ac:dyDescent="0.3">
      <c r="A21" s="48">
        <v>19</v>
      </c>
      <c r="B21" s="49">
        <f t="shared" si="2"/>
        <v>12</v>
      </c>
      <c r="C21" s="49">
        <f t="shared" si="0"/>
        <v>12</v>
      </c>
      <c r="D21" s="49">
        <f t="shared" si="3"/>
        <v>0</v>
      </c>
      <c r="E21" s="49">
        <f t="shared" si="1"/>
        <v>12</v>
      </c>
      <c r="F21" s="49">
        <f t="shared" si="4"/>
        <v>-12</v>
      </c>
      <c r="G21" s="51" t="e">
        <f t="shared" si="5"/>
        <v>#DIV/0!</v>
      </c>
      <c r="H21" s="49">
        <f>'Ruche 19'!E2</f>
        <v>0</v>
      </c>
    </row>
    <row r="22" spans="1:9" x14ac:dyDescent="0.3">
      <c r="A22" s="48">
        <v>20</v>
      </c>
      <c r="B22" s="49">
        <f t="shared" si="2"/>
        <v>12</v>
      </c>
      <c r="C22" s="49">
        <f t="shared" si="0"/>
        <v>12</v>
      </c>
      <c r="D22" s="49">
        <f t="shared" si="3"/>
        <v>0</v>
      </c>
      <c r="E22" s="49">
        <f t="shared" si="1"/>
        <v>12</v>
      </c>
      <c r="F22" s="49">
        <f t="shared" si="4"/>
        <v>-12</v>
      </c>
      <c r="G22" s="51" t="e">
        <f t="shared" si="5"/>
        <v>#DIV/0!</v>
      </c>
      <c r="H22" s="49">
        <f>'Ruche 20'!E2</f>
        <v>0</v>
      </c>
    </row>
    <row r="23" spans="1:9" x14ac:dyDescent="0.3">
      <c r="A23" s="48">
        <v>21</v>
      </c>
      <c r="B23" s="49">
        <f t="shared" si="2"/>
        <v>12</v>
      </c>
      <c r="C23" s="49">
        <f t="shared" si="0"/>
        <v>12</v>
      </c>
      <c r="D23" s="49">
        <f t="shared" si="3"/>
        <v>0</v>
      </c>
      <c r="E23" s="49">
        <f t="shared" si="1"/>
        <v>12</v>
      </c>
      <c r="F23" s="49">
        <f t="shared" si="4"/>
        <v>-12</v>
      </c>
      <c r="G23" s="51" t="e">
        <f t="shared" si="5"/>
        <v>#DIV/0!</v>
      </c>
      <c r="H23" s="49">
        <f>'Ruche 21'!E2</f>
        <v>0</v>
      </c>
    </row>
    <row r="24" spans="1:9" x14ac:dyDescent="0.3">
      <c r="A24" s="48">
        <v>22</v>
      </c>
      <c r="B24" s="49">
        <f t="shared" si="2"/>
        <v>12</v>
      </c>
      <c r="C24" s="49">
        <f t="shared" si="0"/>
        <v>12</v>
      </c>
      <c r="D24" s="49">
        <f t="shared" si="3"/>
        <v>0</v>
      </c>
      <c r="E24" s="49">
        <f t="shared" si="1"/>
        <v>12</v>
      </c>
      <c r="F24" s="49">
        <f t="shared" si="4"/>
        <v>-12</v>
      </c>
      <c r="G24" s="51" t="e">
        <f t="shared" si="5"/>
        <v>#DIV/0!</v>
      </c>
      <c r="H24" s="49">
        <f>'Ruche 22'!E2</f>
        <v>0</v>
      </c>
    </row>
    <row r="25" spans="1:9" x14ac:dyDescent="0.3">
      <c r="A25" s="48">
        <v>23</v>
      </c>
      <c r="B25" s="49">
        <f t="shared" si="2"/>
        <v>12</v>
      </c>
      <c r="C25" s="49">
        <f t="shared" si="0"/>
        <v>12</v>
      </c>
      <c r="D25" s="49">
        <f t="shared" si="3"/>
        <v>0</v>
      </c>
      <c r="E25" s="49">
        <f t="shared" si="1"/>
        <v>12</v>
      </c>
      <c r="F25" s="49">
        <f t="shared" si="4"/>
        <v>-12</v>
      </c>
      <c r="G25" s="51" t="e">
        <f t="shared" si="5"/>
        <v>#DIV/0!</v>
      </c>
      <c r="H25" s="49">
        <f>'Ruche 23'!E2</f>
        <v>0</v>
      </c>
    </row>
    <row r="26" spans="1:9" x14ac:dyDescent="0.3">
      <c r="A26" s="48">
        <v>24</v>
      </c>
      <c r="B26" s="49">
        <f t="shared" si="2"/>
        <v>12</v>
      </c>
      <c r="C26" s="49">
        <f t="shared" si="0"/>
        <v>12</v>
      </c>
      <c r="D26" s="49">
        <f t="shared" si="3"/>
        <v>0</v>
      </c>
      <c r="E26" s="49">
        <f t="shared" si="1"/>
        <v>12</v>
      </c>
      <c r="F26" s="49">
        <f t="shared" si="4"/>
        <v>-12</v>
      </c>
      <c r="G26" s="51" t="e">
        <f t="shared" si="5"/>
        <v>#DIV/0!</v>
      </c>
      <c r="H26" s="49">
        <f>'Ruche 24'!E2</f>
        <v>0</v>
      </c>
    </row>
    <row r="27" spans="1:9" x14ac:dyDescent="0.3">
      <c r="A27" s="48" t="s">
        <v>44</v>
      </c>
      <c r="I27" s="49">
        <v>7.96</v>
      </c>
    </row>
    <row r="28" spans="1:9" x14ac:dyDescent="0.3">
      <c r="A28" s="48" t="s">
        <v>45</v>
      </c>
      <c r="I28" s="49">
        <v>8.6</v>
      </c>
    </row>
    <row r="29" spans="1:9" x14ac:dyDescent="0.3">
      <c r="A29" s="48" t="s">
        <v>46</v>
      </c>
      <c r="I29" s="49">
        <v>8.6</v>
      </c>
    </row>
    <row r="30" spans="1:9" x14ac:dyDescent="0.3">
      <c r="A30" s="48" t="s">
        <v>47</v>
      </c>
      <c r="I30" s="49">
        <v>7.2</v>
      </c>
    </row>
    <row r="31" spans="1:9" x14ac:dyDescent="0.3">
      <c r="A31" s="48" t="s">
        <v>48</v>
      </c>
      <c r="I31" s="49">
        <v>7.8</v>
      </c>
    </row>
    <row r="32" spans="1:9" x14ac:dyDescent="0.3">
      <c r="A32" s="48" t="s">
        <v>49</v>
      </c>
      <c r="I32" s="49">
        <v>9.1999999999999993</v>
      </c>
    </row>
    <row r="33" spans="1:9" x14ac:dyDescent="0.3">
      <c r="A33" s="48" t="s">
        <v>50</v>
      </c>
      <c r="I33" s="49">
        <v>8.4</v>
      </c>
    </row>
    <row r="34" spans="1:9" x14ac:dyDescent="0.3">
      <c r="A34" s="48" t="s">
        <v>51</v>
      </c>
      <c r="I34" s="49">
        <v>8</v>
      </c>
    </row>
    <row r="35" spans="1:9" x14ac:dyDescent="0.3">
      <c r="A35" s="48" t="s">
        <v>52</v>
      </c>
      <c r="H35" s="49" t="s">
        <v>53</v>
      </c>
      <c r="I35" s="49">
        <v>4.3600000000000003</v>
      </c>
    </row>
    <row r="36" spans="1:9" x14ac:dyDescent="0.3">
      <c r="A36" s="48" t="s">
        <v>178</v>
      </c>
    </row>
    <row r="37" spans="1:9" x14ac:dyDescent="0.3">
      <c r="A37" s="48" t="s">
        <v>179</v>
      </c>
    </row>
    <row r="38" spans="1:9" x14ac:dyDescent="0.3">
      <c r="A38" s="48" t="s">
        <v>180</v>
      </c>
    </row>
    <row r="39" spans="1:9" x14ac:dyDescent="0.3">
      <c r="A39" s="48" t="s">
        <v>181</v>
      </c>
    </row>
    <row r="40" spans="1:9" x14ac:dyDescent="0.3">
      <c r="A40" s="48" t="s">
        <v>182</v>
      </c>
    </row>
    <row r="41" spans="1:9" x14ac:dyDescent="0.3">
      <c r="A41" s="48" t="s">
        <v>183</v>
      </c>
    </row>
  </sheetData>
  <phoneticPr fontId="8" type="noConversion"/>
  <conditionalFormatting sqref="G3:G26">
    <cfRule type="cellIs" dxfId="24" priority="28" operator="between">
      <formula>80</formula>
      <formula>90</formula>
    </cfRule>
    <cfRule type="cellIs" dxfId="23" priority="29" operator="greaterThanOrEqual">
      <formula>90</formula>
    </cfRule>
  </conditionalFormatting>
  <conditionalFormatting sqref="F3:F26">
    <cfRule type="cellIs" dxfId="22" priority="30" operator="between">
      <formula>4</formula>
      <formula>2.01</formula>
    </cfRule>
    <cfRule type="cellIs" dxfId="21" priority="31" operator="lessThanOrEqual">
      <formula>2</formula>
    </cfRule>
  </conditionalFormatting>
  <conditionalFormatting sqref="H3:H20">
    <cfRule type="cellIs" dxfId="20" priority="25" operator="equal">
      <formula>9</formula>
    </cfRule>
    <cfRule type="cellIs" dxfId="19" priority="26" operator="equal">
      <formula>8</formula>
    </cfRule>
    <cfRule type="cellIs" dxfId="18" priority="27" operator="equal">
      <formula>7</formula>
    </cfRule>
  </conditionalFormatting>
  <conditionalFormatting sqref="H21">
    <cfRule type="cellIs" dxfId="17" priority="22" operator="equal">
      <formula>9</formula>
    </cfRule>
    <cfRule type="cellIs" dxfId="16" priority="23" operator="equal">
      <formula>8</formula>
    </cfRule>
    <cfRule type="cellIs" dxfId="15" priority="24" operator="equal">
      <formula>7</formula>
    </cfRule>
  </conditionalFormatting>
  <conditionalFormatting sqref="H22">
    <cfRule type="cellIs" dxfId="14" priority="19" operator="equal">
      <formula>9</formula>
    </cfRule>
    <cfRule type="cellIs" dxfId="13" priority="20" operator="equal">
      <formula>8</formula>
    </cfRule>
    <cfRule type="cellIs" dxfId="12" priority="21" operator="equal">
      <formula>7</formula>
    </cfRule>
  </conditionalFormatting>
  <conditionalFormatting sqref="H23">
    <cfRule type="cellIs" dxfId="11" priority="16" operator="equal">
      <formula>9</formula>
    </cfRule>
    <cfRule type="cellIs" dxfId="10" priority="17" operator="equal">
      <formula>8</formula>
    </cfRule>
    <cfRule type="cellIs" dxfId="9" priority="18" operator="equal">
      <formula>7</formula>
    </cfRule>
  </conditionalFormatting>
  <conditionalFormatting sqref="H24">
    <cfRule type="cellIs" dxfId="8" priority="13" operator="equal">
      <formula>9</formula>
    </cfRule>
    <cfRule type="cellIs" dxfId="7" priority="14" operator="equal">
      <formula>8</formula>
    </cfRule>
    <cfRule type="cellIs" dxfId="6" priority="15" operator="equal">
      <formula>7</formula>
    </cfRule>
  </conditionalFormatting>
  <conditionalFormatting sqref="H26">
    <cfRule type="cellIs" dxfId="5" priority="4" operator="equal">
      <formula>9</formula>
    </cfRule>
    <cfRule type="cellIs" dxfId="4" priority="5" operator="equal">
      <formula>8</formula>
    </cfRule>
    <cfRule type="cellIs" dxfId="3" priority="6" operator="equal">
      <formula>7</formula>
    </cfRule>
  </conditionalFormatting>
  <conditionalFormatting sqref="H25">
    <cfRule type="cellIs" dxfId="2" priority="1" operator="equal">
      <formula>9</formula>
    </cfRule>
    <cfRule type="cellIs" dxfId="1" priority="2" operator="equal">
      <formula>8</formula>
    </cfRule>
    <cfRule type="cellIs" dxfId="0" priority="3" operator="equal">
      <formula>7</formula>
    </cfRule>
  </conditionalFormatting>
  <pageMargins left="0.7" right="0.7" top="0.75" bottom="0.75" header="0.3" footer="0.3"/>
  <pageSetup paperSize="9" scale="73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Sommaire">
                <anchor moveWithCells="1" sizeWithCells="1">
                  <from>
                    <xdr:col>20</xdr:col>
                    <xdr:colOff>0</xdr:colOff>
                    <xdr:row>1</xdr:row>
                    <xdr:rowOff>12700</xdr:rowOff>
                  </from>
                  <to>
                    <xdr:col>21</xdr:col>
                    <xdr:colOff>698500</xdr:colOff>
                    <xdr:row>2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88DCD1-A49E-BA46-9C9A-5444A13C0318}">
  <sheetPr codeName="Feuil2">
    <tabColor rgb="FF00B050"/>
  </sheetPr>
  <dimension ref="A1:IV41"/>
  <sheetViews>
    <sheetView showGridLines="0" workbookViewId="0">
      <selection activeCell="B7" sqref="B7:B11"/>
    </sheetView>
  </sheetViews>
  <sheetFormatPr baseColWidth="10" defaultColWidth="10.83203125" defaultRowHeight="16" customHeight="1" x14ac:dyDescent="0.2"/>
  <cols>
    <col min="1" max="1" width="6.33203125" style="6" customWidth="1"/>
    <col min="2" max="2" width="25.33203125" style="6" customWidth="1"/>
    <col min="3" max="3" width="4.83203125" style="6" customWidth="1"/>
    <col min="4" max="4" width="25.6640625" style="6" customWidth="1"/>
    <col min="5" max="5" width="77.1640625" style="6" customWidth="1"/>
    <col min="6" max="6" width="49.33203125" style="6" customWidth="1"/>
    <col min="7" max="256" width="10.83203125" style="6" customWidth="1"/>
    <col min="257" max="16384" width="10.83203125" style="5"/>
  </cols>
  <sheetData>
    <row r="1" spans="1:6" ht="19" customHeight="1" x14ac:dyDescent="0.25">
      <c r="A1" s="15"/>
      <c r="B1" s="22"/>
      <c r="C1" s="32" t="s">
        <v>37</v>
      </c>
      <c r="D1" s="31"/>
      <c r="E1" s="45">
        <v>43835</v>
      </c>
      <c r="F1" s="13"/>
    </row>
    <row r="2" spans="1:6" ht="19" customHeight="1" x14ac:dyDescent="0.25">
      <c r="A2" s="15"/>
      <c r="B2" s="22"/>
      <c r="C2" s="22"/>
      <c r="D2" s="22"/>
      <c r="E2" s="30"/>
      <c r="F2" s="22"/>
    </row>
    <row r="3" spans="1:6" ht="19" customHeight="1" x14ac:dyDescent="0.25">
      <c r="A3" s="15"/>
      <c r="B3" s="29"/>
      <c r="C3" s="20"/>
      <c r="D3" s="20"/>
      <c r="E3" s="28"/>
      <c r="F3" s="22"/>
    </row>
    <row r="4" spans="1:6" ht="19" customHeight="1" x14ac:dyDescent="0.25">
      <c r="A4" s="19"/>
      <c r="B4" s="82" t="s">
        <v>36</v>
      </c>
      <c r="C4" s="33">
        <v>1</v>
      </c>
      <c r="D4" s="34">
        <f>E1-3</f>
        <v>43832</v>
      </c>
      <c r="E4" s="21"/>
      <c r="F4" s="22"/>
    </row>
    <row r="5" spans="1:6" ht="19" customHeight="1" x14ac:dyDescent="0.25">
      <c r="A5" s="19"/>
      <c r="B5" s="83"/>
      <c r="C5" s="33">
        <v>2</v>
      </c>
      <c r="D5" s="34">
        <f>E1-2</f>
        <v>43833</v>
      </c>
      <c r="E5" s="21"/>
      <c r="F5" s="22"/>
    </row>
    <row r="6" spans="1:6" ht="19" customHeight="1" x14ac:dyDescent="0.25">
      <c r="A6" s="19"/>
      <c r="B6" s="83"/>
      <c r="C6" s="33">
        <v>3</v>
      </c>
      <c r="D6" s="34">
        <f>E1-1</f>
        <v>43834</v>
      </c>
      <c r="E6" s="27"/>
      <c r="F6" s="22"/>
    </row>
    <row r="7" spans="1:6" ht="19" customHeight="1" x14ac:dyDescent="0.25">
      <c r="A7" s="24" t="s">
        <v>35</v>
      </c>
      <c r="B7" s="84" t="s">
        <v>34</v>
      </c>
      <c r="C7" s="35">
        <v>4</v>
      </c>
      <c r="D7" s="43">
        <f>E1</f>
        <v>43835</v>
      </c>
      <c r="E7" s="44" t="s">
        <v>33</v>
      </c>
      <c r="F7" s="13"/>
    </row>
    <row r="8" spans="1:6" ht="19" customHeight="1" x14ac:dyDescent="0.25">
      <c r="A8" s="19"/>
      <c r="B8" s="85"/>
      <c r="C8" s="35">
        <v>5</v>
      </c>
      <c r="D8" s="36">
        <f t="shared" ref="D8:D37" si="0">D7+1</f>
        <v>43836</v>
      </c>
      <c r="E8" s="26"/>
      <c r="F8" s="22"/>
    </row>
    <row r="9" spans="1:6" ht="19" customHeight="1" x14ac:dyDescent="0.25">
      <c r="A9" s="24" t="s">
        <v>32</v>
      </c>
      <c r="B9" s="85"/>
      <c r="C9" s="35">
        <v>6</v>
      </c>
      <c r="D9" s="43">
        <f t="shared" si="0"/>
        <v>43837</v>
      </c>
      <c r="E9" s="44" t="s">
        <v>31</v>
      </c>
      <c r="F9" s="13"/>
    </row>
    <row r="10" spans="1:6" ht="19" customHeight="1" x14ac:dyDescent="0.25">
      <c r="A10" s="19"/>
      <c r="B10" s="85"/>
      <c r="C10" s="35">
        <v>7</v>
      </c>
      <c r="D10" s="36">
        <f t="shared" si="0"/>
        <v>43838</v>
      </c>
      <c r="E10" s="26"/>
      <c r="F10" s="22"/>
    </row>
    <row r="11" spans="1:6" ht="19" customHeight="1" x14ac:dyDescent="0.25">
      <c r="A11" s="24" t="s">
        <v>30</v>
      </c>
      <c r="B11" s="85"/>
      <c r="C11" s="35">
        <v>8</v>
      </c>
      <c r="D11" s="43">
        <f t="shared" si="0"/>
        <v>43839</v>
      </c>
      <c r="E11" s="73" t="s">
        <v>29</v>
      </c>
      <c r="F11" s="13"/>
    </row>
    <row r="12" spans="1:6" ht="19" customHeight="1" x14ac:dyDescent="0.25">
      <c r="A12" s="19"/>
      <c r="B12" s="86" t="s">
        <v>28</v>
      </c>
      <c r="C12" s="37">
        <v>9</v>
      </c>
      <c r="D12" s="43">
        <f t="shared" si="0"/>
        <v>43840</v>
      </c>
      <c r="E12" s="74"/>
      <c r="F12" s="13"/>
    </row>
    <row r="13" spans="1:6" ht="19" customHeight="1" x14ac:dyDescent="0.25">
      <c r="A13" s="15"/>
      <c r="B13" s="87"/>
      <c r="C13" s="37">
        <v>10</v>
      </c>
      <c r="D13" s="38">
        <f t="shared" si="0"/>
        <v>43841</v>
      </c>
      <c r="E13" s="23"/>
      <c r="F13" s="20"/>
    </row>
    <row r="14" spans="1:6" ht="19" customHeight="1" x14ac:dyDescent="0.25">
      <c r="A14" s="15"/>
      <c r="B14" s="88"/>
      <c r="C14" s="37">
        <v>11</v>
      </c>
      <c r="D14" s="38">
        <f t="shared" si="0"/>
        <v>43842</v>
      </c>
      <c r="E14" s="18"/>
      <c r="F14" s="76" t="s">
        <v>27</v>
      </c>
    </row>
    <row r="15" spans="1:6" ht="19" customHeight="1" x14ac:dyDescent="0.25">
      <c r="A15" s="15"/>
      <c r="B15" s="88"/>
      <c r="C15" s="37">
        <v>12</v>
      </c>
      <c r="D15" s="38">
        <f t="shared" si="0"/>
        <v>43843</v>
      </c>
      <c r="E15" s="18"/>
      <c r="F15" s="77"/>
    </row>
    <row r="16" spans="1:6" ht="19" customHeight="1" x14ac:dyDescent="0.25">
      <c r="A16" s="15"/>
      <c r="B16" s="88"/>
      <c r="C16" s="37">
        <v>13</v>
      </c>
      <c r="D16" s="38">
        <f t="shared" si="0"/>
        <v>43844</v>
      </c>
      <c r="E16" s="17"/>
      <c r="F16" s="78"/>
    </row>
    <row r="17" spans="1:6" ht="19" customHeight="1" x14ac:dyDescent="0.25">
      <c r="A17" s="14" t="s">
        <v>26</v>
      </c>
      <c r="B17" s="88"/>
      <c r="C17" s="37">
        <v>14</v>
      </c>
      <c r="D17" s="43">
        <f t="shared" si="0"/>
        <v>43845</v>
      </c>
      <c r="E17" s="44" t="s">
        <v>25</v>
      </c>
      <c r="F17" s="16"/>
    </row>
    <row r="18" spans="1:6" ht="19" customHeight="1" x14ac:dyDescent="0.25">
      <c r="A18" s="15"/>
      <c r="B18" s="88"/>
      <c r="C18" s="37">
        <v>15</v>
      </c>
      <c r="D18" s="38">
        <f t="shared" si="0"/>
        <v>43846</v>
      </c>
      <c r="E18" s="23"/>
      <c r="F18" s="20"/>
    </row>
    <row r="19" spans="1:6" ht="19" customHeight="1" x14ac:dyDescent="0.25">
      <c r="A19" s="15"/>
      <c r="B19" s="89"/>
      <c r="C19" s="37">
        <v>16</v>
      </c>
      <c r="D19" s="38">
        <f t="shared" si="0"/>
        <v>43847</v>
      </c>
      <c r="E19" s="17"/>
      <c r="F19" s="25" t="s">
        <v>24</v>
      </c>
    </row>
    <row r="20" spans="1:6" ht="19" customHeight="1" x14ac:dyDescent="0.25">
      <c r="A20" s="24" t="s">
        <v>23</v>
      </c>
      <c r="B20" s="90" t="s">
        <v>22</v>
      </c>
      <c r="C20" s="39">
        <v>17</v>
      </c>
      <c r="D20" s="43">
        <f t="shared" si="0"/>
        <v>43848</v>
      </c>
      <c r="E20" s="44" t="s">
        <v>21</v>
      </c>
      <c r="F20" s="16"/>
    </row>
    <row r="21" spans="1:6" ht="19" customHeight="1" x14ac:dyDescent="0.25">
      <c r="A21" s="15"/>
      <c r="B21" s="91"/>
      <c r="C21" s="39">
        <v>18</v>
      </c>
      <c r="D21" s="40">
        <f t="shared" si="0"/>
        <v>43849</v>
      </c>
      <c r="E21" s="23"/>
      <c r="F21" s="22"/>
    </row>
    <row r="22" spans="1:6" ht="19" customHeight="1" x14ac:dyDescent="0.25">
      <c r="A22" s="15"/>
      <c r="B22" s="92"/>
      <c r="C22" s="39">
        <v>19</v>
      </c>
      <c r="D22" s="40">
        <f t="shared" si="0"/>
        <v>43850</v>
      </c>
      <c r="E22" s="21"/>
      <c r="F22" s="22"/>
    </row>
    <row r="23" spans="1:6" ht="19" customHeight="1" x14ac:dyDescent="0.25">
      <c r="A23" s="15"/>
      <c r="B23" s="92"/>
      <c r="C23" s="39">
        <v>20</v>
      </c>
      <c r="D23" s="40">
        <f t="shared" si="0"/>
        <v>43851</v>
      </c>
      <c r="E23" s="21"/>
      <c r="F23" s="22"/>
    </row>
    <row r="24" spans="1:6" ht="19" customHeight="1" x14ac:dyDescent="0.25">
      <c r="A24" s="15"/>
      <c r="B24" s="92"/>
      <c r="C24" s="39">
        <v>21</v>
      </c>
      <c r="D24" s="40">
        <f t="shared" si="0"/>
        <v>43852</v>
      </c>
      <c r="E24" s="21"/>
      <c r="F24" s="22"/>
    </row>
    <row r="25" spans="1:6" ht="19" customHeight="1" x14ac:dyDescent="0.25">
      <c r="A25" s="15"/>
      <c r="B25" s="93"/>
      <c r="C25" s="39">
        <v>22</v>
      </c>
      <c r="D25" s="40">
        <f t="shared" si="0"/>
        <v>43853</v>
      </c>
      <c r="E25" s="21"/>
      <c r="F25" s="20"/>
    </row>
    <row r="26" spans="1:6" ht="19" customHeight="1" x14ac:dyDescent="0.25">
      <c r="A26" s="19"/>
      <c r="B26" s="94" t="s">
        <v>20</v>
      </c>
      <c r="C26" s="41">
        <v>23</v>
      </c>
      <c r="D26" s="42">
        <f t="shared" si="0"/>
        <v>43854</v>
      </c>
      <c r="E26" s="18"/>
      <c r="F26" s="79" t="s">
        <v>19</v>
      </c>
    </row>
    <row r="27" spans="1:6" ht="19" customHeight="1" x14ac:dyDescent="0.25">
      <c r="A27" s="15"/>
      <c r="B27" s="95"/>
      <c r="C27" s="41">
        <v>24</v>
      </c>
      <c r="D27" s="42">
        <f t="shared" si="0"/>
        <v>43855</v>
      </c>
      <c r="E27" s="18"/>
      <c r="F27" s="80"/>
    </row>
    <row r="28" spans="1:6" ht="19" customHeight="1" x14ac:dyDescent="0.25">
      <c r="A28" s="15"/>
      <c r="B28" s="96"/>
      <c r="C28" s="41">
        <v>25</v>
      </c>
      <c r="D28" s="42">
        <f t="shared" si="0"/>
        <v>43856</v>
      </c>
      <c r="E28" s="18"/>
      <c r="F28" s="80"/>
    </row>
    <row r="29" spans="1:6" ht="19" customHeight="1" x14ac:dyDescent="0.25">
      <c r="A29" s="15"/>
      <c r="B29" s="96"/>
      <c r="C29" s="41">
        <v>26</v>
      </c>
      <c r="D29" s="42">
        <f t="shared" si="0"/>
        <v>43857</v>
      </c>
      <c r="E29" s="18"/>
      <c r="F29" s="80"/>
    </row>
    <row r="30" spans="1:6" ht="19" customHeight="1" x14ac:dyDescent="0.25">
      <c r="A30" s="15"/>
      <c r="B30" s="96"/>
      <c r="C30" s="41">
        <v>27</v>
      </c>
      <c r="D30" s="42">
        <f t="shared" si="0"/>
        <v>43858</v>
      </c>
      <c r="E30" s="17"/>
      <c r="F30" s="80"/>
    </row>
    <row r="31" spans="1:6" ht="19" customHeight="1" x14ac:dyDescent="0.25">
      <c r="A31" s="14" t="s">
        <v>18</v>
      </c>
      <c r="B31" s="96"/>
      <c r="C31" s="41">
        <v>28</v>
      </c>
      <c r="D31" s="43">
        <f t="shared" si="0"/>
        <v>43859</v>
      </c>
      <c r="E31" s="73" t="s">
        <v>17</v>
      </c>
      <c r="F31" s="80"/>
    </row>
    <row r="32" spans="1:6" ht="19" customHeight="1" x14ac:dyDescent="0.25">
      <c r="A32" s="15"/>
      <c r="B32" s="96"/>
      <c r="C32" s="41">
        <v>29</v>
      </c>
      <c r="D32" s="43">
        <f t="shared" si="0"/>
        <v>43860</v>
      </c>
      <c r="E32" s="75"/>
      <c r="F32" s="80"/>
    </row>
    <row r="33" spans="1:6" ht="19" customHeight="1" x14ac:dyDescent="0.25">
      <c r="A33" s="15"/>
      <c r="B33" s="96"/>
      <c r="C33" s="41">
        <v>30</v>
      </c>
      <c r="D33" s="43">
        <f t="shared" si="0"/>
        <v>43861</v>
      </c>
      <c r="E33" s="75"/>
      <c r="F33" s="80"/>
    </row>
    <row r="34" spans="1:6" ht="19" customHeight="1" x14ac:dyDescent="0.25">
      <c r="A34" s="15"/>
      <c r="B34" s="96"/>
      <c r="C34" s="41">
        <v>31</v>
      </c>
      <c r="D34" s="42">
        <f t="shared" si="0"/>
        <v>43862</v>
      </c>
      <c r="E34" s="75"/>
      <c r="F34" s="81"/>
    </row>
    <row r="35" spans="1:6" ht="19" customHeight="1" x14ac:dyDescent="0.25">
      <c r="A35" s="15"/>
      <c r="B35" s="96"/>
      <c r="C35" s="41">
        <v>32</v>
      </c>
      <c r="D35" s="42">
        <f t="shared" si="0"/>
        <v>43863</v>
      </c>
      <c r="E35" s="75"/>
      <c r="F35" s="16"/>
    </row>
    <row r="36" spans="1:6" ht="19" customHeight="1" x14ac:dyDescent="0.25">
      <c r="A36" s="15"/>
      <c r="B36" s="96"/>
      <c r="C36" s="41">
        <v>33</v>
      </c>
      <c r="D36" s="42">
        <f t="shared" si="0"/>
        <v>43864</v>
      </c>
      <c r="E36" s="74"/>
      <c r="F36" s="13"/>
    </row>
    <row r="37" spans="1:6" ht="19" customHeight="1" x14ac:dyDescent="0.25">
      <c r="A37" s="14" t="s">
        <v>16</v>
      </c>
      <c r="B37" s="96"/>
      <c r="C37" s="41">
        <v>34</v>
      </c>
      <c r="D37" s="42">
        <f t="shared" si="0"/>
        <v>43865</v>
      </c>
      <c r="E37" s="44" t="s">
        <v>15</v>
      </c>
      <c r="F37" s="13"/>
    </row>
    <row r="38" spans="1:6" ht="17" customHeight="1" x14ac:dyDescent="0.2">
      <c r="A38" s="8"/>
      <c r="B38" s="7"/>
      <c r="C38" s="12"/>
      <c r="D38" s="11"/>
      <c r="E38" s="10"/>
      <c r="F38" s="7"/>
    </row>
    <row r="39" spans="1:6" ht="17" customHeight="1" x14ac:dyDescent="0.2">
      <c r="A39" s="8"/>
      <c r="B39" s="7"/>
      <c r="C39" s="9"/>
      <c r="D39" s="7"/>
      <c r="E39" s="8"/>
      <c r="F39" s="7"/>
    </row>
    <row r="40" spans="1:6" ht="17" customHeight="1" x14ac:dyDescent="0.2">
      <c r="A40" s="8"/>
      <c r="B40" s="7"/>
      <c r="C40" s="9"/>
      <c r="D40" s="7"/>
      <c r="E40" s="8"/>
      <c r="F40" s="7"/>
    </row>
    <row r="41" spans="1:6" ht="17" customHeight="1" x14ac:dyDescent="0.2">
      <c r="A41" s="8"/>
      <c r="B41" s="7"/>
      <c r="C41" s="9"/>
      <c r="D41" s="7"/>
      <c r="E41" s="8"/>
      <c r="F41" s="7"/>
    </row>
  </sheetData>
  <mergeCells count="9">
    <mergeCell ref="E11:E12"/>
    <mergeCell ref="E31:E36"/>
    <mergeCell ref="F14:F16"/>
    <mergeCell ref="F26:F34"/>
    <mergeCell ref="B4:B6"/>
    <mergeCell ref="B7:B11"/>
    <mergeCell ref="B12:B19"/>
    <mergeCell ref="B20:B25"/>
    <mergeCell ref="B26:B37"/>
  </mergeCells>
  <pageMargins left="0.7" right="0.7" top="0.75" bottom="0.75" header="0.3" footer="0.3"/>
  <pageSetup orientation="portrait"/>
  <headerFooter>
    <oddFooter>&amp;C&amp;"Helvetica Neue,Regular"&amp;12&amp;K000000&amp;P</oddFoot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Sommaire">
                <anchor moveWithCells="1" sizeWithCells="1">
                  <from>
                    <xdr:col>9</xdr:col>
                    <xdr:colOff>787400</xdr:colOff>
                    <xdr:row>0</xdr:row>
                    <xdr:rowOff>76200</xdr:rowOff>
                  </from>
                  <to>
                    <xdr:col>11</xdr:col>
                    <xdr:colOff>660400</xdr:colOff>
                    <xdr:row>1</xdr:row>
                    <xdr:rowOff>215900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2447B4-2C3D-784A-8E50-5550A32CF664}">
  <sheetPr codeName="Feuil8">
    <tabColor rgb="FF00B050"/>
  </sheetPr>
  <dimension ref="A1:IV41"/>
  <sheetViews>
    <sheetView showGridLines="0" workbookViewId="0">
      <selection activeCell="I8" sqref="I8"/>
    </sheetView>
  </sheetViews>
  <sheetFormatPr baseColWidth="10" defaultColWidth="10.83203125" defaultRowHeight="16" customHeight="1" x14ac:dyDescent="0.2"/>
  <cols>
    <col min="1" max="1" width="6.33203125" style="6" customWidth="1"/>
    <col min="2" max="2" width="25.33203125" style="6" customWidth="1"/>
    <col min="3" max="3" width="4.83203125" style="6" customWidth="1"/>
    <col min="4" max="4" width="25.6640625" style="6" customWidth="1"/>
    <col min="5" max="5" width="77.1640625" style="6" customWidth="1"/>
    <col min="6" max="6" width="49.33203125" style="6" customWidth="1"/>
    <col min="7" max="256" width="10.83203125" style="6" customWidth="1"/>
    <col min="257" max="16384" width="10.83203125" style="5"/>
  </cols>
  <sheetData>
    <row r="1" spans="1:6" ht="19" customHeight="1" x14ac:dyDescent="0.25">
      <c r="A1" s="15"/>
      <c r="B1" s="22"/>
      <c r="C1" s="32" t="s">
        <v>37</v>
      </c>
      <c r="D1" s="31"/>
      <c r="E1" s="45">
        <v>43661</v>
      </c>
      <c r="F1" s="13"/>
    </row>
    <row r="2" spans="1:6" ht="19" customHeight="1" x14ac:dyDescent="0.25">
      <c r="A2" s="15"/>
      <c r="B2" s="22"/>
      <c r="C2" s="22"/>
      <c r="D2" s="22"/>
      <c r="E2" s="30"/>
      <c r="F2" s="22"/>
    </row>
    <row r="3" spans="1:6" ht="19" customHeight="1" x14ac:dyDescent="0.25">
      <c r="A3" s="15"/>
      <c r="B3" s="29"/>
      <c r="C3" s="20"/>
      <c r="D3" s="20"/>
      <c r="E3" s="28"/>
      <c r="F3" s="22"/>
    </row>
    <row r="4" spans="1:6" ht="19" customHeight="1" x14ac:dyDescent="0.25">
      <c r="A4" s="19"/>
      <c r="B4" s="82" t="s">
        <v>36</v>
      </c>
      <c r="C4" s="33">
        <v>1</v>
      </c>
      <c r="D4" s="34">
        <f>E1-3</f>
        <v>43658</v>
      </c>
      <c r="E4" s="21"/>
      <c r="F4" s="22"/>
    </row>
    <row r="5" spans="1:6" ht="19" customHeight="1" x14ac:dyDescent="0.25">
      <c r="A5" s="19"/>
      <c r="B5" s="83"/>
      <c r="C5" s="33">
        <v>2</v>
      </c>
      <c r="D5" s="34">
        <f>E1-2</f>
        <v>43659</v>
      </c>
      <c r="E5" s="21"/>
      <c r="F5" s="22"/>
    </row>
    <row r="6" spans="1:6" ht="19" customHeight="1" x14ac:dyDescent="0.25">
      <c r="A6" s="19"/>
      <c r="B6" s="83"/>
      <c r="C6" s="33">
        <v>3</v>
      </c>
      <c r="D6" s="34">
        <f>E1-1</f>
        <v>43660</v>
      </c>
      <c r="E6" s="27"/>
      <c r="F6" s="22"/>
    </row>
    <row r="7" spans="1:6" ht="19" customHeight="1" x14ac:dyDescent="0.25">
      <c r="A7" s="24" t="s">
        <v>35</v>
      </c>
      <c r="B7" s="84" t="s">
        <v>34</v>
      </c>
      <c r="C7" s="35">
        <v>4</v>
      </c>
      <c r="D7" s="43">
        <f>E1</f>
        <v>43661</v>
      </c>
      <c r="E7" s="44" t="s">
        <v>33</v>
      </c>
      <c r="F7" s="13"/>
    </row>
    <row r="8" spans="1:6" ht="19" customHeight="1" x14ac:dyDescent="0.25">
      <c r="A8" s="19"/>
      <c r="B8" s="85"/>
      <c r="C8" s="35">
        <v>5</v>
      </c>
      <c r="D8" s="36">
        <f t="shared" ref="D8:D37" si="0">D7+1</f>
        <v>43662</v>
      </c>
      <c r="E8" s="26"/>
      <c r="F8" s="22"/>
    </row>
    <row r="9" spans="1:6" ht="19" customHeight="1" x14ac:dyDescent="0.25">
      <c r="A9" s="24" t="s">
        <v>32</v>
      </c>
      <c r="B9" s="85"/>
      <c r="C9" s="35">
        <v>6</v>
      </c>
      <c r="D9" s="43">
        <f t="shared" si="0"/>
        <v>43663</v>
      </c>
      <c r="E9" s="44" t="s">
        <v>31</v>
      </c>
      <c r="F9" s="13"/>
    </row>
    <row r="10" spans="1:6" ht="19" customHeight="1" x14ac:dyDescent="0.25">
      <c r="A10" s="19"/>
      <c r="B10" s="85"/>
      <c r="C10" s="35">
        <v>7</v>
      </c>
      <c r="D10" s="36">
        <f t="shared" si="0"/>
        <v>43664</v>
      </c>
      <c r="E10" s="26"/>
      <c r="F10" s="22"/>
    </row>
    <row r="11" spans="1:6" ht="19" customHeight="1" x14ac:dyDescent="0.25">
      <c r="A11" s="24" t="s">
        <v>30</v>
      </c>
      <c r="B11" s="85"/>
      <c r="C11" s="35">
        <v>8</v>
      </c>
      <c r="D11" s="43">
        <f t="shared" si="0"/>
        <v>43665</v>
      </c>
      <c r="E11" s="73" t="s">
        <v>29</v>
      </c>
      <c r="F11" s="13"/>
    </row>
    <row r="12" spans="1:6" ht="19" customHeight="1" x14ac:dyDescent="0.25">
      <c r="A12" s="19"/>
      <c r="B12" s="86" t="s">
        <v>28</v>
      </c>
      <c r="C12" s="37">
        <v>9</v>
      </c>
      <c r="D12" s="43">
        <f t="shared" si="0"/>
        <v>43666</v>
      </c>
      <c r="E12" s="74"/>
      <c r="F12" s="13"/>
    </row>
    <row r="13" spans="1:6" ht="19" customHeight="1" x14ac:dyDescent="0.25">
      <c r="A13" s="15"/>
      <c r="B13" s="87"/>
      <c r="C13" s="37">
        <v>10</v>
      </c>
      <c r="D13" s="38">
        <f t="shared" si="0"/>
        <v>43667</v>
      </c>
      <c r="E13" s="23"/>
      <c r="F13" s="20"/>
    </row>
    <row r="14" spans="1:6" ht="19" customHeight="1" x14ac:dyDescent="0.25">
      <c r="A14" s="15"/>
      <c r="B14" s="88"/>
      <c r="C14" s="37">
        <v>11</v>
      </c>
      <c r="D14" s="38">
        <f t="shared" si="0"/>
        <v>43668</v>
      </c>
      <c r="E14" s="18"/>
      <c r="F14" s="76" t="s">
        <v>27</v>
      </c>
    </row>
    <row r="15" spans="1:6" ht="19" customHeight="1" x14ac:dyDescent="0.25">
      <c r="A15" s="15"/>
      <c r="B15" s="88"/>
      <c r="C15" s="37">
        <v>12</v>
      </c>
      <c r="D15" s="38">
        <f t="shared" si="0"/>
        <v>43669</v>
      </c>
      <c r="E15" s="18"/>
      <c r="F15" s="77"/>
    </row>
    <row r="16" spans="1:6" ht="19" customHeight="1" x14ac:dyDescent="0.25">
      <c r="A16" s="15"/>
      <c r="B16" s="88"/>
      <c r="C16" s="37">
        <v>13</v>
      </c>
      <c r="D16" s="38">
        <f t="shared" si="0"/>
        <v>43670</v>
      </c>
      <c r="E16" s="17"/>
      <c r="F16" s="78"/>
    </row>
    <row r="17" spans="1:6" ht="19" customHeight="1" x14ac:dyDescent="0.25">
      <c r="A17" s="14" t="s">
        <v>26</v>
      </c>
      <c r="B17" s="88"/>
      <c r="C17" s="37">
        <v>14</v>
      </c>
      <c r="D17" s="43">
        <f t="shared" si="0"/>
        <v>43671</v>
      </c>
      <c r="E17" s="44" t="s">
        <v>25</v>
      </c>
      <c r="F17" s="16"/>
    </row>
    <row r="18" spans="1:6" ht="19" customHeight="1" x14ac:dyDescent="0.25">
      <c r="A18" s="15"/>
      <c r="B18" s="88"/>
      <c r="C18" s="37">
        <v>15</v>
      </c>
      <c r="D18" s="38">
        <f t="shared" si="0"/>
        <v>43672</v>
      </c>
      <c r="E18" s="23"/>
      <c r="F18" s="20"/>
    </row>
    <row r="19" spans="1:6" ht="19" customHeight="1" x14ac:dyDescent="0.25">
      <c r="A19" s="15"/>
      <c r="B19" s="89"/>
      <c r="C19" s="37">
        <v>16</v>
      </c>
      <c r="D19" s="38">
        <f t="shared" si="0"/>
        <v>43673</v>
      </c>
      <c r="E19" s="17"/>
      <c r="F19" s="25" t="s">
        <v>24</v>
      </c>
    </row>
    <row r="20" spans="1:6" ht="19" customHeight="1" x14ac:dyDescent="0.25">
      <c r="A20" s="24" t="s">
        <v>23</v>
      </c>
      <c r="B20" s="90" t="s">
        <v>22</v>
      </c>
      <c r="C20" s="39">
        <v>17</v>
      </c>
      <c r="D20" s="43">
        <f t="shared" si="0"/>
        <v>43674</v>
      </c>
      <c r="E20" s="44" t="s">
        <v>21</v>
      </c>
      <c r="F20" s="16"/>
    </row>
    <row r="21" spans="1:6" ht="19" customHeight="1" x14ac:dyDescent="0.25">
      <c r="A21" s="15"/>
      <c r="B21" s="91"/>
      <c r="C21" s="39">
        <v>18</v>
      </c>
      <c r="D21" s="40">
        <f t="shared" si="0"/>
        <v>43675</v>
      </c>
      <c r="E21" s="23"/>
      <c r="F21" s="22"/>
    </row>
    <row r="22" spans="1:6" ht="19" customHeight="1" x14ac:dyDescent="0.25">
      <c r="A22" s="15"/>
      <c r="B22" s="92"/>
      <c r="C22" s="39">
        <v>19</v>
      </c>
      <c r="D22" s="40">
        <f t="shared" si="0"/>
        <v>43676</v>
      </c>
      <c r="E22" s="21"/>
      <c r="F22" s="22"/>
    </row>
    <row r="23" spans="1:6" ht="19" customHeight="1" x14ac:dyDescent="0.25">
      <c r="A23" s="15"/>
      <c r="B23" s="92"/>
      <c r="C23" s="39">
        <v>20</v>
      </c>
      <c r="D23" s="40">
        <f t="shared" si="0"/>
        <v>43677</v>
      </c>
      <c r="E23" s="21"/>
      <c r="F23" s="22"/>
    </row>
    <row r="24" spans="1:6" ht="19" customHeight="1" x14ac:dyDescent="0.25">
      <c r="A24" s="15"/>
      <c r="B24" s="92"/>
      <c r="C24" s="39">
        <v>21</v>
      </c>
      <c r="D24" s="40">
        <f t="shared" si="0"/>
        <v>43678</v>
      </c>
      <c r="E24" s="21"/>
      <c r="F24" s="22"/>
    </row>
    <row r="25" spans="1:6" ht="19" customHeight="1" x14ac:dyDescent="0.25">
      <c r="A25" s="15"/>
      <c r="B25" s="93"/>
      <c r="C25" s="39">
        <v>22</v>
      </c>
      <c r="D25" s="40">
        <f t="shared" si="0"/>
        <v>43679</v>
      </c>
      <c r="E25" s="21"/>
      <c r="F25" s="20"/>
    </row>
    <row r="26" spans="1:6" ht="19" customHeight="1" x14ac:dyDescent="0.25">
      <c r="A26" s="19"/>
      <c r="B26" s="94" t="s">
        <v>20</v>
      </c>
      <c r="C26" s="41">
        <v>23</v>
      </c>
      <c r="D26" s="42">
        <f t="shared" si="0"/>
        <v>43680</v>
      </c>
      <c r="E26" s="18"/>
      <c r="F26" s="79" t="s">
        <v>19</v>
      </c>
    </row>
    <row r="27" spans="1:6" ht="19" customHeight="1" x14ac:dyDescent="0.25">
      <c r="A27" s="15"/>
      <c r="B27" s="95"/>
      <c r="C27" s="41">
        <v>24</v>
      </c>
      <c r="D27" s="42">
        <f t="shared" si="0"/>
        <v>43681</v>
      </c>
      <c r="E27" s="18"/>
      <c r="F27" s="80"/>
    </row>
    <row r="28" spans="1:6" ht="19" customHeight="1" x14ac:dyDescent="0.25">
      <c r="A28" s="15"/>
      <c r="B28" s="96"/>
      <c r="C28" s="41">
        <v>25</v>
      </c>
      <c r="D28" s="42">
        <f t="shared" si="0"/>
        <v>43682</v>
      </c>
      <c r="E28" s="18"/>
      <c r="F28" s="80"/>
    </row>
    <row r="29" spans="1:6" ht="19" customHeight="1" x14ac:dyDescent="0.25">
      <c r="A29" s="15"/>
      <c r="B29" s="96"/>
      <c r="C29" s="41">
        <v>26</v>
      </c>
      <c r="D29" s="42">
        <f t="shared" si="0"/>
        <v>43683</v>
      </c>
      <c r="E29" s="18"/>
      <c r="F29" s="80"/>
    </row>
    <row r="30" spans="1:6" ht="19" customHeight="1" x14ac:dyDescent="0.25">
      <c r="A30" s="15"/>
      <c r="B30" s="96"/>
      <c r="C30" s="41">
        <v>27</v>
      </c>
      <c r="D30" s="42">
        <f t="shared" si="0"/>
        <v>43684</v>
      </c>
      <c r="E30" s="17"/>
      <c r="F30" s="80"/>
    </row>
    <row r="31" spans="1:6" ht="19" customHeight="1" x14ac:dyDescent="0.25">
      <c r="A31" s="14" t="s">
        <v>18</v>
      </c>
      <c r="B31" s="96"/>
      <c r="C31" s="41">
        <v>28</v>
      </c>
      <c r="D31" s="43">
        <f t="shared" si="0"/>
        <v>43685</v>
      </c>
      <c r="E31" s="73" t="s">
        <v>17</v>
      </c>
      <c r="F31" s="80"/>
    </row>
    <row r="32" spans="1:6" ht="19" customHeight="1" x14ac:dyDescent="0.25">
      <c r="A32" s="15"/>
      <c r="B32" s="96"/>
      <c r="C32" s="41">
        <v>29</v>
      </c>
      <c r="D32" s="43">
        <f t="shared" si="0"/>
        <v>43686</v>
      </c>
      <c r="E32" s="75"/>
      <c r="F32" s="80"/>
    </row>
    <row r="33" spans="1:6" ht="19" customHeight="1" x14ac:dyDescent="0.25">
      <c r="A33" s="15"/>
      <c r="B33" s="96"/>
      <c r="C33" s="41">
        <v>30</v>
      </c>
      <c r="D33" s="43">
        <f t="shared" si="0"/>
        <v>43687</v>
      </c>
      <c r="E33" s="75"/>
      <c r="F33" s="80"/>
    </row>
    <row r="34" spans="1:6" ht="19" customHeight="1" x14ac:dyDescent="0.25">
      <c r="A34" s="15"/>
      <c r="B34" s="96"/>
      <c r="C34" s="41">
        <v>31</v>
      </c>
      <c r="D34" s="42">
        <f t="shared" si="0"/>
        <v>43688</v>
      </c>
      <c r="E34" s="75"/>
      <c r="F34" s="81"/>
    </row>
    <row r="35" spans="1:6" ht="19" customHeight="1" x14ac:dyDescent="0.25">
      <c r="A35" s="15"/>
      <c r="B35" s="96"/>
      <c r="C35" s="41">
        <v>32</v>
      </c>
      <c r="D35" s="42">
        <f t="shared" si="0"/>
        <v>43689</v>
      </c>
      <c r="E35" s="75"/>
      <c r="F35" s="16"/>
    </row>
    <row r="36" spans="1:6" ht="19" customHeight="1" x14ac:dyDescent="0.25">
      <c r="A36" s="15"/>
      <c r="B36" s="96"/>
      <c r="C36" s="41">
        <v>33</v>
      </c>
      <c r="D36" s="42">
        <f t="shared" si="0"/>
        <v>43690</v>
      </c>
      <c r="E36" s="74"/>
      <c r="F36" s="13"/>
    </row>
    <row r="37" spans="1:6" ht="19" customHeight="1" x14ac:dyDescent="0.25">
      <c r="A37" s="14" t="s">
        <v>16</v>
      </c>
      <c r="B37" s="96"/>
      <c r="C37" s="41">
        <v>34</v>
      </c>
      <c r="D37" s="42">
        <f t="shared" si="0"/>
        <v>43691</v>
      </c>
      <c r="E37" s="44" t="s">
        <v>15</v>
      </c>
      <c r="F37" s="13"/>
    </row>
    <row r="38" spans="1:6" ht="17" customHeight="1" x14ac:dyDescent="0.2">
      <c r="A38" s="8"/>
      <c r="B38" s="7"/>
      <c r="C38" s="12"/>
      <c r="D38" s="11"/>
      <c r="E38" s="10"/>
      <c r="F38" s="7"/>
    </row>
    <row r="39" spans="1:6" ht="17" customHeight="1" x14ac:dyDescent="0.2">
      <c r="A39" s="8"/>
      <c r="B39" s="7"/>
      <c r="C39" s="9"/>
      <c r="D39" s="7"/>
      <c r="E39" s="8"/>
      <c r="F39" s="7"/>
    </row>
    <row r="40" spans="1:6" ht="17" customHeight="1" x14ac:dyDescent="0.2">
      <c r="A40" s="8"/>
      <c r="B40" s="7"/>
      <c r="C40" s="9"/>
      <c r="D40" s="7"/>
      <c r="E40" s="8"/>
      <c r="F40" s="7"/>
    </row>
    <row r="41" spans="1:6" ht="17" customHeight="1" x14ac:dyDescent="0.2">
      <c r="A41" s="8"/>
      <c r="B41" s="7"/>
      <c r="C41" s="9"/>
      <c r="D41" s="7"/>
      <c r="E41" s="8"/>
      <c r="F41" s="7"/>
    </row>
  </sheetData>
  <mergeCells count="9">
    <mergeCell ref="B26:B37"/>
    <mergeCell ref="F26:F34"/>
    <mergeCell ref="E31:E36"/>
    <mergeCell ref="B4:B6"/>
    <mergeCell ref="B7:B11"/>
    <mergeCell ref="E11:E12"/>
    <mergeCell ref="B12:B19"/>
    <mergeCell ref="F14:F16"/>
    <mergeCell ref="B20:B25"/>
  </mergeCells>
  <pageMargins left="0.7" right="0.7" top="0.75" bottom="0.75" header="0.3" footer="0.3"/>
  <pageSetup orientation="portrait"/>
  <headerFooter>
    <oddFooter>&amp;C&amp;"Helvetica Neue,Regular"&amp;12&amp;K000000&amp;P</oddFoot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Sommaire">
                <anchor moveWithCells="1" sizeWithCells="1">
                  <from>
                    <xdr:col>10</xdr:col>
                    <xdr:colOff>38100</xdr:colOff>
                    <xdr:row>0</xdr:row>
                    <xdr:rowOff>76200</xdr:rowOff>
                  </from>
                  <to>
                    <xdr:col>11</xdr:col>
                    <xdr:colOff>736600</xdr:colOff>
                    <xdr:row>1</xdr:row>
                    <xdr:rowOff>215900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1DE5F5-EF86-C943-B79C-F0FCCCC77815}">
  <sheetPr codeName="Feuil3">
    <tabColor rgb="FF00B050"/>
  </sheetPr>
  <dimension ref="A1:F41"/>
  <sheetViews>
    <sheetView zoomScale="120" zoomScaleNormal="120" workbookViewId="0">
      <selection activeCell="B2" sqref="B2"/>
    </sheetView>
  </sheetViews>
  <sheetFormatPr baseColWidth="10" defaultRowHeight="16" x14ac:dyDescent="0.2"/>
  <cols>
    <col min="2" max="2" width="21.5" bestFit="1" customWidth="1"/>
    <col min="3" max="3" width="21.83203125" bestFit="1" customWidth="1"/>
    <col min="7" max="7" width="21.83203125" customWidth="1"/>
    <col min="8" max="9" width="21.6640625" customWidth="1"/>
    <col min="10" max="10" width="32.6640625" customWidth="1"/>
  </cols>
  <sheetData>
    <row r="1" spans="1:6" x14ac:dyDescent="0.2">
      <c r="A1" t="s">
        <v>38</v>
      </c>
      <c r="B1" t="s">
        <v>39</v>
      </c>
      <c r="C1" t="s">
        <v>40</v>
      </c>
    </row>
    <row r="2" spans="1:6" x14ac:dyDescent="0.2">
      <c r="B2" s="46">
        <f>'Elevage reines'!D12</f>
        <v>43840</v>
      </c>
      <c r="C2" s="47">
        <f>'Elevage reines'!D17</f>
        <v>43845</v>
      </c>
    </row>
    <row r="3" spans="1:6" x14ac:dyDescent="0.2">
      <c r="B3" s="46">
        <f>'Elevage reines (2)'!D12</f>
        <v>43666</v>
      </c>
      <c r="C3" s="46">
        <f>'Elevage reines (2)'!D17</f>
        <v>43671</v>
      </c>
    </row>
    <row r="5" spans="1:6" x14ac:dyDescent="0.2">
      <c r="A5" s="2"/>
      <c r="B5" s="3"/>
      <c r="C5" s="3"/>
      <c r="E5" s="3"/>
      <c r="F5" s="3"/>
    </row>
    <row r="6" spans="1:6" x14ac:dyDescent="0.2">
      <c r="A6" s="2"/>
    </row>
    <row r="7" spans="1:6" x14ac:dyDescent="0.2">
      <c r="A7" s="2"/>
    </row>
    <row r="8" spans="1:6" x14ac:dyDescent="0.2">
      <c r="A8" s="2"/>
    </row>
    <row r="9" spans="1:6" x14ac:dyDescent="0.2">
      <c r="A9" s="2"/>
    </row>
    <row r="10" spans="1:6" x14ac:dyDescent="0.2">
      <c r="A10" s="2"/>
    </row>
    <row r="11" spans="1:6" x14ac:dyDescent="0.2">
      <c r="A11" s="2"/>
    </row>
    <row r="12" spans="1:6" x14ac:dyDescent="0.2">
      <c r="A12" s="2"/>
    </row>
    <row r="13" spans="1:6" x14ac:dyDescent="0.2">
      <c r="A13" s="2"/>
    </row>
    <row r="14" spans="1:6" x14ac:dyDescent="0.2">
      <c r="A14" s="2"/>
    </row>
    <row r="15" spans="1:6" x14ac:dyDescent="0.2">
      <c r="A15" s="2"/>
    </row>
    <row r="16" spans="1:6" x14ac:dyDescent="0.2">
      <c r="A16" s="2"/>
    </row>
    <row r="17" spans="1:1" x14ac:dyDescent="0.2">
      <c r="A17" s="2"/>
    </row>
    <row r="18" spans="1:1" x14ac:dyDescent="0.2">
      <c r="A18" s="2"/>
    </row>
    <row r="19" spans="1:1" x14ac:dyDescent="0.2">
      <c r="A19" s="2"/>
    </row>
    <row r="20" spans="1:1" x14ac:dyDescent="0.2">
      <c r="A20" s="2"/>
    </row>
    <row r="21" spans="1:1" x14ac:dyDescent="0.2">
      <c r="A21" s="2"/>
    </row>
    <row r="22" spans="1:1" x14ac:dyDescent="0.2">
      <c r="A22" s="2"/>
    </row>
    <row r="23" spans="1:1" x14ac:dyDescent="0.2">
      <c r="A23" s="2"/>
    </row>
    <row r="24" spans="1:1" x14ac:dyDescent="0.2">
      <c r="A24" s="2"/>
    </row>
    <row r="25" spans="1:1" x14ac:dyDescent="0.2">
      <c r="A25" s="2"/>
    </row>
    <row r="26" spans="1:1" x14ac:dyDescent="0.2">
      <c r="A26" s="2"/>
    </row>
    <row r="27" spans="1:1" x14ac:dyDescent="0.2">
      <c r="A27" s="2"/>
    </row>
    <row r="28" spans="1:1" x14ac:dyDescent="0.2">
      <c r="A28" s="2"/>
    </row>
    <row r="29" spans="1:1" x14ac:dyDescent="0.2">
      <c r="A29" s="2"/>
    </row>
    <row r="30" spans="1:1" x14ac:dyDescent="0.2">
      <c r="A30" s="2"/>
    </row>
    <row r="31" spans="1:1" x14ac:dyDescent="0.2">
      <c r="A31" s="2"/>
    </row>
    <row r="32" spans="1:1" x14ac:dyDescent="0.2">
      <c r="A32" s="2"/>
    </row>
    <row r="33" spans="1:1" x14ac:dyDescent="0.2">
      <c r="A33" s="2"/>
    </row>
    <row r="34" spans="1:1" x14ac:dyDescent="0.2">
      <c r="A34" s="2"/>
    </row>
    <row r="35" spans="1:1" x14ac:dyDescent="0.2">
      <c r="A35" s="2"/>
    </row>
    <row r="36" spans="1:1" x14ac:dyDescent="0.2">
      <c r="A36" s="2"/>
    </row>
    <row r="37" spans="1:1" x14ac:dyDescent="0.2">
      <c r="A37" s="2"/>
    </row>
    <row r="38" spans="1:1" x14ac:dyDescent="0.2">
      <c r="A38" s="2"/>
    </row>
    <row r="39" spans="1:1" x14ac:dyDescent="0.2">
      <c r="A39" s="2"/>
    </row>
    <row r="40" spans="1:1" x14ac:dyDescent="0.2">
      <c r="A40" s="2"/>
    </row>
    <row r="41" spans="1:1" x14ac:dyDescent="0.2">
      <c r="A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Sommaire">
                <anchor moveWithCells="1" sizeWithCells="1">
                  <from>
                    <xdr:col>7</xdr:col>
                    <xdr:colOff>647700</xdr:colOff>
                    <xdr:row>1</xdr:row>
                    <xdr:rowOff>114300</xdr:rowOff>
                  </from>
                  <to>
                    <xdr:col>8</xdr:col>
                    <xdr:colOff>520700</xdr:colOff>
                    <xdr:row>3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F0A67E-5E51-9048-A770-0588891CD204}">
  <sheetPr codeName="Feuil4">
    <tabColor rgb="FF00B050"/>
  </sheetPr>
  <dimension ref="A1:K42"/>
  <sheetViews>
    <sheetView workbookViewId="0">
      <selection activeCell="B37" sqref="B37"/>
    </sheetView>
  </sheetViews>
  <sheetFormatPr baseColWidth="10" defaultRowHeight="16" x14ac:dyDescent="0.2"/>
  <sheetData>
    <row r="1" spans="1:11" x14ac:dyDescent="0.2">
      <c r="A1" t="s">
        <v>14</v>
      </c>
      <c r="B1" t="s">
        <v>1</v>
      </c>
      <c r="C1" t="s">
        <v>2</v>
      </c>
      <c r="D1" t="s">
        <v>3</v>
      </c>
    </row>
    <row r="2" spans="1:11" x14ac:dyDescent="0.2">
      <c r="A2">
        <v>1</v>
      </c>
      <c r="B2" s="62">
        <v>46</v>
      </c>
      <c r="C2" s="1"/>
      <c r="D2" t="s">
        <v>13</v>
      </c>
    </row>
    <row r="3" spans="1:11" x14ac:dyDescent="0.2">
      <c r="A3">
        <v>2</v>
      </c>
      <c r="B3" s="62">
        <v>68</v>
      </c>
      <c r="C3" s="4"/>
      <c r="D3" t="s">
        <v>13</v>
      </c>
    </row>
    <row r="4" spans="1:11" x14ac:dyDescent="0.2">
      <c r="A4">
        <v>3</v>
      </c>
      <c r="B4" s="62">
        <v>43</v>
      </c>
      <c r="C4" s="4"/>
      <c r="D4" t="s">
        <v>13</v>
      </c>
      <c r="I4" s="62" t="s">
        <v>101</v>
      </c>
      <c r="K4" t="s">
        <v>101</v>
      </c>
    </row>
    <row r="5" spans="1:11" x14ac:dyDescent="0.2">
      <c r="A5">
        <v>4</v>
      </c>
      <c r="B5">
        <v>11</v>
      </c>
      <c r="C5" s="1"/>
      <c r="D5" t="s">
        <v>58</v>
      </c>
    </row>
    <row r="6" spans="1:11" x14ac:dyDescent="0.2">
      <c r="A6">
        <v>5</v>
      </c>
      <c r="B6">
        <v>42</v>
      </c>
      <c r="C6" s="4"/>
      <c r="D6" t="s">
        <v>13</v>
      </c>
    </row>
    <row r="7" spans="1:11" x14ac:dyDescent="0.2">
      <c r="A7">
        <v>6</v>
      </c>
      <c r="B7">
        <v>92</v>
      </c>
      <c r="C7" s="4"/>
      <c r="D7" t="s">
        <v>13</v>
      </c>
    </row>
    <row r="8" spans="1:11" x14ac:dyDescent="0.2">
      <c r="A8">
        <v>7</v>
      </c>
      <c r="B8">
        <v>15</v>
      </c>
      <c r="C8" s="1"/>
      <c r="D8" t="s">
        <v>60</v>
      </c>
    </row>
    <row r="9" spans="1:11" x14ac:dyDescent="0.2">
      <c r="A9">
        <v>8</v>
      </c>
      <c r="B9">
        <v>69</v>
      </c>
      <c r="C9" s="4"/>
      <c r="D9" t="s">
        <v>13</v>
      </c>
    </row>
    <row r="10" spans="1:11" x14ac:dyDescent="0.2">
      <c r="A10">
        <v>9</v>
      </c>
      <c r="B10">
        <v>18</v>
      </c>
      <c r="C10" s="1"/>
      <c r="D10" t="s">
        <v>58</v>
      </c>
    </row>
    <row r="11" spans="1:11" x14ac:dyDescent="0.2">
      <c r="A11">
        <v>10</v>
      </c>
      <c r="B11">
        <v>43</v>
      </c>
      <c r="C11" s="52"/>
      <c r="D11" t="s">
        <v>60</v>
      </c>
    </row>
    <row r="12" spans="1:11" x14ac:dyDescent="0.2">
      <c r="A12">
        <v>11</v>
      </c>
      <c r="B12">
        <v>26</v>
      </c>
      <c r="C12" s="52"/>
      <c r="D12" t="s">
        <v>13</v>
      </c>
    </row>
    <row r="13" spans="1:11" x14ac:dyDescent="0.2">
      <c r="A13">
        <v>12</v>
      </c>
      <c r="B13">
        <v>4</v>
      </c>
      <c r="C13" s="52"/>
      <c r="D13" t="s">
        <v>61</v>
      </c>
    </row>
    <row r="14" spans="1:11" x14ac:dyDescent="0.2">
      <c r="A14">
        <v>13</v>
      </c>
      <c r="B14">
        <v>38</v>
      </c>
      <c r="C14" s="52"/>
      <c r="D14" t="s">
        <v>62</v>
      </c>
      <c r="E14" t="s">
        <v>64</v>
      </c>
    </row>
    <row r="15" spans="1:11" x14ac:dyDescent="0.2">
      <c r="A15">
        <v>14</v>
      </c>
      <c r="B15">
        <v>65</v>
      </c>
      <c r="C15" s="52"/>
      <c r="D15" t="s">
        <v>60</v>
      </c>
    </row>
    <row r="16" spans="1:11" x14ac:dyDescent="0.2">
      <c r="A16">
        <v>15</v>
      </c>
      <c r="B16">
        <v>45</v>
      </c>
      <c r="C16" s="52"/>
      <c r="D16" t="s">
        <v>62</v>
      </c>
      <c r="E16" t="s">
        <v>63</v>
      </c>
    </row>
    <row r="17" spans="1:5" x14ac:dyDescent="0.2">
      <c r="A17">
        <v>16</v>
      </c>
      <c r="B17">
        <v>99</v>
      </c>
      <c r="C17" s="52"/>
      <c r="D17" t="s">
        <v>13</v>
      </c>
    </row>
    <row r="18" spans="1:5" x14ac:dyDescent="0.2">
      <c r="A18">
        <v>17</v>
      </c>
      <c r="B18">
        <v>5</v>
      </c>
      <c r="C18" s="4"/>
      <c r="D18" t="s">
        <v>66</v>
      </c>
      <c r="E18" t="s">
        <v>65</v>
      </c>
    </row>
    <row r="19" spans="1:5" x14ac:dyDescent="0.2">
      <c r="A19">
        <v>18</v>
      </c>
      <c r="B19">
        <v>56</v>
      </c>
      <c r="C19" s="52"/>
      <c r="D19" t="s">
        <v>62</v>
      </c>
      <c r="E19" t="s">
        <v>67</v>
      </c>
    </row>
    <row r="20" spans="1:5" x14ac:dyDescent="0.2">
      <c r="A20">
        <v>19</v>
      </c>
    </row>
    <row r="21" spans="1:5" x14ac:dyDescent="0.2">
      <c r="A21">
        <v>20</v>
      </c>
    </row>
    <row r="22" spans="1:5" x14ac:dyDescent="0.2">
      <c r="A22">
        <v>21</v>
      </c>
    </row>
    <row r="23" spans="1:5" x14ac:dyDescent="0.2">
      <c r="A23">
        <v>22</v>
      </c>
    </row>
    <row r="24" spans="1:5" x14ac:dyDescent="0.2">
      <c r="A24">
        <v>23</v>
      </c>
    </row>
    <row r="25" spans="1:5" x14ac:dyDescent="0.2">
      <c r="A25">
        <v>24</v>
      </c>
    </row>
    <row r="27" spans="1:5" x14ac:dyDescent="0.2">
      <c r="A27" t="s">
        <v>59</v>
      </c>
    </row>
    <row r="28" spans="1:5" x14ac:dyDescent="0.2">
      <c r="A28">
        <v>1</v>
      </c>
      <c r="B28">
        <v>23</v>
      </c>
      <c r="C28" s="1"/>
      <c r="D28" t="s">
        <v>68</v>
      </c>
    </row>
    <row r="29" spans="1:5" x14ac:dyDescent="0.2">
      <c r="A29">
        <v>2</v>
      </c>
      <c r="B29">
        <v>35</v>
      </c>
      <c r="C29" s="53"/>
      <c r="D29" t="s">
        <v>13</v>
      </c>
    </row>
    <row r="30" spans="1:5" x14ac:dyDescent="0.2">
      <c r="A30">
        <v>3</v>
      </c>
      <c r="B30">
        <v>20</v>
      </c>
      <c r="C30" s="1"/>
      <c r="D30" t="s">
        <v>58</v>
      </c>
    </row>
    <row r="31" spans="1:5" x14ac:dyDescent="0.2">
      <c r="A31">
        <v>4</v>
      </c>
      <c r="B31">
        <v>53</v>
      </c>
      <c r="C31" s="52"/>
      <c r="D31" t="s">
        <v>58</v>
      </c>
    </row>
    <row r="32" spans="1:5" x14ac:dyDescent="0.2">
      <c r="A32">
        <v>5</v>
      </c>
      <c r="B32">
        <v>66</v>
      </c>
      <c r="C32" s="52"/>
      <c r="D32" t="s">
        <v>69</v>
      </c>
    </row>
    <row r="33" spans="1:5" x14ac:dyDescent="0.2">
      <c r="A33">
        <v>6</v>
      </c>
      <c r="B33">
        <v>67</v>
      </c>
      <c r="C33" s="52"/>
      <c r="D33" t="s">
        <v>70</v>
      </c>
      <c r="E33" t="s">
        <v>71</v>
      </c>
    </row>
    <row r="34" spans="1:5" x14ac:dyDescent="0.2">
      <c r="A34">
        <v>7</v>
      </c>
      <c r="B34">
        <v>78</v>
      </c>
      <c r="C34" s="4"/>
      <c r="D34" t="s">
        <v>13</v>
      </c>
    </row>
    <row r="35" spans="1:5" x14ac:dyDescent="0.2">
      <c r="A35">
        <v>8</v>
      </c>
      <c r="B35">
        <v>33</v>
      </c>
      <c r="C35" s="52"/>
      <c r="D35" t="s">
        <v>58</v>
      </c>
    </row>
    <row r="36" spans="1:5" x14ac:dyDescent="0.2">
      <c r="A36">
        <v>9</v>
      </c>
      <c r="B36">
        <v>59</v>
      </c>
      <c r="C36" s="52"/>
      <c r="D36" t="s">
        <v>72</v>
      </c>
    </row>
    <row r="37" spans="1:5" x14ac:dyDescent="0.2">
      <c r="A37">
        <v>10</v>
      </c>
    </row>
    <row r="38" spans="1:5" x14ac:dyDescent="0.2">
      <c r="A38">
        <v>11</v>
      </c>
    </row>
    <row r="39" spans="1:5" x14ac:dyDescent="0.2">
      <c r="A39">
        <v>12</v>
      </c>
    </row>
    <row r="40" spans="1:5" x14ac:dyDescent="0.2">
      <c r="A40">
        <v>13</v>
      </c>
    </row>
    <row r="41" spans="1:5" x14ac:dyDescent="0.2">
      <c r="A41">
        <v>14</v>
      </c>
    </row>
    <row r="42" spans="1:5" x14ac:dyDescent="0.2">
      <c r="A42">
        <v>15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Sommaire">
                <anchor moveWithCells="1" sizeWithCells="1">
                  <from>
                    <xdr:col>19</xdr:col>
                    <xdr:colOff>12700</xdr:colOff>
                    <xdr:row>1</xdr:row>
                    <xdr:rowOff>0</xdr:rowOff>
                  </from>
                  <to>
                    <xdr:col>20</xdr:col>
                    <xdr:colOff>711200</xdr:colOff>
                    <xdr:row>2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Copiecouleur">
                <anchor moveWithCells="1" sizeWithCells="1">
                  <from>
                    <xdr:col>8</xdr:col>
                    <xdr:colOff>12700</xdr:colOff>
                    <xdr:row>2</xdr:row>
                    <xdr:rowOff>0</xdr:rowOff>
                  </from>
                  <to>
                    <xdr:col>9</xdr:col>
                    <xdr:colOff>711200</xdr:colOff>
                    <xdr:row>3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2C9DEA-2984-9E4F-9105-6EAC63200216}">
  <sheetPr codeName="Feuil5">
    <tabColor rgb="FFFFC000"/>
  </sheetPr>
  <dimension ref="A1:R476"/>
  <sheetViews>
    <sheetView zoomScaleNormal="100" workbookViewId="0">
      <selection activeCell="I9" sqref="I9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4" x14ac:dyDescent="0.2">
      <c r="A2" t="s">
        <v>0</v>
      </c>
      <c r="B2">
        <f>Reines!B2</f>
        <v>46</v>
      </c>
      <c r="C2" s="1"/>
      <c r="D2" t="str">
        <f>Reines!D2</f>
        <v>F1 JPD</v>
      </c>
      <c r="E2">
        <v>9</v>
      </c>
      <c r="G2">
        <f>'Poids ruche'!I3</f>
        <v>30</v>
      </c>
      <c r="H2">
        <f>Nourissement!M3</f>
        <v>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101</v>
      </c>
      <c r="J4" t="s">
        <v>10</v>
      </c>
      <c r="K4" t="s">
        <v>101</v>
      </c>
      <c r="L4" t="s">
        <v>11</v>
      </c>
      <c r="M4" t="s">
        <v>12</v>
      </c>
      <c r="N4" t="s">
        <v>4</v>
      </c>
    </row>
    <row r="5" spans="1:14" x14ac:dyDescent="0.2">
      <c r="A5" s="2"/>
      <c r="B5" s="2"/>
      <c r="N5" s="2"/>
    </row>
    <row r="6" spans="1:14" x14ac:dyDescent="0.2">
      <c r="A6" s="2"/>
      <c r="B6" s="2"/>
      <c r="N6" s="2"/>
    </row>
    <row r="7" spans="1:14" x14ac:dyDescent="0.2">
      <c r="A7" s="2"/>
      <c r="B7" s="2"/>
      <c r="N7" s="2"/>
    </row>
    <row r="8" spans="1:14" x14ac:dyDescent="0.2">
      <c r="A8" s="2"/>
      <c r="B8" s="2"/>
      <c r="N8" s="2"/>
    </row>
    <row r="9" spans="1:14" x14ac:dyDescent="0.2">
      <c r="A9" s="2"/>
      <c r="B9" s="2"/>
      <c r="N9" s="2"/>
    </row>
    <row r="10" spans="1:14" x14ac:dyDescent="0.2">
      <c r="A10" s="2"/>
      <c r="B10" s="2"/>
      <c r="N10" s="2"/>
    </row>
    <row r="11" spans="1:14" x14ac:dyDescent="0.2">
      <c r="A11" s="2"/>
      <c r="B11" s="2"/>
      <c r="N11" s="2"/>
    </row>
    <row r="12" spans="1:14" x14ac:dyDescent="0.2">
      <c r="A12" s="2"/>
      <c r="B12" s="2"/>
      <c r="N12" s="2"/>
    </row>
    <row r="13" spans="1:14" x14ac:dyDescent="0.2">
      <c r="A13" s="2"/>
      <c r="B13" s="2"/>
      <c r="N13" s="2"/>
    </row>
    <row r="14" spans="1:14" x14ac:dyDescent="0.2">
      <c r="A14" s="2"/>
      <c r="B14" s="2"/>
      <c r="N14" s="2"/>
    </row>
    <row r="15" spans="1:14" x14ac:dyDescent="0.2">
      <c r="A15" s="2"/>
      <c r="B15" s="2"/>
      <c r="N15" s="2"/>
    </row>
    <row r="16" spans="1:14" x14ac:dyDescent="0.2">
      <c r="A16" s="2"/>
      <c r="B16" s="2"/>
      <c r="N16" s="2"/>
    </row>
    <row r="17" spans="1:14" x14ac:dyDescent="0.2">
      <c r="A17" s="2"/>
      <c r="B17" s="2"/>
      <c r="N17" s="2"/>
    </row>
    <row r="18" spans="1:14" x14ac:dyDescent="0.2">
      <c r="A18" s="2"/>
      <c r="B18" s="2"/>
      <c r="N18" s="2"/>
    </row>
    <row r="19" spans="1:14" x14ac:dyDescent="0.2">
      <c r="A19" s="2"/>
      <c r="B19" s="2"/>
      <c r="N19" s="2"/>
    </row>
    <row r="20" spans="1:14" x14ac:dyDescent="0.2">
      <c r="A20" s="2"/>
      <c r="B20" s="2"/>
      <c r="N20" s="2"/>
    </row>
    <row r="21" spans="1:14" x14ac:dyDescent="0.2">
      <c r="A21" s="2"/>
      <c r="B21" s="2"/>
      <c r="N21" s="2"/>
    </row>
    <row r="22" spans="1:14" x14ac:dyDescent="0.2">
      <c r="A22" s="2"/>
      <c r="B22" s="2"/>
      <c r="N22" s="2"/>
    </row>
    <row r="23" spans="1:14" x14ac:dyDescent="0.2">
      <c r="A23" s="2"/>
      <c r="B23" s="2"/>
      <c r="N23" s="2"/>
    </row>
    <row r="24" spans="1:14" x14ac:dyDescent="0.2">
      <c r="A24" s="2"/>
      <c r="B24" s="2"/>
      <c r="N24" s="2"/>
    </row>
    <row r="25" spans="1:14" x14ac:dyDescent="0.2">
      <c r="A25" s="2"/>
      <c r="B25" s="2"/>
      <c r="N25" s="2"/>
    </row>
    <row r="26" spans="1:14" x14ac:dyDescent="0.2">
      <c r="A26" s="2"/>
      <c r="B26" s="2"/>
      <c r="N26" s="2"/>
    </row>
    <row r="27" spans="1:14" x14ac:dyDescent="0.2">
      <c r="A27" s="2"/>
      <c r="B27" s="2"/>
      <c r="N27" s="2"/>
    </row>
    <row r="28" spans="1:14" x14ac:dyDescent="0.2">
      <c r="A28" s="2"/>
      <c r="B28" s="2"/>
    </row>
    <row r="34" spans="1:14" x14ac:dyDescent="0.2">
      <c r="A34" s="2"/>
      <c r="B34" s="2"/>
      <c r="N34" s="2"/>
    </row>
    <row r="35" spans="1:14" x14ac:dyDescent="0.2">
      <c r="A35" s="2"/>
      <c r="B35" s="2"/>
      <c r="N35" s="2"/>
    </row>
    <row r="36" spans="1:14" x14ac:dyDescent="0.2">
      <c r="A36" s="2"/>
      <c r="B36" s="2"/>
      <c r="N36" s="2"/>
    </row>
    <row r="37" spans="1:14" x14ac:dyDescent="0.2">
      <c r="A37" s="2"/>
      <c r="B37" s="2"/>
      <c r="N37" s="2"/>
    </row>
    <row r="38" spans="1:14" x14ac:dyDescent="0.2">
      <c r="A38" s="2"/>
      <c r="B38" s="2"/>
      <c r="N38" s="2"/>
    </row>
    <row r="39" spans="1:14" x14ac:dyDescent="0.2">
      <c r="A39" s="2"/>
      <c r="N39" s="2"/>
    </row>
    <row r="49" spans="1:15" x14ac:dyDescent="0.2">
      <c r="A49" s="56"/>
      <c r="B49" s="55"/>
      <c r="C49" s="55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</row>
    <row r="50" spans="1:15" x14ac:dyDescent="0.2">
      <c r="A50" s="56"/>
      <c r="B50" s="55"/>
      <c r="C50" s="55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</row>
    <row r="51" spans="1:15" x14ac:dyDescent="0.2">
      <c r="A51" s="56"/>
      <c r="B51" s="55"/>
      <c r="C51" s="55"/>
      <c r="D51" s="54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</row>
    <row r="52" spans="1:15" x14ac:dyDescent="0.2">
      <c r="A52" s="56"/>
      <c r="B52" s="55"/>
      <c r="C52" s="55"/>
      <c r="D52" s="54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</row>
    <row r="53" spans="1:15" x14ac:dyDescent="0.2">
      <c r="A53" s="56"/>
      <c r="B53" s="55"/>
      <c r="C53" s="55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</row>
    <row r="54" spans="1:15" x14ac:dyDescent="0.2">
      <c r="A54" s="56"/>
      <c r="B54" s="55"/>
      <c r="C54" s="55"/>
      <c r="D54" s="54"/>
      <c r="E54" s="54"/>
      <c r="F54" s="54"/>
      <c r="G54" s="54"/>
      <c r="H54" s="54"/>
      <c r="I54" s="54"/>
      <c r="J54" s="54"/>
      <c r="K54" s="54"/>
      <c r="L54" s="64"/>
      <c r="M54" s="54"/>
      <c r="N54" s="54"/>
      <c r="O54" s="54"/>
    </row>
    <row r="55" spans="1:15" x14ac:dyDescent="0.2">
      <c r="A55" s="56"/>
      <c r="B55" s="55"/>
      <c r="C55" s="55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</row>
    <row r="56" spans="1:15" x14ac:dyDescent="0.2">
      <c r="A56" s="56"/>
      <c r="B56" s="55"/>
      <c r="C56" s="55"/>
      <c r="D56" s="54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</row>
    <row r="57" spans="1:15" x14ac:dyDescent="0.2">
      <c r="A57" s="56"/>
      <c r="B57" s="55"/>
      <c r="C57" s="55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</row>
    <row r="59" spans="1:15" x14ac:dyDescent="0.2">
      <c r="A59" s="56"/>
      <c r="B59" s="55"/>
      <c r="C59" s="55"/>
      <c r="D59" s="54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</row>
    <row r="60" spans="1:15" x14ac:dyDescent="0.2">
      <c r="A60" s="56"/>
      <c r="B60" s="55"/>
      <c r="C60" s="55"/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</row>
    <row r="61" spans="1:15" x14ac:dyDescent="0.2">
      <c r="A61" s="56"/>
      <c r="B61" s="55"/>
      <c r="C61" s="55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</row>
    <row r="62" spans="1:15" x14ac:dyDescent="0.2">
      <c r="A62" s="56"/>
      <c r="B62" s="55"/>
      <c r="C62" s="55"/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</row>
    <row r="63" spans="1:15" x14ac:dyDescent="0.2">
      <c r="A63" s="56"/>
      <c r="B63" s="55"/>
      <c r="C63" s="55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</row>
    <row r="64" spans="1:15" x14ac:dyDescent="0.2">
      <c r="A64" s="56"/>
      <c r="B64" s="55"/>
      <c r="C64" s="55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</row>
    <row r="65" spans="1:15" x14ac:dyDescent="0.2">
      <c r="A65" s="56"/>
      <c r="B65" s="55"/>
      <c r="C65" s="55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</row>
    <row r="66" spans="1:15" x14ac:dyDescent="0.2">
      <c r="A66" s="56"/>
      <c r="B66" s="55"/>
      <c r="C66" s="55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</row>
    <row r="67" spans="1:15" x14ac:dyDescent="0.2">
      <c r="A67" s="56"/>
      <c r="B67" s="55"/>
      <c r="C67" s="55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</row>
    <row r="68" spans="1:15" x14ac:dyDescent="0.2">
      <c r="A68" s="56"/>
      <c r="B68" s="55"/>
      <c r="C68" s="55"/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</row>
    <row r="69" spans="1:15" x14ac:dyDescent="0.2">
      <c r="A69" s="56"/>
      <c r="B69" s="55"/>
      <c r="C69" s="55"/>
      <c r="D69" s="54"/>
      <c r="E69" s="54"/>
      <c r="F69" s="54"/>
      <c r="G69" s="54"/>
      <c r="H69" s="54"/>
      <c r="I69" s="54"/>
      <c r="J69" s="54"/>
      <c r="K69" s="54"/>
      <c r="L69" s="54"/>
      <c r="M69" s="54"/>
      <c r="N69" s="54"/>
      <c r="O69" s="54"/>
    </row>
    <row r="70" spans="1:15" x14ac:dyDescent="0.2">
      <c r="A70" s="56"/>
      <c r="B70" s="55"/>
      <c r="C70" s="55"/>
      <c r="D70" s="54"/>
      <c r="E70" s="54"/>
      <c r="F70" s="54"/>
      <c r="G70" s="54"/>
      <c r="H70" s="54"/>
      <c r="I70" s="54"/>
      <c r="J70" s="54"/>
      <c r="K70" s="54"/>
      <c r="L70" s="54"/>
      <c r="M70" s="54"/>
      <c r="N70" s="54"/>
      <c r="O70" s="54"/>
    </row>
    <row r="71" spans="1:15" x14ac:dyDescent="0.2">
      <c r="A71" s="56"/>
      <c r="B71" s="55"/>
      <c r="C71" s="55"/>
      <c r="D71" s="54"/>
      <c r="E71" s="54"/>
      <c r="F71" s="54"/>
      <c r="G71" s="54"/>
      <c r="H71" s="54"/>
      <c r="I71" s="54"/>
      <c r="J71" s="54"/>
      <c r="K71" s="54"/>
      <c r="L71" s="54"/>
      <c r="M71" s="54"/>
      <c r="N71" s="54"/>
      <c r="O71" s="54"/>
    </row>
    <row r="72" spans="1:15" x14ac:dyDescent="0.2">
      <c r="A72" s="56"/>
      <c r="B72" s="55"/>
      <c r="C72" s="55"/>
      <c r="D72" s="54"/>
      <c r="E72" s="54"/>
      <c r="F72" s="54"/>
      <c r="G72" s="54"/>
      <c r="H72" s="54"/>
      <c r="I72" s="54"/>
      <c r="J72" s="54"/>
      <c r="K72" s="54"/>
      <c r="L72" s="54"/>
      <c r="M72" s="54"/>
      <c r="N72" s="54"/>
      <c r="O72" s="54"/>
    </row>
    <row r="73" spans="1:15" x14ac:dyDescent="0.2">
      <c r="A73" s="56"/>
      <c r="B73" s="55"/>
      <c r="C73" s="55"/>
      <c r="D73" s="54"/>
      <c r="E73" s="54"/>
      <c r="F73" s="54"/>
      <c r="G73" s="54"/>
      <c r="H73" s="54"/>
      <c r="I73" s="54"/>
      <c r="J73" s="54"/>
      <c r="K73" s="54"/>
      <c r="L73" s="54"/>
      <c r="M73" s="54"/>
      <c r="N73" s="54"/>
      <c r="O73" s="54"/>
    </row>
    <row r="74" spans="1:15" x14ac:dyDescent="0.2">
      <c r="A74" s="56"/>
      <c r="B74" s="55"/>
      <c r="C74" s="55"/>
      <c r="D74" s="54"/>
      <c r="E74" s="54"/>
      <c r="F74" s="54"/>
      <c r="G74" s="54"/>
      <c r="H74" s="54"/>
      <c r="I74" s="54"/>
      <c r="J74" s="54"/>
      <c r="K74" s="54"/>
      <c r="L74" s="54"/>
      <c r="M74" s="54"/>
      <c r="N74" s="54"/>
      <c r="O74" s="54"/>
    </row>
    <row r="423" spans="1:17" x14ac:dyDescent="0.2">
      <c r="A423" s="56">
        <v>44117</v>
      </c>
      <c r="B423" s="55"/>
      <c r="C423" s="55"/>
      <c r="D423" s="54"/>
      <c r="E423" s="54"/>
      <c r="F423" s="54"/>
      <c r="G423" s="54"/>
      <c r="H423" s="54"/>
      <c r="I423" s="54"/>
      <c r="J423" s="54"/>
      <c r="K423" s="54"/>
      <c r="L423" s="54" t="s">
        <v>88</v>
      </c>
      <c r="M423" s="54"/>
      <c r="N423" s="54"/>
      <c r="O423" s="54"/>
    </row>
    <row r="424" spans="1:17" x14ac:dyDescent="0.2">
      <c r="A424" s="56">
        <v>44098</v>
      </c>
      <c r="B424" s="55"/>
      <c r="C424" s="55"/>
      <c r="D424" s="54"/>
      <c r="E424" s="54"/>
      <c r="F424" s="54"/>
      <c r="G424" s="54"/>
      <c r="H424" s="54"/>
      <c r="I424" s="54"/>
      <c r="J424" s="54" t="s">
        <v>87</v>
      </c>
      <c r="K424" s="54"/>
      <c r="L424" s="54"/>
      <c r="M424" s="54"/>
      <c r="N424" s="54"/>
      <c r="O424" s="54"/>
    </row>
    <row r="425" spans="1:17" x14ac:dyDescent="0.2">
      <c r="A425" s="56">
        <v>44190</v>
      </c>
      <c r="B425" s="55"/>
      <c r="C425" s="55"/>
      <c r="D425" s="54"/>
      <c r="E425" s="54"/>
      <c r="F425" s="54"/>
      <c r="G425" s="54"/>
      <c r="H425" s="54"/>
      <c r="I425" s="54"/>
      <c r="J425" s="54" t="s">
        <v>86</v>
      </c>
      <c r="K425" s="54"/>
      <c r="L425" s="54"/>
      <c r="M425" s="54"/>
      <c r="N425" s="54"/>
      <c r="O425" s="54"/>
    </row>
    <row r="426" spans="1:17" x14ac:dyDescent="0.2">
      <c r="A426" s="56">
        <v>43861</v>
      </c>
      <c r="B426" s="55" t="s">
        <v>74</v>
      </c>
      <c r="C426" s="55"/>
      <c r="D426" s="54"/>
      <c r="E426" s="54"/>
      <c r="F426" s="54"/>
      <c r="G426" s="54"/>
      <c r="H426" s="54"/>
      <c r="I426" s="54"/>
      <c r="J426" s="54" t="s">
        <v>85</v>
      </c>
      <c r="K426" s="54"/>
      <c r="L426" s="54"/>
      <c r="M426" s="54"/>
      <c r="N426" s="54"/>
      <c r="O426" s="54"/>
    </row>
    <row r="427" spans="1:17" x14ac:dyDescent="0.2">
      <c r="A427" s="56">
        <v>44056</v>
      </c>
      <c r="B427" s="55" t="s">
        <v>80</v>
      </c>
      <c r="C427" s="55" t="s">
        <v>81</v>
      </c>
      <c r="D427" s="54" t="s">
        <v>82</v>
      </c>
      <c r="E427" s="54" t="s">
        <v>83</v>
      </c>
      <c r="F427" s="54" t="s">
        <v>83</v>
      </c>
      <c r="G427" s="54" t="s">
        <v>83</v>
      </c>
      <c r="H427" s="54" t="s">
        <v>84</v>
      </c>
      <c r="I427" s="54"/>
      <c r="J427" s="54" t="s">
        <v>82</v>
      </c>
      <c r="K427" s="54"/>
      <c r="L427" s="54"/>
      <c r="M427" s="54"/>
      <c r="N427" s="54"/>
      <c r="O427" s="54"/>
    </row>
    <row r="428" spans="1:17" x14ac:dyDescent="0.2">
      <c r="A428" s="56"/>
      <c r="B428" s="55"/>
      <c r="C428" s="55"/>
      <c r="D428" s="54"/>
      <c r="E428" s="54"/>
      <c r="F428" s="54"/>
      <c r="G428" s="54"/>
      <c r="H428" s="54"/>
      <c r="I428" s="54"/>
      <c r="J428" s="54"/>
      <c r="K428" s="54"/>
      <c r="L428" s="54"/>
      <c r="M428" s="54"/>
      <c r="N428" s="54"/>
      <c r="O428" s="54"/>
    </row>
    <row r="429" spans="1:17" x14ac:dyDescent="0.2">
      <c r="A429" s="56">
        <v>44114</v>
      </c>
      <c r="B429" s="55" t="s">
        <v>74</v>
      </c>
      <c r="C429" s="55"/>
      <c r="D429" s="54" t="s">
        <v>74</v>
      </c>
      <c r="E429" s="54"/>
      <c r="F429" s="54"/>
      <c r="G429" s="54"/>
      <c r="H429" s="54"/>
      <c r="I429" s="54"/>
      <c r="J429" s="54" t="s">
        <v>78</v>
      </c>
      <c r="K429" s="54"/>
      <c r="L429" s="54" t="s">
        <v>79</v>
      </c>
      <c r="M429" s="54"/>
      <c r="N429" s="54"/>
      <c r="O429" s="54"/>
    </row>
    <row r="430" spans="1:17" x14ac:dyDescent="0.2">
      <c r="A430" s="56">
        <v>44026</v>
      </c>
      <c r="B430" s="55" t="s">
        <v>76</v>
      </c>
      <c r="C430" s="55" t="s">
        <v>76</v>
      </c>
      <c r="D430" s="54" t="s">
        <v>76</v>
      </c>
      <c r="E430" s="54"/>
      <c r="F430" s="54"/>
      <c r="G430" s="54"/>
      <c r="H430" s="54">
        <v>3</v>
      </c>
      <c r="I430" s="54"/>
      <c r="J430" s="54"/>
      <c r="K430" s="54"/>
      <c r="L430" s="54"/>
      <c r="M430" s="54" t="s">
        <v>77</v>
      </c>
      <c r="N430" s="54"/>
      <c r="O430" s="54"/>
    </row>
    <row r="431" spans="1:17" x14ac:dyDescent="0.2">
      <c r="A431" s="56">
        <v>43995</v>
      </c>
      <c r="B431" s="55" t="s">
        <v>74</v>
      </c>
      <c r="C431" s="55" t="s">
        <v>74</v>
      </c>
      <c r="D431" s="54" t="s">
        <v>74</v>
      </c>
      <c r="E431" s="54"/>
      <c r="F431" s="54"/>
      <c r="G431" s="54"/>
      <c r="H431" s="54"/>
      <c r="I431" s="54"/>
      <c r="J431" s="54" t="s">
        <v>53</v>
      </c>
      <c r="K431" s="54"/>
      <c r="L431" s="54"/>
      <c r="M431" s="54"/>
      <c r="N431" s="54" t="s">
        <v>75</v>
      </c>
      <c r="O431" s="54"/>
    </row>
    <row r="432" spans="1:17" x14ac:dyDescent="0.2">
      <c r="A432" s="56"/>
      <c r="B432" s="55"/>
      <c r="J432" s="54"/>
      <c r="K432" s="54"/>
      <c r="L432" s="54"/>
      <c r="M432" s="54"/>
      <c r="N432" s="54"/>
      <c r="O432" s="54"/>
      <c r="P432" s="54"/>
      <c r="Q432" s="54"/>
    </row>
    <row r="433" spans="1:18" x14ac:dyDescent="0.2">
      <c r="A433" s="54"/>
      <c r="B433" s="55"/>
      <c r="J433" s="54"/>
      <c r="K433" s="54"/>
      <c r="L433" s="54"/>
      <c r="M433" s="54"/>
      <c r="N433" s="54"/>
      <c r="O433" s="54"/>
      <c r="P433" s="54"/>
      <c r="Q433" s="54"/>
    </row>
    <row r="434" spans="1:18" x14ac:dyDescent="0.2">
      <c r="A434" s="54"/>
      <c r="B434" s="55"/>
      <c r="J434" s="54"/>
      <c r="K434" s="54"/>
      <c r="L434" s="54"/>
      <c r="M434" s="54"/>
      <c r="N434" s="54"/>
      <c r="O434" s="54"/>
      <c r="P434" s="54"/>
      <c r="Q434" s="54"/>
      <c r="R434" s="54"/>
    </row>
    <row r="435" spans="1:18" x14ac:dyDescent="0.2">
      <c r="A435" s="55"/>
      <c r="B435" s="55"/>
      <c r="J435" s="54"/>
      <c r="K435" s="54"/>
      <c r="L435" s="54"/>
      <c r="M435" s="54"/>
      <c r="N435" s="54"/>
      <c r="O435" s="54"/>
      <c r="P435" s="54"/>
      <c r="Q435" s="54"/>
      <c r="R435" s="54"/>
    </row>
    <row r="436" spans="1:18" x14ac:dyDescent="0.2">
      <c r="A436" s="55"/>
      <c r="B436" s="55"/>
      <c r="J436" s="54"/>
      <c r="K436" s="54"/>
      <c r="L436" s="54"/>
      <c r="M436" s="54"/>
      <c r="N436" s="54"/>
      <c r="O436" s="54"/>
      <c r="P436" s="54"/>
      <c r="Q436" s="54"/>
      <c r="R436" s="54"/>
    </row>
    <row r="437" spans="1:18" x14ac:dyDescent="0.2">
      <c r="A437" s="55"/>
      <c r="B437" s="55"/>
      <c r="J437" s="54"/>
      <c r="K437" s="54"/>
      <c r="L437" s="54"/>
      <c r="M437" s="54"/>
      <c r="N437" s="54"/>
      <c r="O437" s="54"/>
      <c r="P437" s="54"/>
      <c r="Q437" s="54"/>
      <c r="R437" s="54"/>
    </row>
    <row r="438" spans="1:18" x14ac:dyDescent="0.2">
      <c r="A438" s="55"/>
      <c r="B438" s="55"/>
      <c r="J438" s="54"/>
      <c r="K438" s="54"/>
      <c r="L438" s="54"/>
      <c r="M438" s="54"/>
      <c r="N438" s="54"/>
      <c r="O438" s="54"/>
      <c r="P438" s="54"/>
      <c r="Q438" s="54"/>
      <c r="R438" s="54"/>
    </row>
    <row r="439" spans="1:18" x14ac:dyDescent="0.2">
      <c r="A439" s="55"/>
      <c r="B439" s="55"/>
      <c r="J439" s="54"/>
      <c r="K439" s="54"/>
      <c r="L439" s="54"/>
      <c r="M439" s="54"/>
      <c r="N439" s="54"/>
      <c r="O439" s="54"/>
      <c r="P439" s="54"/>
      <c r="Q439" s="54"/>
      <c r="R439" s="54"/>
    </row>
    <row r="440" spans="1:18" x14ac:dyDescent="0.2">
      <c r="A440" s="2"/>
      <c r="B440" s="3"/>
      <c r="C440" s="3"/>
      <c r="E440" s="3"/>
      <c r="F440" s="3"/>
      <c r="G440" s="3"/>
      <c r="L440" s="54"/>
      <c r="M440" s="54"/>
      <c r="N440" s="54"/>
      <c r="O440" s="54"/>
      <c r="P440" s="54"/>
      <c r="Q440" s="54"/>
      <c r="R440" s="54"/>
    </row>
    <row r="441" spans="1:18" x14ac:dyDescent="0.2">
      <c r="A441" s="2"/>
      <c r="L441" s="54"/>
      <c r="M441" s="54"/>
      <c r="N441" s="54"/>
      <c r="O441" s="54"/>
      <c r="P441" s="54"/>
      <c r="Q441" s="54"/>
      <c r="R441" s="54"/>
    </row>
    <row r="442" spans="1:18" x14ac:dyDescent="0.2">
      <c r="A442" s="2"/>
      <c r="L442" s="54"/>
      <c r="M442" s="54"/>
      <c r="N442" s="54"/>
      <c r="O442" s="54"/>
      <c r="P442" s="54"/>
      <c r="Q442" s="54"/>
      <c r="R442" s="54"/>
    </row>
    <row r="443" spans="1:18" x14ac:dyDescent="0.2">
      <c r="A443" s="2"/>
      <c r="L443" s="54"/>
      <c r="M443" s="54"/>
      <c r="N443" s="54"/>
      <c r="O443" s="54"/>
      <c r="P443" s="54"/>
      <c r="Q443" s="54"/>
      <c r="R443" s="54"/>
    </row>
    <row r="444" spans="1:18" x14ac:dyDescent="0.2">
      <c r="A444" s="2"/>
      <c r="L444" s="54"/>
      <c r="M444" s="54"/>
      <c r="N444" s="54"/>
      <c r="O444" s="54"/>
      <c r="P444" s="54"/>
      <c r="Q444" s="54"/>
      <c r="R444" s="54"/>
    </row>
    <row r="445" spans="1:18" x14ac:dyDescent="0.2">
      <c r="A445" s="2"/>
    </row>
    <row r="446" spans="1:18" x14ac:dyDescent="0.2">
      <c r="A446" s="2"/>
    </row>
    <row r="447" spans="1:18" x14ac:dyDescent="0.2">
      <c r="A447" s="2"/>
    </row>
    <row r="448" spans="1:18" x14ac:dyDescent="0.2">
      <c r="A448" s="2"/>
    </row>
    <row r="449" spans="1:1" x14ac:dyDescent="0.2">
      <c r="A449" s="2"/>
    </row>
    <row r="450" spans="1:1" x14ac:dyDescent="0.2">
      <c r="A450" s="2"/>
    </row>
    <row r="451" spans="1:1" x14ac:dyDescent="0.2">
      <c r="A451" s="2"/>
    </row>
    <row r="452" spans="1:1" x14ac:dyDescent="0.2">
      <c r="A452" s="2"/>
    </row>
    <row r="453" spans="1:1" x14ac:dyDescent="0.2">
      <c r="A453" s="2"/>
    </row>
    <row r="454" spans="1:1" x14ac:dyDescent="0.2">
      <c r="A454" s="2"/>
    </row>
    <row r="455" spans="1:1" x14ac:dyDescent="0.2">
      <c r="A455" s="2"/>
    </row>
    <row r="456" spans="1:1" x14ac:dyDescent="0.2">
      <c r="A456" s="2"/>
    </row>
    <row r="457" spans="1:1" x14ac:dyDescent="0.2">
      <c r="A457" s="2"/>
    </row>
    <row r="458" spans="1:1" x14ac:dyDescent="0.2">
      <c r="A458" s="2"/>
    </row>
    <row r="459" spans="1:1" x14ac:dyDescent="0.2">
      <c r="A459" s="2"/>
    </row>
    <row r="460" spans="1:1" x14ac:dyDescent="0.2">
      <c r="A460" s="2"/>
    </row>
    <row r="461" spans="1:1" x14ac:dyDescent="0.2">
      <c r="A461" s="2"/>
    </row>
    <row r="462" spans="1:1" x14ac:dyDescent="0.2">
      <c r="A462" s="2"/>
    </row>
    <row r="463" spans="1:1" x14ac:dyDescent="0.2">
      <c r="A463" s="2"/>
    </row>
    <row r="464" spans="1:1" x14ac:dyDescent="0.2">
      <c r="A464" s="2"/>
    </row>
    <row r="465" spans="1:1" x14ac:dyDescent="0.2">
      <c r="A465" s="2"/>
    </row>
    <row r="466" spans="1:1" x14ac:dyDescent="0.2">
      <c r="A466" s="2"/>
    </row>
    <row r="467" spans="1:1" x14ac:dyDescent="0.2">
      <c r="A467" s="2"/>
    </row>
    <row r="468" spans="1:1" x14ac:dyDescent="0.2">
      <c r="A468" s="2"/>
    </row>
    <row r="469" spans="1:1" x14ac:dyDescent="0.2">
      <c r="A469" s="2"/>
    </row>
    <row r="470" spans="1:1" x14ac:dyDescent="0.2">
      <c r="A470" s="2"/>
    </row>
    <row r="471" spans="1:1" x14ac:dyDescent="0.2">
      <c r="A471" s="2"/>
    </row>
    <row r="472" spans="1:1" x14ac:dyDescent="0.2">
      <c r="A472" s="2"/>
    </row>
    <row r="473" spans="1:1" x14ac:dyDescent="0.2">
      <c r="A473" s="2"/>
    </row>
    <row r="474" spans="1:1" x14ac:dyDescent="0.2">
      <c r="A474" s="2"/>
    </row>
    <row r="475" spans="1:1" x14ac:dyDescent="0.2">
      <c r="A475" s="2"/>
    </row>
    <row r="476" spans="1:1" x14ac:dyDescent="0.2">
      <c r="A476" s="2"/>
    </row>
  </sheetData>
  <dataValidations count="52">
    <dataValidation type="list" allowBlank="1" showInputMessage="1" showErrorMessage="1" sqref="F38" xr:uid="{B0418B79-F621-4245-903F-ABEDB00C40EB}">
      <formula1>$AA$2:$AA$44</formula1>
    </dataValidation>
    <dataValidation type="list" allowBlank="1" showInputMessage="1" showErrorMessage="1" sqref="G34:G38 B34:E38 G5:G28 B5:E28" xr:uid="{83D43DDF-153B-0744-9ADF-7794039ABBFA}">
      <formula1>$Z$2:$Z$3</formula1>
    </dataValidation>
    <dataValidation type="list" allowBlank="1" showInputMessage="1" showErrorMessage="1" sqref="F37" xr:uid="{BE22D79D-8BFD-AF4C-A7E9-2EC851261CE2}">
      <formula1>$AA$2:$AA$43</formula1>
    </dataValidation>
    <dataValidation type="list" allowBlank="1" showInputMessage="1" showErrorMessage="1" sqref="F36" xr:uid="{BD71B4BD-4067-A449-900D-BB60FF72E210}">
      <formula1>$AA$2:$AA$42</formula1>
    </dataValidation>
    <dataValidation type="list" allowBlank="1" showInputMessage="1" showErrorMessage="1" sqref="I35" xr:uid="{44BF69B7-12E1-8742-B6F3-84032D324A17}">
      <formula1>$AC$2:$AC$85</formula1>
    </dataValidation>
    <dataValidation type="list" allowBlank="1" showInputMessage="1" showErrorMessage="1" sqref="F35" xr:uid="{48A2D013-DA5C-9543-A2D6-CEE9816DB580}">
      <formula1>$AA$2:$AA$41</formula1>
    </dataValidation>
    <dataValidation type="list" allowBlank="1" showInputMessage="1" showErrorMessage="1" sqref="I34" xr:uid="{EB7F038A-9CA2-8145-959F-92A83B87B844}">
      <formula1>$AC$2:$AC$84</formula1>
    </dataValidation>
    <dataValidation type="list" allowBlank="1" showInputMessage="1" showErrorMessage="1" sqref="F34" xr:uid="{B2B3A50B-CB52-7745-A073-352D8B391757}">
      <formula1>$AA$2:$AA$40</formula1>
    </dataValidation>
    <dataValidation type="list" allowBlank="1" showInputMessage="1" showErrorMessage="1" sqref="K28" xr:uid="{23D172B7-3385-764F-9EDB-5F5662D3B06B}">
      <formula1>$AC$2:$AC$78</formula1>
    </dataValidation>
    <dataValidation type="list" allowBlank="1" showInputMessage="1" showErrorMessage="1" sqref="F28" xr:uid="{22F910B1-A30B-EF42-8FAE-BA38DFC8CE8A}">
      <formula1>$AA$2:$AA$34</formula1>
    </dataValidation>
    <dataValidation type="list" allowBlank="1" showInputMessage="1" showErrorMessage="1" sqref="F27" xr:uid="{C1AC1EB8-7293-EE4F-AD2A-B00CD6ADCB1A}">
      <formula1>$AA$2:$AA$33</formula1>
    </dataValidation>
    <dataValidation type="list" allowBlank="1" showInputMessage="1" showErrorMessage="1" sqref="I26" xr:uid="{CD22066A-61A3-534D-99AC-726E8BA1BD9F}">
      <formula1>$AC$2:$AC$76</formula1>
    </dataValidation>
    <dataValidation type="list" allowBlank="1" showInputMessage="1" showErrorMessage="1" sqref="F26" xr:uid="{00941922-9F4D-DE43-980A-D68EDA7C0CFE}">
      <formula1>$AA$2:$AA$32</formula1>
    </dataValidation>
    <dataValidation type="list" allowBlank="1" showInputMessage="1" showErrorMessage="1" sqref="I25" xr:uid="{5C63A257-8817-3D40-8313-199DBE897400}">
      <formula1>$AC$2:$AC$75</formula1>
    </dataValidation>
    <dataValidation type="list" allowBlank="1" showInputMessage="1" showErrorMessage="1" sqref="F25" xr:uid="{B4863709-2A6A-A445-A7C1-332B44AF315D}">
      <formula1>$AA$2:$AA$31</formula1>
    </dataValidation>
    <dataValidation type="list" allowBlank="1" showInputMessage="1" showErrorMessage="1" sqref="F24" xr:uid="{BAD2F2D5-1FCE-0D44-9CA2-4BED4BDB99A8}">
      <formula1>$AA$2:$AA$30</formula1>
    </dataValidation>
    <dataValidation type="list" allowBlank="1" showInputMessage="1" showErrorMessage="1" sqref="I23" xr:uid="{A4570D1F-8C2D-CA41-9B8E-C117A0D8AC20}">
      <formula1>$AC$2:$AC$73</formula1>
    </dataValidation>
    <dataValidation type="list" allowBlank="1" showInputMessage="1" showErrorMessage="1" sqref="F23" xr:uid="{8B346241-2866-024E-B54C-2B3EF30773C0}">
      <formula1>$AA$2:$AA$29</formula1>
    </dataValidation>
    <dataValidation type="list" allowBlank="1" showInputMessage="1" showErrorMessage="1" sqref="I22" xr:uid="{60F7F188-617E-D148-A2F9-88B0C5A9A143}">
      <formula1>$AC$2:$AC$72</formula1>
    </dataValidation>
    <dataValidation type="list" allowBlank="1" showInputMessage="1" showErrorMessage="1" sqref="F22" xr:uid="{5BB1AF9C-70EA-ED4D-8A7B-624D2FC537D0}">
      <formula1>$AA$2:$AA$28</formula1>
    </dataValidation>
    <dataValidation type="list" allowBlank="1" showInputMessage="1" showErrorMessage="1" sqref="F21" xr:uid="{F039AE01-9CBA-6B4E-BF48-D190C39EB5EE}">
      <formula1>$AA$2:$AA$27</formula1>
    </dataValidation>
    <dataValidation type="list" allowBlank="1" showInputMessage="1" showErrorMessage="1" sqref="I20" xr:uid="{5044B9CE-CD5A-9249-9B74-E5F2417CBD73}">
      <formula1>$AC$2:$AC$70</formula1>
    </dataValidation>
    <dataValidation type="list" allowBlank="1" showInputMessage="1" showErrorMessage="1" sqref="F20" xr:uid="{BCB6605B-8675-CC49-9F3C-9FCD72216A30}">
      <formula1>$AA$2:$AA$26</formula1>
    </dataValidation>
    <dataValidation type="list" allowBlank="1" showInputMessage="1" showErrorMessage="1" sqref="I19" xr:uid="{C102C46B-9CE7-0441-A9A5-48E23A367E15}">
      <formula1>$AC$2:$AC$69</formula1>
    </dataValidation>
    <dataValidation type="list" allowBlank="1" showInputMessage="1" showErrorMessage="1" sqref="F19" xr:uid="{D2CBB445-5997-7C40-ADF9-C402868EA56D}">
      <formula1>$AA$2:$AA$25</formula1>
    </dataValidation>
    <dataValidation type="list" allowBlank="1" showInputMessage="1" showErrorMessage="1" sqref="I18" xr:uid="{84C553C3-1AAC-3C46-B672-7BB74FCE8215}">
      <formula1>$AC$2:$AC$68</formula1>
    </dataValidation>
    <dataValidation type="list" allowBlank="1" showInputMessage="1" showErrorMessage="1" sqref="F18" xr:uid="{94345A93-840E-6444-8F92-376C239FF1AF}">
      <formula1>$AA$2:$AA$24</formula1>
    </dataValidation>
    <dataValidation type="list" allowBlank="1" showInputMessage="1" showErrorMessage="1" sqref="I17" xr:uid="{CA835333-3989-BF41-9458-6A73DC99FF47}">
      <formula1>$AC$2:$AC$67</formula1>
    </dataValidation>
    <dataValidation type="list" allowBlank="1" showInputMessage="1" showErrorMessage="1" sqref="F17" xr:uid="{BCAFF2EB-89A7-F245-BEAF-4305DAD01DF9}">
      <formula1>$AA$2:$AA$23</formula1>
    </dataValidation>
    <dataValidation type="list" allowBlank="1" showInputMessage="1" showErrorMessage="1" sqref="I16" xr:uid="{1AEFFB2B-5FEB-FD42-9E73-0083FD856E6A}">
      <formula1>$AC$2:$AC$66</formula1>
    </dataValidation>
    <dataValidation type="list" allowBlank="1" showInputMessage="1" showErrorMessage="1" sqref="F16" xr:uid="{1EC65910-5CC9-224D-BEA0-BD285FD9B3B2}">
      <formula1>$AA$2:$AA$22</formula1>
    </dataValidation>
    <dataValidation type="list" allowBlank="1" showInputMessage="1" showErrorMessage="1" sqref="I15" xr:uid="{FC93317C-D68B-AE4B-8BDD-BA583CD56F18}">
      <formula1>$AC$2:$AC$65</formula1>
    </dataValidation>
    <dataValidation type="list" allowBlank="1" showInputMessage="1" showErrorMessage="1" sqref="F15" xr:uid="{93B6C7E7-97E1-DD45-B75B-7E2D798583DF}">
      <formula1>$AA$2:$AA$21</formula1>
    </dataValidation>
    <dataValidation type="list" allowBlank="1" showInputMessage="1" showErrorMessage="1" sqref="I14" xr:uid="{A9C0E71B-1C95-1542-AD43-7002DFF6C226}">
      <formula1>$AC$2:$AC$64</formula1>
    </dataValidation>
    <dataValidation type="list" allowBlank="1" showInputMessage="1" showErrorMessage="1" sqref="F14" xr:uid="{29FE3208-E465-5548-9EF1-A2920FB86F60}">
      <formula1>$AA$2:$AA$20</formula1>
    </dataValidation>
    <dataValidation type="list" allowBlank="1" showInputMessage="1" showErrorMessage="1" sqref="I13" xr:uid="{FA27F082-7117-7244-B9A9-32159672851A}">
      <formula1>$AC$2:$AC$63</formula1>
    </dataValidation>
    <dataValidation type="list" allowBlank="1" showInputMessage="1" showErrorMessage="1" sqref="F13" xr:uid="{1002DFCD-B47E-C544-BF3E-D54B3A7208AC}">
      <formula1>$AA$2:$AA$19</formula1>
    </dataValidation>
    <dataValidation type="list" allowBlank="1" showInputMessage="1" showErrorMessage="1" sqref="F12" xr:uid="{B68F4FA9-3397-7342-B067-8E192DD300F8}">
      <formula1>$AA$2:$AA$18</formula1>
    </dataValidation>
    <dataValidation type="list" allowBlank="1" showInputMessage="1" showErrorMessage="1" sqref="I11 K11" xr:uid="{B2EB0F8C-66CB-8E49-8BC7-1FCC72BDC91C}">
      <formula1>$AC$2:$AC$109</formula1>
    </dataValidation>
    <dataValidation type="list" allowBlank="1" showInputMessage="1" showErrorMessage="1" sqref="F11" xr:uid="{4C4FA307-5428-4547-ADC6-FAF3D988AD79}">
      <formula1>$AA$2:$AA$17</formula1>
    </dataValidation>
    <dataValidation type="list" allowBlank="1" showInputMessage="1" showErrorMessage="1" sqref="I10 K10" xr:uid="{57D7D581-EA8D-FC4B-9B46-018057239EC4}">
      <formula1>$AC$2:$AC$108</formula1>
    </dataValidation>
    <dataValidation type="list" allowBlank="1" showInputMessage="1" showErrorMessage="1" sqref="F10" xr:uid="{9AA75305-6E81-1A46-A752-CA1DAB716691}">
      <formula1>$AA$2:$AA$16</formula1>
    </dataValidation>
    <dataValidation type="list" allowBlank="1" showInputMessage="1" showErrorMessage="1" sqref="I9 K9" xr:uid="{A6550548-281C-324D-BF67-28C581AD5F2B}">
      <formula1>$AC$2:$AC$107</formula1>
    </dataValidation>
    <dataValidation type="list" allowBlank="1" showInputMessage="1" showErrorMessage="1" sqref="F9" xr:uid="{E1CE1AB2-845B-7A40-A2DE-F16742B81DBE}">
      <formula1>$AA$2:$AA$15</formula1>
    </dataValidation>
    <dataValidation type="list" allowBlank="1" showInputMessage="1" showErrorMessage="1" sqref="K8" xr:uid="{31936842-6EC1-2B48-9BEA-055330C35FCC}">
      <formula1>$AC$2:$AC$106</formula1>
    </dataValidation>
    <dataValidation type="list" allowBlank="1" showInputMessage="1" showErrorMessage="1" sqref="F8" xr:uid="{B6578A95-EEAF-374A-9555-DEA2089D2430}">
      <formula1>$AA$2:$AA$14</formula1>
    </dataValidation>
    <dataValidation type="list" allowBlank="1" showInputMessage="1" showErrorMessage="1" sqref="I7 K7" xr:uid="{4A9EF3B9-D400-CC49-96B3-CE97E778ECCE}">
      <formula1>$AC$2:$AC$105</formula1>
    </dataValidation>
    <dataValidation type="list" allowBlank="1" showInputMessage="1" showErrorMessage="1" sqref="F7" xr:uid="{F21B678D-F82B-2440-96A6-EF8691BC273A}">
      <formula1>$AA$2:$AA$13</formula1>
    </dataValidation>
    <dataValidation type="list" allowBlank="1" showInputMessage="1" showErrorMessage="1" sqref="K6" xr:uid="{F64995FE-BFCA-854D-956C-07987BFF3C36}">
      <formula1>$AC$2:$AC$104</formula1>
    </dataValidation>
    <dataValidation type="list" allowBlank="1" showInputMessage="1" showErrorMessage="1" sqref="F6" xr:uid="{79C95B06-571C-234F-ABB9-D37E2F1FC8EE}">
      <formula1>$AA$2:$AA$12</formula1>
    </dataValidation>
    <dataValidation type="list" allowBlank="1" showInputMessage="1" showErrorMessage="1" sqref="I5 K5" xr:uid="{F4BA9E71-B149-FB44-8CAA-45D2301C6554}">
      <formula1>$AC$2:$AC$103</formula1>
    </dataValidation>
    <dataValidation type="list" allowBlank="1" showInputMessage="1" showErrorMessage="1" sqref="F5" xr:uid="{BCB48A2C-43DD-4142-9632-5477E44D8A0C}">
      <formula1>$AA$2:$AA$11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0</xdr:row>
                    <xdr:rowOff>101600</xdr:rowOff>
                  </from>
                  <to>
                    <xdr:col>14</xdr:col>
                    <xdr:colOff>711200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365DC1-FBEC-6D41-B64F-427F419D0440}">
  <sheetPr codeName="Feuil6">
    <tabColor rgb="FFFFC000"/>
  </sheetPr>
  <dimension ref="A1:P447"/>
  <sheetViews>
    <sheetView workbookViewId="0">
      <selection activeCell="K5" sqref="K5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6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6" x14ac:dyDescent="0.2">
      <c r="A2" t="s">
        <v>0</v>
      </c>
      <c r="B2">
        <f>Reines!B3</f>
        <v>68</v>
      </c>
      <c r="C2" s="4"/>
      <c r="D2" t="str">
        <f>Reines!D3</f>
        <v>F1 JPD</v>
      </c>
      <c r="E2">
        <v>10</v>
      </c>
      <c r="G2">
        <f>'Poids ruche'!I4</f>
        <v>31.6</v>
      </c>
      <c r="H2">
        <f>Nourissement!M4</f>
        <v>0</v>
      </c>
    </row>
    <row r="4" spans="1:16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101</v>
      </c>
      <c r="J4" t="s">
        <v>10</v>
      </c>
      <c r="K4" t="s">
        <v>101</v>
      </c>
      <c r="L4" t="s">
        <v>11</v>
      </c>
      <c r="M4" t="s">
        <v>12</v>
      </c>
      <c r="N4" t="s">
        <v>4</v>
      </c>
    </row>
    <row r="5" spans="1:16" x14ac:dyDescent="0.2">
      <c r="A5" s="2"/>
      <c r="B5" s="2"/>
      <c r="N5" s="2"/>
    </row>
    <row r="6" spans="1:16" x14ac:dyDescent="0.2">
      <c r="A6" s="2"/>
      <c r="B6" s="2"/>
      <c r="P6" s="2"/>
    </row>
    <row r="7" spans="1:16" x14ac:dyDescent="0.2">
      <c r="A7" s="2"/>
      <c r="B7" s="2"/>
      <c r="P7" s="2"/>
    </row>
    <row r="8" spans="1:16" x14ac:dyDescent="0.2">
      <c r="A8" s="2"/>
      <c r="B8" s="2"/>
    </row>
    <row r="9" spans="1:16" x14ac:dyDescent="0.2">
      <c r="A9" s="2"/>
      <c r="B9" s="2"/>
      <c r="N9" s="2"/>
    </row>
    <row r="10" spans="1:16" x14ac:dyDescent="0.2">
      <c r="A10" s="2"/>
      <c r="N10" s="2"/>
    </row>
    <row r="14" spans="1:16" x14ac:dyDescent="0.2">
      <c r="O14" s="54"/>
    </row>
    <row r="15" spans="1:16" x14ac:dyDescent="0.2">
      <c r="O15" s="54"/>
    </row>
    <row r="16" spans="1:16" x14ac:dyDescent="0.2">
      <c r="O16" s="54"/>
    </row>
    <row r="17" spans="1:15" x14ac:dyDescent="0.2">
      <c r="O17" s="54"/>
    </row>
    <row r="20" spans="1:15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</row>
    <row r="21" spans="1:15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</row>
    <row r="22" spans="1:15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</row>
    <row r="23" spans="1:15" x14ac:dyDescent="0.2">
      <c r="A23" s="56"/>
      <c r="B23" s="55"/>
      <c r="C23" s="55"/>
      <c r="D23" s="54"/>
      <c r="E23" s="54"/>
      <c r="F23" s="54"/>
      <c r="G23" s="54"/>
      <c r="H23" s="54"/>
      <c r="I23" s="54"/>
      <c r="J23" s="54"/>
      <c r="K23" s="54"/>
      <c r="L23" s="54"/>
      <c r="M23" s="54"/>
      <c r="N23" s="54"/>
    </row>
    <row r="24" spans="1:15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</row>
    <row r="25" spans="1:15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</row>
    <row r="26" spans="1:15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</row>
    <row r="27" spans="1:15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</row>
    <row r="28" spans="1:15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</row>
    <row r="30" spans="1:15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</row>
    <row r="31" spans="1:15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</row>
    <row r="32" spans="1:15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</row>
    <row r="41" spans="1:14" x14ac:dyDescent="0.2">
      <c r="A41" s="56"/>
      <c r="B41" s="55"/>
      <c r="C41" s="55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</row>
    <row r="42" spans="1:14" x14ac:dyDescent="0.2">
      <c r="A42" s="56"/>
      <c r="B42" s="55"/>
      <c r="C42" s="55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</row>
    <row r="43" spans="1:14" x14ac:dyDescent="0.2">
      <c r="A43" s="56"/>
      <c r="B43" s="55"/>
      <c r="C43" s="55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</row>
    <row r="44" spans="1:14" x14ac:dyDescent="0.2">
      <c r="A44" s="56"/>
      <c r="B44" s="55"/>
      <c r="C44" s="55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</row>
    <row r="45" spans="1:14" x14ac:dyDescent="0.2">
      <c r="A45" s="56"/>
      <c r="B45" s="55"/>
      <c r="C45" s="55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</row>
    <row r="394" spans="1:14" x14ac:dyDescent="0.2">
      <c r="A394" s="56">
        <v>44117</v>
      </c>
      <c r="B394" s="55"/>
      <c r="C394" s="55"/>
      <c r="D394" s="54"/>
      <c r="E394" s="54"/>
      <c r="F394" s="54"/>
      <c r="G394" s="54"/>
      <c r="H394" s="54"/>
      <c r="I394" s="54"/>
      <c r="J394" s="54"/>
      <c r="K394" s="54"/>
      <c r="L394" s="54" t="s">
        <v>88</v>
      </c>
      <c r="M394" s="54"/>
      <c r="N394" s="54"/>
    </row>
    <row r="395" spans="1:14" x14ac:dyDescent="0.2">
      <c r="A395" s="56">
        <v>44098</v>
      </c>
      <c r="B395" s="55"/>
      <c r="C395" s="55"/>
      <c r="D395" s="54"/>
      <c r="E395" s="54"/>
      <c r="F395" s="54"/>
      <c r="G395" s="54"/>
      <c r="H395" s="54"/>
      <c r="I395" s="54"/>
      <c r="J395" s="54" t="s">
        <v>87</v>
      </c>
      <c r="K395" s="54"/>
      <c r="L395" s="54"/>
      <c r="M395" s="54"/>
      <c r="N395" s="54"/>
    </row>
    <row r="396" spans="1:14" x14ac:dyDescent="0.2">
      <c r="A396" s="56">
        <v>44190</v>
      </c>
      <c r="B396" s="55"/>
      <c r="C396" s="55"/>
      <c r="D396" s="54"/>
      <c r="E396" s="54"/>
      <c r="F396" s="54"/>
      <c r="G396" s="54"/>
      <c r="H396" s="54"/>
      <c r="I396" s="54"/>
      <c r="J396" s="54" t="s">
        <v>86</v>
      </c>
      <c r="K396" s="54"/>
      <c r="L396" s="54"/>
      <c r="M396" s="54"/>
      <c r="N396" s="54"/>
    </row>
    <row r="397" spans="1:14" x14ac:dyDescent="0.2">
      <c r="A397" s="56">
        <v>43861</v>
      </c>
      <c r="B397" s="55" t="s">
        <v>74</v>
      </c>
      <c r="C397" s="55"/>
      <c r="D397" s="54"/>
      <c r="E397" s="54"/>
      <c r="F397" s="54"/>
      <c r="G397" s="54"/>
      <c r="H397" s="54"/>
      <c r="I397" s="54"/>
      <c r="J397" s="54" t="s">
        <v>85</v>
      </c>
      <c r="K397" s="54"/>
      <c r="L397" s="54"/>
      <c r="M397" s="54"/>
      <c r="N397" s="54"/>
    </row>
    <row r="398" spans="1:14" x14ac:dyDescent="0.2">
      <c r="A398" s="56">
        <v>44056</v>
      </c>
      <c r="B398" s="55" t="s">
        <v>80</v>
      </c>
      <c r="C398" s="55" t="s">
        <v>81</v>
      </c>
      <c r="D398" s="54" t="s">
        <v>82</v>
      </c>
      <c r="E398" s="54" t="s">
        <v>83</v>
      </c>
      <c r="F398" s="54" t="s">
        <v>83</v>
      </c>
      <c r="G398" s="54" t="s">
        <v>83</v>
      </c>
      <c r="H398" s="54" t="s">
        <v>84</v>
      </c>
      <c r="I398" s="54"/>
      <c r="J398" s="54" t="s">
        <v>82</v>
      </c>
      <c r="K398" s="54"/>
      <c r="L398" s="54"/>
      <c r="M398" s="54"/>
      <c r="N398" s="54"/>
    </row>
    <row r="399" spans="1:14" x14ac:dyDescent="0.2">
      <c r="A399" s="56"/>
      <c r="B399" s="55"/>
      <c r="C399" s="55"/>
      <c r="D399" s="54"/>
      <c r="E399" s="54"/>
      <c r="F399" s="54"/>
      <c r="G399" s="54"/>
      <c r="H399" s="54"/>
      <c r="I399" s="54"/>
      <c r="J399" s="54"/>
      <c r="K399" s="54"/>
      <c r="L399" s="54"/>
      <c r="M399" s="54"/>
      <c r="N399" s="54"/>
    </row>
    <row r="400" spans="1:14" x14ac:dyDescent="0.2">
      <c r="A400" s="56">
        <v>44114</v>
      </c>
      <c r="B400" s="55" t="s">
        <v>74</v>
      </c>
      <c r="C400" s="55"/>
      <c r="D400" s="54" t="s">
        <v>74</v>
      </c>
      <c r="E400" s="54"/>
      <c r="F400" s="54"/>
      <c r="G400" s="54"/>
      <c r="H400" s="54"/>
      <c r="I400" s="54"/>
      <c r="J400" s="54" t="s">
        <v>78</v>
      </c>
      <c r="K400" s="54"/>
      <c r="L400" s="54" t="s">
        <v>79</v>
      </c>
      <c r="M400" s="54"/>
      <c r="N400" s="54"/>
    </row>
    <row r="401" spans="1:14" x14ac:dyDescent="0.2">
      <c r="A401" s="56">
        <v>44026</v>
      </c>
      <c r="B401" s="55" t="s">
        <v>76</v>
      </c>
      <c r="C401" s="55" t="s">
        <v>76</v>
      </c>
      <c r="D401" s="54" t="s">
        <v>76</v>
      </c>
      <c r="E401" s="54"/>
      <c r="F401" s="54"/>
      <c r="G401" s="54"/>
      <c r="H401" s="54">
        <v>3</v>
      </c>
      <c r="I401" s="54"/>
      <c r="J401" s="54"/>
      <c r="K401" s="54"/>
      <c r="L401" s="54"/>
      <c r="M401" s="54" t="s">
        <v>77</v>
      </c>
      <c r="N401" s="54"/>
    </row>
    <row r="402" spans="1:14" x14ac:dyDescent="0.2">
      <c r="A402" s="56">
        <v>43995</v>
      </c>
      <c r="B402" s="55" t="s">
        <v>74</v>
      </c>
      <c r="C402" s="55" t="s">
        <v>74</v>
      </c>
      <c r="D402" s="54" t="s">
        <v>74</v>
      </c>
      <c r="E402" s="54"/>
      <c r="F402" s="54"/>
      <c r="G402" s="54"/>
      <c r="H402" s="54"/>
      <c r="I402" s="54"/>
      <c r="J402" s="54" t="s">
        <v>53</v>
      </c>
      <c r="K402" s="54"/>
      <c r="L402" s="54"/>
      <c r="M402" s="54"/>
      <c r="N402" s="54" t="s">
        <v>75</v>
      </c>
    </row>
    <row r="403" spans="1:14" x14ac:dyDescent="0.2">
      <c r="A403" s="56"/>
      <c r="B403" s="55"/>
      <c r="J403" s="54"/>
      <c r="K403" s="54"/>
      <c r="L403" s="54"/>
      <c r="M403" s="54"/>
      <c r="N403" s="54"/>
    </row>
    <row r="404" spans="1:14" x14ac:dyDescent="0.2">
      <c r="A404" s="54"/>
      <c r="B404" s="55"/>
      <c r="J404" s="54"/>
      <c r="K404" s="54"/>
      <c r="L404" s="54"/>
      <c r="M404" s="54"/>
      <c r="N404" s="54"/>
    </row>
    <row r="405" spans="1:14" x14ac:dyDescent="0.2">
      <c r="A405" s="54"/>
      <c r="B405" s="55"/>
      <c r="J405" s="54"/>
      <c r="K405" s="54"/>
      <c r="L405" s="54"/>
      <c r="M405" s="54"/>
      <c r="N405" s="54"/>
    </row>
    <row r="406" spans="1:14" x14ac:dyDescent="0.2">
      <c r="A406" s="55"/>
      <c r="B406" s="55"/>
      <c r="J406" s="54"/>
      <c r="K406" s="54"/>
      <c r="L406" s="54"/>
      <c r="M406" s="54"/>
      <c r="N406" s="54"/>
    </row>
    <row r="407" spans="1:14" x14ac:dyDescent="0.2">
      <c r="A407" s="55"/>
      <c r="B407" s="55"/>
      <c r="J407" s="54"/>
      <c r="K407" s="54"/>
      <c r="L407" s="54"/>
      <c r="M407" s="54"/>
      <c r="N407" s="54"/>
    </row>
    <row r="408" spans="1:14" x14ac:dyDescent="0.2">
      <c r="A408" s="55"/>
      <c r="B408" s="55"/>
      <c r="J408" s="54"/>
      <c r="K408" s="54"/>
      <c r="L408" s="54"/>
      <c r="M408" s="54"/>
      <c r="N408" s="54"/>
    </row>
    <row r="409" spans="1:14" x14ac:dyDescent="0.2">
      <c r="A409" s="55"/>
      <c r="B409" s="55"/>
      <c r="J409" s="54"/>
      <c r="K409" s="54"/>
      <c r="L409" s="54"/>
      <c r="M409" s="54"/>
      <c r="N409" s="54"/>
    </row>
    <row r="410" spans="1:14" x14ac:dyDescent="0.2">
      <c r="A410" s="55"/>
      <c r="B410" s="55"/>
      <c r="J410" s="54"/>
      <c r="K410" s="54"/>
      <c r="L410" s="54"/>
      <c r="M410" s="54"/>
      <c r="N410" s="54"/>
    </row>
    <row r="411" spans="1:14" x14ac:dyDescent="0.2">
      <c r="A411" s="2"/>
      <c r="B411" s="3"/>
      <c r="C411" s="3"/>
      <c r="E411" s="3"/>
      <c r="F411" s="3"/>
      <c r="G411" s="3"/>
      <c r="L411" s="54"/>
      <c r="M411" s="54"/>
      <c r="N411" s="54"/>
    </row>
    <row r="412" spans="1:14" x14ac:dyDescent="0.2">
      <c r="A412" s="2"/>
      <c r="L412" s="54"/>
      <c r="M412" s="54"/>
      <c r="N412" s="54"/>
    </row>
    <row r="413" spans="1:14" x14ac:dyDescent="0.2">
      <c r="A413" s="2"/>
      <c r="L413" s="54"/>
      <c r="M413" s="54"/>
      <c r="N413" s="54"/>
    </row>
    <row r="414" spans="1:14" x14ac:dyDescent="0.2">
      <c r="A414" s="2"/>
      <c r="L414" s="54"/>
      <c r="M414" s="54"/>
      <c r="N414" s="54"/>
    </row>
    <row r="415" spans="1:14" x14ac:dyDescent="0.2">
      <c r="A415" s="2"/>
      <c r="L415" s="54"/>
      <c r="M415" s="54"/>
      <c r="N415" s="54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  <row r="444" spans="1:1" x14ac:dyDescent="0.2">
      <c r="A444" s="2"/>
    </row>
    <row r="445" spans="1:1" x14ac:dyDescent="0.2">
      <c r="A445" s="2"/>
    </row>
    <row r="446" spans="1:1" x14ac:dyDescent="0.2">
      <c r="A446" s="2"/>
    </row>
    <row r="447" spans="1:1" x14ac:dyDescent="0.2">
      <c r="A447" s="2"/>
    </row>
  </sheetData>
  <dataValidations count="11">
    <dataValidation type="list" allowBlank="1" showInputMessage="1" showErrorMessage="1" sqref="F9" xr:uid="{78213CCE-5C54-834C-9B45-50C80BC84362}">
      <formula1>$AA$2:$AA$15</formula1>
    </dataValidation>
    <dataValidation type="list" allowBlank="1" showInputMessage="1" showErrorMessage="1" sqref="G9 B9:E9 G5 B5:E5" xr:uid="{C58D14C9-044C-1649-8609-A7B3340B391D}">
      <formula1>$Z$2:$Z$3</formula1>
    </dataValidation>
    <dataValidation type="list" allowBlank="1" showInputMessage="1" showErrorMessage="1" sqref="J8:K8" xr:uid="{07B69A40-A18D-8440-819A-DC21A90F4C9E}">
      <formula1>$AE$2:$AE$58</formula1>
    </dataValidation>
    <dataValidation type="list" allowBlank="1" showInputMessage="1" showErrorMessage="1" sqref="F8" xr:uid="{CF7DB264-3B35-A644-85C7-D6F6C20084D2}">
      <formula1>$AC$2:$AC$14</formula1>
    </dataValidation>
    <dataValidation type="list" allowBlank="1" showInputMessage="1" showErrorMessage="1" sqref="G6:G8 B6:E8" xr:uid="{655EDA45-9703-B945-BDB3-E65923A761FA}">
      <formula1>$AB$2:$AB$3</formula1>
    </dataValidation>
    <dataValidation type="list" allowBlank="1" showInputMessage="1" showErrorMessage="1" sqref="J7:K7" xr:uid="{B1802EF5-382F-1445-A079-0771C6329DA8}">
      <formula1>$AE$2:$AE$57</formula1>
    </dataValidation>
    <dataValidation type="list" allowBlank="1" showInputMessage="1" showErrorMessage="1" sqref="F7" xr:uid="{C8406A6C-F1C8-A54A-A4C0-1ADBE3860BEC}">
      <formula1>$AC$2:$AC$13</formula1>
    </dataValidation>
    <dataValidation type="list" allowBlank="1" showInputMessage="1" showErrorMessage="1" sqref="J6:K6" xr:uid="{5D30FD60-554E-4041-90B0-039BA6383BA5}">
      <formula1>$AE$2:$AE$56</formula1>
    </dataValidation>
    <dataValidation type="list" allowBlank="1" showInputMessage="1" showErrorMessage="1" sqref="F6" xr:uid="{B22CF5CC-07AE-1B48-A0C8-C4ACC5BFA9E0}">
      <formula1>$AC$2:$AC$12</formula1>
    </dataValidation>
    <dataValidation type="list" allowBlank="1" showInputMessage="1" showErrorMessage="1" sqref="K5" xr:uid="{9922E2D9-FF3D-C945-B019-209667F3F361}">
      <formula1>$AC$2:$AC$103</formula1>
    </dataValidation>
    <dataValidation type="list" allowBlank="1" showInputMessage="1" showErrorMessage="1" sqref="F5" xr:uid="{9FBB48AB-6FA9-EC42-A1A0-1FABF452AB6F}">
      <formula1>$AA$2:$AA$11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8" r:id="rId3" name="Button 2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9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4" name="Button 3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9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5" name="Button 4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9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6" name="Button 5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9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7" name="Button 6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9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8" name="Button 7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9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9" name="Button 8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0</xdr:row>
                    <xdr:rowOff>152400</xdr:rowOff>
                  </from>
                  <to>
                    <xdr:col>15</xdr:col>
                    <xdr:colOff>419100</xdr:colOff>
                    <xdr:row>2</xdr:row>
                    <xdr:rowOff>127000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A5CDD2-1B8A-7E43-B58A-F636CA26BF3E}">
  <sheetPr codeName="Feuil7">
    <tabColor rgb="FFFFC000"/>
  </sheetPr>
  <dimension ref="A1:L442"/>
  <sheetViews>
    <sheetView workbookViewId="0">
      <selection activeCell="C2" sqref="C2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9" width="22.33203125" customWidth="1"/>
    <col min="10" max="11" width="43.33203125" customWidth="1"/>
  </cols>
  <sheetData>
    <row r="1" spans="1:12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2" x14ac:dyDescent="0.2">
      <c r="A2" t="s">
        <v>0</v>
      </c>
      <c r="B2">
        <f>Reines!B4</f>
        <v>43</v>
      </c>
      <c r="C2" s="4"/>
      <c r="D2" t="str">
        <f>Reines!D4</f>
        <v>F1 JPD</v>
      </c>
      <c r="E2">
        <v>10</v>
      </c>
      <c r="G2">
        <f>'Poids ruche'!I5</f>
        <v>35.799999999999997</v>
      </c>
      <c r="H2">
        <f>Nourissement!M5</f>
        <v>0</v>
      </c>
    </row>
    <row r="4" spans="1:12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</v>
      </c>
      <c r="J4" t="s">
        <v>11</v>
      </c>
      <c r="K4" t="s">
        <v>12</v>
      </c>
      <c r="L4" t="s">
        <v>4</v>
      </c>
    </row>
    <row r="5" spans="1:12" x14ac:dyDescent="0.2">
      <c r="A5" s="2"/>
      <c r="L5" s="2"/>
    </row>
    <row r="15" spans="1:12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</row>
    <row r="16" spans="1:12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</row>
    <row r="17" spans="1:12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</row>
    <row r="18" spans="1:12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</row>
    <row r="19" spans="1:12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</row>
    <row r="20" spans="1:12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</row>
    <row r="21" spans="1:12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</row>
    <row r="22" spans="1:12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</row>
    <row r="23" spans="1:12" x14ac:dyDescent="0.2">
      <c r="A23" s="56"/>
      <c r="B23" s="55"/>
      <c r="C23" s="55"/>
      <c r="D23" s="54"/>
      <c r="E23" s="54"/>
      <c r="F23" s="54"/>
      <c r="G23" s="54"/>
      <c r="H23" s="54"/>
      <c r="I23" s="54"/>
      <c r="J23" s="54"/>
      <c r="K23" s="54"/>
      <c r="L23" s="54"/>
    </row>
    <row r="25" spans="1:12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</row>
    <row r="26" spans="1:12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</row>
    <row r="27" spans="1:12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</row>
    <row r="28" spans="1:12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</row>
    <row r="29" spans="1:12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</row>
    <row r="30" spans="1:12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</row>
    <row r="31" spans="1:12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</row>
    <row r="32" spans="1:12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</row>
    <row r="33" spans="1:12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</row>
    <row r="34" spans="1:12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</row>
    <row r="35" spans="1:12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</row>
    <row r="36" spans="1:12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</row>
    <row r="37" spans="1:12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</row>
    <row r="38" spans="1:12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</row>
    <row r="39" spans="1:12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</row>
    <row r="40" spans="1:12" x14ac:dyDescent="0.2">
      <c r="A40" s="56"/>
      <c r="B40" s="55"/>
      <c r="C40" s="55"/>
      <c r="D40" s="54"/>
      <c r="E40" s="54"/>
      <c r="F40" s="54"/>
      <c r="G40" s="54"/>
      <c r="H40" s="54"/>
      <c r="I40" s="54"/>
      <c r="J40" s="54"/>
      <c r="K40" s="54"/>
      <c r="L40" s="54"/>
    </row>
    <row r="389" spans="1:12" x14ac:dyDescent="0.2">
      <c r="A389" s="56">
        <v>44117</v>
      </c>
      <c r="B389" s="55"/>
      <c r="C389" s="55"/>
      <c r="D389" s="54"/>
      <c r="E389" s="54"/>
      <c r="F389" s="54"/>
      <c r="G389" s="54"/>
      <c r="H389" s="54"/>
      <c r="I389" s="54"/>
      <c r="J389" s="54" t="s">
        <v>88</v>
      </c>
      <c r="K389" s="54"/>
      <c r="L389" s="54"/>
    </row>
    <row r="390" spans="1:12" x14ac:dyDescent="0.2">
      <c r="A390" s="56">
        <v>44098</v>
      </c>
      <c r="B390" s="55"/>
      <c r="C390" s="55"/>
      <c r="D390" s="54"/>
      <c r="E390" s="54"/>
      <c r="F390" s="54"/>
      <c r="G390" s="54"/>
      <c r="H390" s="54"/>
      <c r="I390" s="54" t="s">
        <v>87</v>
      </c>
      <c r="J390" s="54"/>
      <c r="K390" s="54"/>
      <c r="L390" s="54"/>
    </row>
    <row r="391" spans="1:12" x14ac:dyDescent="0.2">
      <c r="A391" s="56">
        <v>44190</v>
      </c>
      <c r="B391" s="55"/>
      <c r="C391" s="55"/>
      <c r="D391" s="54"/>
      <c r="E391" s="54"/>
      <c r="F391" s="54"/>
      <c r="G391" s="54"/>
      <c r="H391" s="54"/>
      <c r="I391" s="54" t="s">
        <v>86</v>
      </c>
      <c r="J391" s="54"/>
      <c r="K391" s="54"/>
      <c r="L391" s="54"/>
    </row>
    <row r="392" spans="1:12" x14ac:dyDescent="0.2">
      <c r="A392" s="56">
        <v>43861</v>
      </c>
      <c r="B392" s="55" t="s">
        <v>74</v>
      </c>
      <c r="C392" s="55"/>
      <c r="D392" s="54"/>
      <c r="E392" s="54"/>
      <c r="F392" s="54"/>
      <c r="G392" s="54"/>
      <c r="H392" s="54"/>
      <c r="I392" s="54" t="s">
        <v>85</v>
      </c>
      <c r="J392" s="54"/>
      <c r="K392" s="54"/>
      <c r="L392" s="54"/>
    </row>
    <row r="393" spans="1:12" x14ac:dyDescent="0.2">
      <c r="A393" s="56">
        <v>44056</v>
      </c>
      <c r="B393" s="55" t="s">
        <v>80</v>
      </c>
      <c r="C393" s="55" t="s">
        <v>81</v>
      </c>
      <c r="D393" s="54" t="s">
        <v>82</v>
      </c>
      <c r="E393" s="54" t="s">
        <v>83</v>
      </c>
      <c r="F393" s="54" t="s">
        <v>83</v>
      </c>
      <c r="G393" s="54" t="s">
        <v>83</v>
      </c>
      <c r="H393" s="54" t="s">
        <v>84</v>
      </c>
      <c r="I393" s="54" t="s">
        <v>82</v>
      </c>
      <c r="J393" s="54"/>
      <c r="K393" s="54"/>
      <c r="L393" s="54"/>
    </row>
    <row r="394" spans="1:12" x14ac:dyDescent="0.2">
      <c r="A394" s="56"/>
      <c r="B394" s="55"/>
      <c r="C394" s="55"/>
      <c r="D394" s="54"/>
      <c r="E394" s="54"/>
      <c r="F394" s="54"/>
      <c r="G394" s="54"/>
      <c r="H394" s="54"/>
      <c r="I394" s="54"/>
      <c r="J394" s="54"/>
      <c r="K394" s="54"/>
      <c r="L394" s="54"/>
    </row>
    <row r="395" spans="1:12" x14ac:dyDescent="0.2">
      <c r="A395" s="56">
        <v>44114</v>
      </c>
      <c r="B395" s="55" t="s">
        <v>74</v>
      </c>
      <c r="C395" s="55"/>
      <c r="D395" s="54" t="s">
        <v>74</v>
      </c>
      <c r="E395" s="54"/>
      <c r="F395" s="54"/>
      <c r="G395" s="54"/>
      <c r="H395" s="54"/>
      <c r="I395" s="54" t="s">
        <v>78</v>
      </c>
      <c r="J395" s="54" t="s">
        <v>79</v>
      </c>
      <c r="K395" s="54"/>
      <c r="L395" s="54"/>
    </row>
    <row r="396" spans="1:12" x14ac:dyDescent="0.2">
      <c r="A396" s="56">
        <v>44026</v>
      </c>
      <c r="B396" s="55" t="s">
        <v>76</v>
      </c>
      <c r="C396" s="55" t="s">
        <v>76</v>
      </c>
      <c r="D396" s="54" t="s">
        <v>76</v>
      </c>
      <c r="E396" s="54"/>
      <c r="F396" s="54"/>
      <c r="G396" s="54"/>
      <c r="H396" s="54">
        <v>3</v>
      </c>
      <c r="I396" s="54"/>
      <c r="J396" s="54"/>
      <c r="K396" s="54" t="s">
        <v>77</v>
      </c>
      <c r="L396" s="54"/>
    </row>
    <row r="397" spans="1:12" x14ac:dyDescent="0.2">
      <c r="A397" s="56">
        <v>43995</v>
      </c>
      <c r="B397" s="55" t="s">
        <v>74</v>
      </c>
      <c r="C397" s="55" t="s">
        <v>74</v>
      </c>
      <c r="D397" s="54" t="s">
        <v>74</v>
      </c>
      <c r="E397" s="54"/>
      <c r="F397" s="54"/>
      <c r="G397" s="54"/>
      <c r="H397" s="54"/>
      <c r="I397" s="54" t="s">
        <v>53</v>
      </c>
      <c r="J397" s="54"/>
      <c r="K397" s="54"/>
      <c r="L397" s="54" t="s">
        <v>75</v>
      </c>
    </row>
    <row r="398" spans="1:12" x14ac:dyDescent="0.2">
      <c r="A398" s="56"/>
      <c r="B398" s="55"/>
      <c r="I398" s="54"/>
      <c r="J398" s="54"/>
      <c r="K398" s="54"/>
      <c r="L398" s="54"/>
    </row>
    <row r="399" spans="1:12" x14ac:dyDescent="0.2">
      <c r="A399" s="54"/>
      <c r="B399" s="55"/>
      <c r="I399" s="54"/>
      <c r="J399" s="54"/>
      <c r="K399" s="54"/>
      <c r="L399" s="54"/>
    </row>
    <row r="400" spans="1:12" x14ac:dyDescent="0.2">
      <c r="A400" s="54"/>
      <c r="B400" s="55"/>
      <c r="I400" s="54"/>
      <c r="J400" s="54"/>
      <c r="K400" s="54"/>
      <c r="L400" s="54"/>
    </row>
    <row r="401" spans="1:12" x14ac:dyDescent="0.2">
      <c r="A401" s="55"/>
      <c r="B401" s="55"/>
      <c r="I401" s="54"/>
      <c r="J401" s="54"/>
      <c r="K401" s="54"/>
      <c r="L401" s="54"/>
    </row>
    <row r="402" spans="1:12" x14ac:dyDescent="0.2">
      <c r="A402" s="55"/>
      <c r="B402" s="55"/>
      <c r="I402" s="54"/>
      <c r="J402" s="54"/>
      <c r="K402" s="54"/>
      <c r="L402" s="54"/>
    </row>
    <row r="403" spans="1:12" x14ac:dyDescent="0.2">
      <c r="A403" s="55"/>
      <c r="B403" s="55"/>
      <c r="I403" s="54"/>
      <c r="J403" s="54"/>
      <c r="K403" s="54"/>
      <c r="L403" s="54"/>
    </row>
    <row r="404" spans="1:12" x14ac:dyDescent="0.2">
      <c r="A404" s="55"/>
      <c r="B404" s="55"/>
      <c r="I404" s="54"/>
      <c r="J404" s="54"/>
      <c r="K404" s="54"/>
      <c r="L404" s="54"/>
    </row>
    <row r="405" spans="1:12" x14ac:dyDescent="0.2">
      <c r="A405" s="55"/>
      <c r="B405" s="55"/>
      <c r="I405" s="54"/>
      <c r="J405" s="54"/>
      <c r="K405" s="54"/>
      <c r="L405" s="54"/>
    </row>
    <row r="406" spans="1:12" x14ac:dyDescent="0.2">
      <c r="A406" s="2"/>
      <c r="B406" s="3"/>
      <c r="C406" s="3"/>
      <c r="E406" s="3"/>
      <c r="F406" s="3"/>
      <c r="G406" s="3"/>
      <c r="J406" s="54"/>
      <c r="K406" s="54"/>
      <c r="L406" s="54"/>
    </row>
    <row r="407" spans="1:12" x14ac:dyDescent="0.2">
      <c r="A407" s="2"/>
      <c r="J407" s="54"/>
      <c r="K407" s="54"/>
      <c r="L407" s="54"/>
    </row>
    <row r="408" spans="1:12" x14ac:dyDescent="0.2">
      <c r="A408" s="2"/>
      <c r="J408" s="54"/>
      <c r="K408" s="54"/>
      <c r="L408" s="54"/>
    </row>
    <row r="409" spans="1:12" x14ac:dyDescent="0.2">
      <c r="A409" s="2"/>
      <c r="J409" s="54"/>
      <c r="K409" s="54"/>
      <c r="L409" s="54"/>
    </row>
    <row r="410" spans="1:12" x14ac:dyDescent="0.2">
      <c r="A410" s="2"/>
      <c r="J410" s="54"/>
      <c r="K410" s="54"/>
      <c r="L410" s="54"/>
    </row>
    <row r="411" spans="1:12" x14ac:dyDescent="0.2">
      <c r="A411" s="2"/>
    </row>
    <row r="412" spans="1:12" x14ac:dyDescent="0.2">
      <c r="A412" s="2"/>
    </row>
    <row r="413" spans="1:12" x14ac:dyDescent="0.2">
      <c r="A413" s="2"/>
    </row>
    <row r="414" spans="1:12" x14ac:dyDescent="0.2">
      <c r="A414" s="2"/>
    </row>
    <row r="415" spans="1:12" x14ac:dyDescent="0.2">
      <c r="A415" s="2"/>
    </row>
    <row r="416" spans="1:12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2" r:id="rId3" name="Button 2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8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BA0E1D-D154-064E-A6C5-BB0B23CE4FA9}">
  <sheetPr codeName="Feuil10">
    <tabColor rgb="FFFFC000"/>
  </sheetPr>
  <dimension ref="A1:L442"/>
  <sheetViews>
    <sheetView workbookViewId="0">
      <selection activeCell="C2" sqref="C2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9" width="22.33203125" customWidth="1"/>
    <col min="10" max="11" width="43.33203125" customWidth="1"/>
  </cols>
  <sheetData>
    <row r="1" spans="1:12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2" x14ac:dyDescent="0.2">
      <c r="A2" t="s">
        <v>0</v>
      </c>
      <c r="B2">
        <f>Reines!B5</f>
        <v>11</v>
      </c>
      <c r="C2" s="1"/>
      <c r="D2" t="str">
        <f>Reines!D5</f>
        <v>F2</v>
      </c>
      <c r="E2">
        <v>9</v>
      </c>
      <c r="G2">
        <f>'Poids ruche'!I6</f>
        <v>25.6</v>
      </c>
      <c r="H2">
        <f>Nourissement!M6</f>
        <v>0</v>
      </c>
    </row>
    <row r="4" spans="1:12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</v>
      </c>
      <c r="J4" t="s">
        <v>11</v>
      </c>
      <c r="K4" t="s">
        <v>12</v>
      </c>
      <c r="L4" t="s">
        <v>4</v>
      </c>
    </row>
    <row r="5" spans="1:12" x14ac:dyDescent="0.2">
      <c r="A5" s="2"/>
      <c r="L5" s="2"/>
    </row>
    <row r="15" spans="1:12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</row>
    <row r="16" spans="1:12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</row>
    <row r="17" spans="1:12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</row>
    <row r="18" spans="1:12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</row>
    <row r="19" spans="1:12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</row>
    <row r="20" spans="1:12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</row>
    <row r="21" spans="1:12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</row>
    <row r="22" spans="1:12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</row>
    <row r="23" spans="1:12" x14ac:dyDescent="0.2">
      <c r="A23" s="56"/>
      <c r="B23" s="55"/>
      <c r="C23" s="55"/>
      <c r="D23" s="54"/>
      <c r="E23" s="54"/>
      <c r="F23" s="54"/>
      <c r="G23" s="54"/>
      <c r="H23" s="54"/>
      <c r="I23" s="54"/>
      <c r="J23" s="54"/>
      <c r="K23" s="54"/>
      <c r="L23" s="54"/>
    </row>
    <row r="25" spans="1:12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</row>
    <row r="26" spans="1:12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</row>
    <row r="27" spans="1:12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</row>
    <row r="28" spans="1:12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</row>
    <row r="29" spans="1:12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</row>
    <row r="30" spans="1:12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</row>
    <row r="31" spans="1:12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</row>
    <row r="32" spans="1:12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</row>
    <row r="33" spans="1:12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</row>
    <row r="34" spans="1:12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</row>
    <row r="35" spans="1:12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</row>
    <row r="36" spans="1:12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</row>
    <row r="37" spans="1:12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</row>
    <row r="38" spans="1:12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</row>
    <row r="39" spans="1:12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</row>
    <row r="40" spans="1:12" x14ac:dyDescent="0.2">
      <c r="A40" s="56"/>
      <c r="B40" s="55"/>
      <c r="C40" s="55"/>
      <c r="D40" s="54"/>
      <c r="E40" s="54"/>
      <c r="F40" s="54"/>
      <c r="G40" s="54"/>
      <c r="H40" s="54"/>
      <c r="I40" s="54"/>
      <c r="J40" s="54"/>
      <c r="K40" s="54"/>
      <c r="L40" s="54"/>
    </row>
    <row r="389" spans="1:12" x14ac:dyDescent="0.2">
      <c r="A389" s="56">
        <v>44117</v>
      </c>
      <c r="B389" s="55"/>
      <c r="C389" s="55"/>
      <c r="D389" s="54"/>
      <c r="E389" s="54"/>
      <c r="F389" s="54"/>
      <c r="G389" s="54"/>
      <c r="H389" s="54"/>
      <c r="I389" s="54"/>
      <c r="J389" s="54" t="s">
        <v>88</v>
      </c>
      <c r="K389" s="54"/>
      <c r="L389" s="54"/>
    </row>
    <row r="390" spans="1:12" x14ac:dyDescent="0.2">
      <c r="A390" s="56">
        <v>44098</v>
      </c>
      <c r="B390" s="55"/>
      <c r="C390" s="55"/>
      <c r="D390" s="54"/>
      <c r="E390" s="54"/>
      <c r="F390" s="54"/>
      <c r="G390" s="54"/>
      <c r="H390" s="54"/>
      <c r="I390" s="54" t="s">
        <v>87</v>
      </c>
      <c r="J390" s="54"/>
      <c r="K390" s="54"/>
      <c r="L390" s="54"/>
    </row>
    <row r="391" spans="1:12" x14ac:dyDescent="0.2">
      <c r="A391" s="56">
        <v>44190</v>
      </c>
      <c r="B391" s="55"/>
      <c r="C391" s="55"/>
      <c r="D391" s="54"/>
      <c r="E391" s="54"/>
      <c r="F391" s="54"/>
      <c r="G391" s="54"/>
      <c r="H391" s="54"/>
      <c r="I391" s="54" t="s">
        <v>86</v>
      </c>
      <c r="J391" s="54"/>
      <c r="K391" s="54"/>
      <c r="L391" s="54"/>
    </row>
    <row r="392" spans="1:12" x14ac:dyDescent="0.2">
      <c r="A392" s="56">
        <v>43861</v>
      </c>
      <c r="B392" s="55" t="s">
        <v>74</v>
      </c>
      <c r="C392" s="55"/>
      <c r="D392" s="54"/>
      <c r="E392" s="54"/>
      <c r="F392" s="54"/>
      <c r="G392" s="54"/>
      <c r="H392" s="54"/>
      <c r="I392" s="54" t="s">
        <v>85</v>
      </c>
      <c r="J392" s="54"/>
      <c r="K392" s="54"/>
      <c r="L392" s="54"/>
    </row>
    <row r="393" spans="1:12" x14ac:dyDescent="0.2">
      <c r="A393" s="56">
        <v>44056</v>
      </c>
      <c r="B393" s="55" t="s">
        <v>80</v>
      </c>
      <c r="C393" s="55" t="s">
        <v>81</v>
      </c>
      <c r="D393" s="54" t="s">
        <v>82</v>
      </c>
      <c r="E393" s="54" t="s">
        <v>83</v>
      </c>
      <c r="F393" s="54" t="s">
        <v>83</v>
      </c>
      <c r="G393" s="54" t="s">
        <v>83</v>
      </c>
      <c r="H393" s="54" t="s">
        <v>84</v>
      </c>
      <c r="I393" s="54" t="s">
        <v>82</v>
      </c>
      <c r="J393" s="54"/>
      <c r="K393" s="54"/>
      <c r="L393" s="54"/>
    </row>
    <row r="394" spans="1:12" x14ac:dyDescent="0.2">
      <c r="A394" s="56"/>
      <c r="B394" s="55"/>
      <c r="C394" s="55"/>
      <c r="D394" s="54"/>
      <c r="E394" s="54"/>
      <c r="F394" s="54"/>
      <c r="G394" s="54"/>
      <c r="H394" s="54"/>
      <c r="I394" s="54"/>
      <c r="J394" s="54"/>
      <c r="K394" s="54"/>
      <c r="L394" s="54"/>
    </row>
    <row r="395" spans="1:12" x14ac:dyDescent="0.2">
      <c r="A395" s="56">
        <v>44114</v>
      </c>
      <c r="B395" s="55" t="s">
        <v>74</v>
      </c>
      <c r="C395" s="55"/>
      <c r="D395" s="54" t="s">
        <v>74</v>
      </c>
      <c r="E395" s="54"/>
      <c r="F395" s="54"/>
      <c r="G395" s="54"/>
      <c r="H395" s="54"/>
      <c r="I395" s="54" t="s">
        <v>78</v>
      </c>
      <c r="J395" s="54" t="s">
        <v>79</v>
      </c>
      <c r="K395" s="54"/>
      <c r="L395" s="54"/>
    </row>
    <row r="396" spans="1:12" x14ac:dyDescent="0.2">
      <c r="A396" s="56">
        <v>44026</v>
      </c>
      <c r="B396" s="55" t="s">
        <v>76</v>
      </c>
      <c r="C396" s="55" t="s">
        <v>76</v>
      </c>
      <c r="D396" s="54" t="s">
        <v>76</v>
      </c>
      <c r="E396" s="54"/>
      <c r="F396" s="54"/>
      <c r="G396" s="54"/>
      <c r="H396" s="54">
        <v>3</v>
      </c>
      <c r="I396" s="54"/>
      <c r="J396" s="54"/>
      <c r="K396" s="54" t="s">
        <v>77</v>
      </c>
      <c r="L396" s="54"/>
    </row>
    <row r="397" spans="1:12" x14ac:dyDescent="0.2">
      <c r="A397" s="56">
        <v>43995</v>
      </c>
      <c r="B397" s="55" t="s">
        <v>74</v>
      </c>
      <c r="C397" s="55" t="s">
        <v>74</v>
      </c>
      <c r="D397" s="54" t="s">
        <v>74</v>
      </c>
      <c r="E397" s="54"/>
      <c r="F397" s="54"/>
      <c r="G397" s="54"/>
      <c r="H397" s="54"/>
      <c r="I397" s="54" t="s">
        <v>53</v>
      </c>
      <c r="J397" s="54"/>
      <c r="K397" s="54"/>
      <c r="L397" s="54" t="s">
        <v>75</v>
      </c>
    </row>
    <row r="398" spans="1:12" x14ac:dyDescent="0.2">
      <c r="A398" s="56"/>
      <c r="B398" s="55"/>
      <c r="I398" s="54"/>
      <c r="J398" s="54"/>
      <c r="K398" s="54"/>
      <c r="L398" s="54"/>
    </row>
    <row r="399" spans="1:12" x14ac:dyDescent="0.2">
      <c r="A399" s="54"/>
      <c r="B399" s="55"/>
      <c r="I399" s="54"/>
      <c r="J399" s="54"/>
      <c r="K399" s="54"/>
      <c r="L399" s="54"/>
    </row>
    <row r="400" spans="1:12" x14ac:dyDescent="0.2">
      <c r="A400" s="54"/>
      <c r="B400" s="55"/>
      <c r="I400" s="54"/>
      <c r="J400" s="54"/>
      <c r="K400" s="54"/>
      <c r="L400" s="54"/>
    </row>
    <row r="401" spans="1:12" x14ac:dyDescent="0.2">
      <c r="A401" s="55"/>
      <c r="B401" s="55"/>
      <c r="I401" s="54"/>
      <c r="J401" s="54"/>
      <c r="K401" s="54"/>
      <c r="L401" s="54"/>
    </row>
    <row r="402" spans="1:12" x14ac:dyDescent="0.2">
      <c r="A402" s="55"/>
      <c r="B402" s="55"/>
      <c r="I402" s="54"/>
      <c r="J402" s="54"/>
      <c r="K402" s="54"/>
      <c r="L402" s="54"/>
    </row>
    <row r="403" spans="1:12" x14ac:dyDescent="0.2">
      <c r="A403" s="55"/>
      <c r="B403" s="55"/>
      <c r="I403" s="54"/>
      <c r="J403" s="54"/>
      <c r="K403" s="54"/>
      <c r="L403" s="54"/>
    </row>
    <row r="404" spans="1:12" x14ac:dyDescent="0.2">
      <c r="A404" s="55"/>
      <c r="B404" s="55"/>
      <c r="I404" s="54"/>
      <c r="J404" s="54"/>
      <c r="K404" s="54"/>
      <c r="L404" s="54"/>
    </row>
    <row r="405" spans="1:12" x14ac:dyDescent="0.2">
      <c r="A405" s="55"/>
      <c r="B405" s="55"/>
      <c r="I405" s="54"/>
      <c r="J405" s="54"/>
      <c r="K405" s="54"/>
      <c r="L405" s="54"/>
    </row>
    <row r="406" spans="1:12" x14ac:dyDescent="0.2">
      <c r="A406" s="2"/>
      <c r="B406" s="3"/>
      <c r="C406" s="3"/>
      <c r="E406" s="3"/>
      <c r="F406" s="3"/>
      <c r="G406" s="3"/>
      <c r="J406" s="54"/>
      <c r="K406" s="54"/>
      <c r="L406" s="54"/>
    </row>
    <row r="407" spans="1:12" x14ac:dyDescent="0.2">
      <c r="A407" s="2"/>
      <c r="J407" s="54"/>
      <c r="K407" s="54"/>
      <c r="L407" s="54"/>
    </row>
    <row r="408" spans="1:12" x14ac:dyDescent="0.2">
      <c r="A408" s="2"/>
      <c r="J408" s="54"/>
      <c r="K408" s="54"/>
      <c r="L408" s="54"/>
    </row>
    <row r="409" spans="1:12" x14ac:dyDescent="0.2">
      <c r="A409" s="2"/>
      <c r="J409" s="54"/>
      <c r="K409" s="54"/>
      <c r="L409" s="54"/>
    </row>
    <row r="410" spans="1:12" x14ac:dyDescent="0.2">
      <c r="A410" s="2"/>
      <c r="J410" s="54"/>
      <c r="K410" s="54"/>
      <c r="L410" s="54"/>
    </row>
    <row r="411" spans="1:12" x14ac:dyDescent="0.2">
      <c r="A411" s="2"/>
    </row>
    <row r="412" spans="1:12" x14ac:dyDescent="0.2">
      <c r="A412" s="2"/>
    </row>
    <row r="413" spans="1:12" x14ac:dyDescent="0.2">
      <c r="A413" s="2"/>
    </row>
    <row r="414" spans="1:12" x14ac:dyDescent="0.2">
      <c r="A414" s="2"/>
    </row>
    <row r="415" spans="1:12" x14ac:dyDescent="0.2">
      <c r="A415" s="2"/>
    </row>
    <row r="416" spans="1:12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0" r:id="rId3" name="Button 2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8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098CCB-DF26-0349-BF32-93364BF73409}">
  <sheetPr codeName="Feuil9">
    <tabColor rgb="FFFFC000"/>
  </sheetPr>
  <dimension ref="A1:N442"/>
  <sheetViews>
    <sheetView workbookViewId="0">
      <selection activeCell="L5" sqref="L5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9" width="22.33203125" customWidth="1"/>
    <col min="10" max="11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4" x14ac:dyDescent="0.2">
      <c r="A2" t="s">
        <v>0</v>
      </c>
      <c r="B2">
        <f>Reines!B6</f>
        <v>42</v>
      </c>
      <c r="C2" s="4"/>
      <c r="D2" t="str">
        <f>Reines!D6</f>
        <v>F1 JPD</v>
      </c>
      <c r="E2">
        <v>10</v>
      </c>
      <c r="G2">
        <f>'Poids ruche'!I7</f>
        <v>34</v>
      </c>
      <c r="H2">
        <f>Nourissement!M7</f>
        <v>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</v>
      </c>
      <c r="J4" t="s">
        <v>11</v>
      </c>
      <c r="K4" t="s">
        <v>12</v>
      </c>
      <c r="L4" t="s">
        <v>4</v>
      </c>
    </row>
    <row r="5" spans="1:14" x14ac:dyDescent="0.2">
      <c r="A5" s="2"/>
      <c r="B5" s="2"/>
      <c r="N5" s="2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</row>
    <row r="17" spans="1:12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</row>
    <row r="18" spans="1:12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</row>
    <row r="19" spans="1:12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</row>
    <row r="20" spans="1:12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</row>
    <row r="21" spans="1:12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</row>
    <row r="22" spans="1:12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</row>
    <row r="23" spans="1:12" x14ac:dyDescent="0.2">
      <c r="A23" s="56"/>
      <c r="B23" s="55"/>
      <c r="C23" s="55"/>
      <c r="D23" s="54"/>
      <c r="E23" s="54"/>
      <c r="F23" s="54"/>
      <c r="G23" s="54"/>
      <c r="H23" s="54"/>
      <c r="I23" s="54"/>
      <c r="J23" s="54"/>
      <c r="K23" s="54"/>
      <c r="L23" s="54"/>
    </row>
    <row r="25" spans="1:12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</row>
    <row r="26" spans="1:12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</row>
    <row r="27" spans="1:12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</row>
    <row r="28" spans="1:12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</row>
    <row r="29" spans="1:12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</row>
    <row r="30" spans="1:12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</row>
    <row r="31" spans="1:12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</row>
    <row r="32" spans="1:12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</row>
    <row r="33" spans="1:12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</row>
    <row r="34" spans="1:12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</row>
    <row r="35" spans="1:12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</row>
    <row r="36" spans="1:12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</row>
    <row r="37" spans="1:12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</row>
    <row r="38" spans="1:12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</row>
    <row r="39" spans="1:12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</row>
    <row r="40" spans="1:12" x14ac:dyDescent="0.2">
      <c r="A40" s="56"/>
      <c r="B40" s="55"/>
      <c r="C40" s="55"/>
      <c r="D40" s="54"/>
      <c r="E40" s="54"/>
      <c r="F40" s="54"/>
      <c r="G40" s="54"/>
      <c r="H40" s="54"/>
      <c r="I40" s="54"/>
      <c r="J40" s="54"/>
      <c r="K40" s="54"/>
      <c r="L40" s="54"/>
    </row>
    <row r="389" spans="1:12" x14ac:dyDescent="0.2">
      <c r="A389" s="56">
        <v>44117</v>
      </c>
      <c r="B389" s="55"/>
      <c r="C389" s="55"/>
      <c r="D389" s="54"/>
      <c r="E389" s="54"/>
      <c r="F389" s="54"/>
      <c r="G389" s="54"/>
      <c r="H389" s="54"/>
      <c r="I389" s="54"/>
      <c r="J389" s="54" t="s">
        <v>88</v>
      </c>
      <c r="K389" s="54"/>
      <c r="L389" s="54"/>
    </row>
    <row r="390" spans="1:12" x14ac:dyDescent="0.2">
      <c r="A390" s="56">
        <v>44098</v>
      </c>
      <c r="B390" s="55"/>
      <c r="C390" s="55"/>
      <c r="D390" s="54"/>
      <c r="E390" s="54"/>
      <c r="F390" s="54"/>
      <c r="G390" s="54"/>
      <c r="H390" s="54"/>
      <c r="I390" s="54" t="s">
        <v>87</v>
      </c>
      <c r="J390" s="54"/>
      <c r="K390" s="54"/>
      <c r="L390" s="54"/>
    </row>
    <row r="391" spans="1:12" x14ac:dyDescent="0.2">
      <c r="A391" s="56">
        <v>44190</v>
      </c>
      <c r="B391" s="55"/>
      <c r="C391" s="55"/>
      <c r="D391" s="54"/>
      <c r="E391" s="54"/>
      <c r="F391" s="54"/>
      <c r="G391" s="54"/>
      <c r="H391" s="54"/>
      <c r="I391" s="54" t="s">
        <v>86</v>
      </c>
      <c r="J391" s="54"/>
      <c r="K391" s="54"/>
      <c r="L391" s="54"/>
    </row>
    <row r="392" spans="1:12" x14ac:dyDescent="0.2">
      <c r="A392" s="56">
        <v>43861</v>
      </c>
      <c r="B392" s="55" t="s">
        <v>74</v>
      </c>
      <c r="C392" s="55"/>
      <c r="D392" s="54"/>
      <c r="E392" s="54"/>
      <c r="F392" s="54"/>
      <c r="G392" s="54"/>
      <c r="H392" s="54"/>
      <c r="I392" s="54" t="s">
        <v>85</v>
      </c>
      <c r="J392" s="54"/>
      <c r="K392" s="54"/>
      <c r="L392" s="54"/>
    </row>
    <row r="393" spans="1:12" x14ac:dyDescent="0.2">
      <c r="A393" s="56">
        <v>44056</v>
      </c>
      <c r="B393" s="55" t="s">
        <v>80</v>
      </c>
      <c r="C393" s="55" t="s">
        <v>81</v>
      </c>
      <c r="D393" s="54" t="s">
        <v>82</v>
      </c>
      <c r="E393" s="54" t="s">
        <v>83</v>
      </c>
      <c r="F393" s="54" t="s">
        <v>83</v>
      </c>
      <c r="G393" s="54" t="s">
        <v>83</v>
      </c>
      <c r="H393" s="54" t="s">
        <v>84</v>
      </c>
      <c r="I393" s="54" t="s">
        <v>82</v>
      </c>
      <c r="J393" s="54"/>
      <c r="K393" s="54"/>
      <c r="L393" s="54"/>
    </row>
    <row r="394" spans="1:12" x14ac:dyDescent="0.2">
      <c r="A394" s="56"/>
      <c r="B394" s="55"/>
      <c r="C394" s="55"/>
      <c r="D394" s="54"/>
      <c r="E394" s="54"/>
      <c r="F394" s="54"/>
      <c r="G394" s="54"/>
      <c r="H394" s="54"/>
      <c r="I394" s="54"/>
      <c r="J394" s="54"/>
      <c r="K394" s="54"/>
      <c r="L394" s="54"/>
    </row>
    <row r="395" spans="1:12" x14ac:dyDescent="0.2">
      <c r="A395" s="56">
        <v>44114</v>
      </c>
      <c r="B395" s="55" t="s">
        <v>74</v>
      </c>
      <c r="C395" s="55"/>
      <c r="D395" s="54" t="s">
        <v>74</v>
      </c>
      <c r="E395" s="54"/>
      <c r="F395" s="54"/>
      <c r="G395" s="54"/>
      <c r="H395" s="54"/>
      <c r="I395" s="54" t="s">
        <v>78</v>
      </c>
      <c r="J395" s="54" t="s">
        <v>79</v>
      </c>
      <c r="K395" s="54"/>
      <c r="L395" s="54"/>
    </row>
    <row r="396" spans="1:12" x14ac:dyDescent="0.2">
      <c r="A396" s="56">
        <v>44026</v>
      </c>
      <c r="B396" s="55" t="s">
        <v>76</v>
      </c>
      <c r="C396" s="55" t="s">
        <v>76</v>
      </c>
      <c r="D396" s="54" t="s">
        <v>76</v>
      </c>
      <c r="E396" s="54"/>
      <c r="F396" s="54"/>
      <c r="G396" s="54"/>
      <c r="H396" s="54">
        <v>3</v>
      </c>
      <c r="I396" s="54"/>
      <c r="J396" s="54"/>
      <c r="K396" s="54" t="s">
        <v>77</v>
      </c>
      <c r="L396" s="54"/>
    </row>
    <row r="397" spans="1:12" x14ac:dyDescent="0.2">
      <c r="A397" s="56">
        <v>43995</v>
      </c>
      <c r="B397" s="55" t="s">
        <v>74</v>
      </c>
      <c r="C397" s="55" t="s">
        <v>74</v>
      </c>
      <c r="D397" s="54" t="s">
        <v>74</v>
      </c>
      <c r="E397" s="54"/>
      <c r="F397" s="54"/>
      <c r="G397" s="54"/>
      <c r="H397" s="54"/>
      <c r="I397" s="54" t="s">
        <v>53</v>
      </c>
      <c r="J397" s="54"/>
      <c r="K397" s="54"/>
      <c r="L397" s="54" t="s">
        <v>75</v>
      </c>
    </row>
    <row r="398" spans="1:12" x14ac:dyDescent="0.2">
      <c r="A398" s="56"/>
      <c r="B398" s="55"/>
      <c r="I398" s="54"/>
      <c r="J398" s="54"/>
      <c r="K398" s="54"/>
      <c r="L398" s="54"/>
    </row>
    <row r="399" spans="1:12" x14ac:dyDescent="0.2">
      <c r="A399" s="54"/>
      <c r="B399" s="55"/>
      <c r="I399" s="54"/>
      <c r="J399" s="54"/>
      <c r="K399" s="54"/>
      <c r="L399" s="54"/>
    </row>
    <row r="400" spans="1:12" x14ac:dyDescent="0.2">
      <c r="A400" s="54"/>
      <c r="B400" s="55"/>
      <c r="I400" s="54"/>
      <c r="J400" s="54"/>
      <c r="K400" s="54"/>
      <c r="L400" s="54"/>
    </row>
    <row r="401" spans="1:12" x14ac:dyDescent="0.2">
      <c r="A401" s="55"/>
      <c r="B401" s="55"/>
      <c r="I401" s="54"/>
      <c r="J401" s="54"/>
      <c r="K401" s="54"/>
      <c r="L401" s="54"/>
    </row>
    <row r="402" spans="1:12" x14ac:dyDescent="0.2">
      <c r="A402" s="55"/>
      <c r="B402" s="55"/>
      <c r="I402" s="54"/>
      <c r="J402" s="54"/>
      <c r="K402" s="54"/>
      <c r="L402" s="54"/>
    </row>
    <row r="403" spans="1:12" x14ac:dyDescent="0.2">
      <c r="A403" s="55"/>
      <c r="B403" s="55"/>
      <c r="I403" s="54"/>
      <c r="J403" s="54"/>
      <c r="K403" s="54"/>
      <c r="L403" s="54"/>
    </row>
    <row r="404" spans="1:12" x14ac:dyDescent="0.2">
      <c r="A404" s="55"/>
      <c r="B404" s="55"/>
      <c r="I404" s="54"/>
      <c r="J404" s="54"/>
      <c r="K404" s="54"/>
      <c r="L404" s="54"/>
    </row>
    <row r="405" spans="1:12" x14ac:dyDescent="0.2">
      <c r="A405" s="55"/>
      <c r="B405" s="55"/>
      <c r="I405" s="54"/>
      <c r="J405" s="54"/>
      <c r="K405" s="54"/>
      <c r="L405" s="54"/>
    </row>
    <row r="406" spans="1:12" x14ac:dyDescent="0.2">
      <c r="A406" s="2"/>
      <c r="B406" s="3"/>
      <c r="C406" s="3"/>
      <c r="E406" s="3"/>
      <c r="F406" s="3"/>
      <c r="G406" s="3"/>
      <c r="J406" s="54"/>
      <c r="K406" s="54"/>
      <c r="L406" s="54"/>
    </row>
    <row r="407" spans="1:12" x14ac:dyDescent="0.2">
      <c r="A407" s="2"/>
      <c r="J407" s="54"/>
      <c r="K407" s="54"/>
      <c r="L407" s="54"/>
    </row>
    <row r="408" spans="1:12" x14ac:dyDescent="0.2">
      <c r="A408" s="2"/>
      <c r="J408" s="54"/>
      <c r="K408" s="54"/>
      <c r="L408" s="54"/>
    </row>
    <row r="409" spans="1:12" x14ac:dyDescent="0.2">
      <c r="A409" s="2"/>
      <c r="J409" s="54"/>
      <c r="K409" s="54"/>
      <c r="L409" s="54"/>
    </row>
    <row r="410" spans="1:12" x14ac:dyDescent="0.2">
      <c r="A410" s="2"/>
      <c r="J410" s="54"/>
      <c r="K410" s="54"/>
      <c r="L410" s="54"/>
    </row>
    <row r="411" spans="1:12" x14ac:dyDescent="0.2">
      <c r="A411" s="2"/>
    </row>
    <row r="412" spans="1:12" x14ac:dyDescent="0.2">
      <c r="A412" s="2"/>
    </row>
    <row r="413" spans="1:12" x14ac:dyDescent="0.2">
      <c r="A413" s="2"/>
    </row>
    <row r="414" spans="1:12" x14ac:dyDescent="0.2">
      <c r="A414" s="2"/>
    </row>
    <row r="415" spans="1:12" x14ac:dyDescent="0.2">
      <c r="A415" s="2"/>
    </row>
    <row r="416" spans="1:12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</sheetData>
  <dataValidations count="2">
    <dataValidation type="list" allowBlank="1" showInputMessage="1" showErrorMessage="1" sqref="F5" xr:uid="{76336F43-4B27-0848-97DC-11DCB0C9AFAD}">
      <formula1>$AA$2:$AA$11</formula1>
    </dataValidation>
    <dataValidation type="list" allowBlank="1" showInputMessage="1" showErrorMessage="1" sqref="G5 B5:E5" xr:uid="{36B40858-1C81-134F-9591-2FAF5BE53185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6" r:id="rId3" name="Button 2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8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AD2A8-4647-114C-A05C-AECB703C488C}">
  <sheetPr codeName="Feuil11">
    <tabColor rgb="FFFFC000"/>
  </sheetPr>
  <dimension ref="A1:L441"/>
  <sheetViews>
    <sheetView workbookViewId="0">
      <selection activeCell="C2" sqref="C2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9" width="22.33203125" customWidth="1"/>
    <col min="10" max="11" width="43.33203125" customWidth="1"/>
  </cols>
  <sheetData>
    <row r="1" spans="1:12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2" x14ac:dyDescent="0.2">
      <c r="A2" t="s">
        <v>0</v>
      </c>
      <c r="B2">
        <f>Reines!B7</f>
        <v>92</v>
      </c>
      <c r="C2" s="4"/>
      <c r="D2" t="str">
        <f>Reines!D7</f>
        <v>F1 JPD</v>
      </c>
      <c r="E2">
        <v>9</v>
      </c>
      <c r="G2">
        <f>'Poids ruche'!I8</f>
        <v>31.8</v>
      </c>
      <c r="H2">
        <f>Nourissement!M8</f>
        <v>0</v>
      </c>
    </row>
    <row r="4" spans="1:12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</v>
      </c>
      <c r="J4" t="s">
        <v>11</v>
      </c>
      <c r="K4" t="s">
        <v>12</v>
      </c>
      <c r="L4" t="s">
        <v>4</v>
      </c>
    </row>
    <row r="14" spans="1:12" x14ac:dyDescent="0.2">
      <c r="A14" s="56"/>
      <c r="B14" s="55"/>
      <c r="C14" s="55"/>
      <c r="D14" s="54"/>
      <c r="E14" s="54"/>
      <c r="F14" s="54"/>
      <c r="G14" s="54"/>
      <c r="H14" s="54"/>
      <c r="I14" s="54"/>
      <c r="J14" s="54"/>
      <c r="K14" s="54"/>
      <c r="L14" s="54"/>
    </row>
    <row r="15" spans="1:12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</row>
    <row r="16" spans="1:12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</row>
    <row r="17" spans="1:12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</row>
    <row r="18" spans="1:12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</row>
    <row r="19" spans="1:12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</row>
    <row r="20" spans="1:12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</row>
    <row r="21" spans="1:12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</row>
    <row r="22" spans="1:12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</row>
    <row r="24" spans="1:12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</row>
    <row r="25" spans="1:12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</row>
    <row r="26" spans="1:12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</row>
    <row r="27" spans="1:12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</row>
    <row r="28" spans="1:12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</row>
    <row r="29" spans="1:12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</row>
    <row r="30" spans="1:12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</row>
    <row r="31" spans="1:12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</row>
    <row r="32" spans="1:12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</row>
    <row r="33" spans="1:12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</row>
    <row r="34" spans="1:12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</row>
    <row r="35" spans="1:12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</row>
    <row r="36" spans="1:12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</row>
    <row r="37" spans="1:12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</row>
    <row r="38" spans="1:12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</row>
    <row r="39" spans="1:12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</row>
    <row r="388" spans="1:12" x14ac:dyDescent="0.2">
      <c r="A388" s="56">
        <v>44117</v>
      </c>
      <c r="B388" s="55"/>
      <c r="C388" s="55"/>
      <c r="D388" s="54"/>
      <c r="E388" s="54"/>
      <c r="F388" s="54"/>
      <c r="G388" s="54"/>
      <c r="H388" s="54"/>
      <c r="I388" s="54"/>
      <c r="J388" s="54" t="s">
        <v>88</v>
      </c>
      <c r="K388" s="54"/>
      <c r="L388" s="54"/>
    </row>
    <row r="389" spans="1:12" x14ac:dyDescent="0.2">
      <c r="A389" s="56">
        <v>44098</v>
      </c>
      <c r="B389" s="55"/>
      <c r="C389" s="55"/>
      <c r="D389" s="54"/>
      <c r="E389" s="54"/>
      <c r="F389" s="54"/>
      <c r="G389" s="54"/>
      <c r="H389" s="54"/>
      <c r="I389" s="54" t="s">
        <v>87</v>
      </c>
      <c r="J389" s="54"/>
      <c r="K389" s="54"/>
      <c r="L389" s="54"/>
    </row>
    <row r="390" spans="1:12" x14ac:dyDescent="0.2">
      <c r="A390" s="56">
        <v>44190</v>
      </c>
      <c r="B390" s="55"/>
      <c r="C390" s="55"/>
      <c r="D390" s="54"/>
      <c r="E390" s="54"/>
      <c r="F390" s="54"/>
      <c r="G390" s="54"/>
      <c r="H390" s="54"/>
      <c r="I390" s="54" t="s">
        <v>86</v>
      </c>
      <c r="J390" s="54"/>
      <c r="K390" s="54"/>
      <c r="L390" s="54"/>
    </row>
    <row r="391" spans="1:12" x14ac:dyDescent="0.2">
      <c r="A391" s="56">
        <v>43861</v>
      </c>
      <c r="B391" s="55" t="s">
        <v>74</v>
      </c>
      <c r="C391" s="55"/>
      <c r="D391" s="54"/>
      <c r="E391" s="54"/>
      <c r="F391" s="54"/>
      <c r="G391" s="54"/>
      <c r="H391" s="54"/>
      <c r="I391" s="54" t="s">
        <v>85</v>
      </c>
      <c r="J391" s="54"/>
      <c r="K391" s="54"/>
      <c r="L391" s="54"/>
    </row>
    <row r="392" spans="1:12" x14ac:dyDescent="0.2">
      <c r="A392" s="56">
        <v>44056</v>
      </c>
      <c r="B392" s="55" t="s">
        <v>80</v>
      </c>
      <c r="C392" s="55" t="s">
        <v>81</v>
      </c>
      <c r="D392" s="54" t="s">
        <v>82</v>
      </c>
      <c r="E392" s="54" t="s">
        <v>83</v>
      </c>
      <c r="F392" s="54" t="s">
        <v>83</v>
      </c>
      <c r="G392" s="54" t="s">
        <v>83</v>
      </c>
      <c r="H392" s="54" t="s">
        <v>84</v>
      </c>
      <c r="I392" s="54" t="s">
        <v>82</v>
      </c>
      <c r="J392" s="54"/>
      <c r="K392" s="54"/>
      <c r="L392" s="54"/>
    </row>
    <row r="393" spans="1:12" x14ac:dyDescent="0.2">
      <c r="A393" s="56"/>
      <c r="B393" s="55"/>
      <c r="C393" s="55"/>
      <c r="D393" s="54"/>
      <c r="E393" s="54"/>
      <c r="F393" s="54"/>
      <c r="G393" s="54"/>
      <c r="H393" s="54"/>
      <c r="I393" s="54"/>
      <c r="J393" s="54"/>
      <c r="K393" s="54"/>
      <c r="L393" s="54"/>
    </row>
    <row r="394" spans="1:12" x14ac:dyDescent="0.2">
      <c r="A394" s="56">
        <v>44114</v>
      </c>
      <c r="B394" s="55" t="s">
        <v>74</v>
      </c>
      <c r="C394" s="55"/>
      <c r="D394" s="54" t="s">
        <v>74</v>
      </c>
      <c r="E394" s="54"/>
      <c r="F394" s="54"/>
      <c r="G394" s="54"/>
      <c r="H394" s="54"/>
      <c r="I394" s="54" t="s">
        <v>78</v>
      </c>
      <c r="J394" s="54" t="s">
        <v>79</v>
      </c>
      <c r="K394" s="54"/>
      <c r="L394" s="54"/>
    </row>
    <row r="395" spans="1:12" x14ac:dyDescent="0.2">
      <c r="A395" s="56">
        <v>44026</v>
      </c>
      <c r="B395" s="55" t="s">
        <v>76</v>
      </c>
      <c r="C395" s="55" t="s">
        <v>76</v>
      </c>
      <c r="D395" s="54" t="s">
        <v>76</v>
      </c>
      <c r="E395" s="54"/>
      <c r="F395" s="54"/>
      <c r="G395" s="54"/>
      <c r="H395" s="54">
        <v>3</v>
      </c>
      <c r="I395" s="54"/>
      <c r="J395" s="54"/>
      <c r="K395" s="54" t="s">
        <v>77</v>
      </c>
      <c r="L395" s="54"/>
    </row>
    <row r="396" spans="1:12" x14ac:dyDescent="0.2">
      <c r="A396" s="56">
        <v>43995</v>
      </c>
      <c r="B396" s="55" t="s">
        <v>74</v>
      </c>
      <c r="C396" s="55" t="s">
        <v>74</v>
      </c>
      <c r="D396" s="54" t="s">
        <v>74</v>
      </c>
      <c r="E396" s="54"/>
      <c r="F396" s="54"/>
      <c r="G396" s="54"/>
      <c r="H396" s="54"/>
      <c r="I396" s="54" t="s">
        <v>53</v>
      </c>
      <c r="J396" s="54"/>
      <c r="K396" s="54"/>
      <c r="L396" s="54" t="s">
        <v>75</v>
      </c>
    </row>
    <row r="397" spans="1:12" x14ac:dyDescent="0.2">
      <c r="A397" s="56"/>
      <c r="B397" s="55"/>
      <c r="I397" s="54"/>
      <c r="J397" s="54"/>
      <c r="K397" s="54"/>
      <c r="L397" s="54"/>
    </row>
    <row r="398" spans="1:12" x14ac:dyDescent="0.2">
      <c r="A398" s="54"/>
      <c r="B398" s="55"/>
      <c r="I398" s="54"/>
      <c r="J398" s="54"/>
      <c r="K398" s="54"/>
      <c r="L398" s="54"/>
    </row>
    <row r="399" spans="1:12" x14ac:dyDescent="0.2">
      <c r="A399" s="54"/>
      <c r="B399" s="55"/>
      <c r="I399" s="54"/>
      <c r="J399" s="54"/>
      <c r="K399" s="54"/>
      <c r="L399" s="54"/>
    </row>
    <row r="400" spans="1:12" x14ac:dyDescent="0.2">
      <c r="A400" s="55"/>
      <c r="B400" s="55"/>
      <c r="I400" s="54"/>
      <c r="J400" s="54"/>
      <c r="K400" s="54"/>
      <c r="L400" s="54"/>
    </row>
    <row r="401" spans="1:12" x14ac:dyDescent="0.2">
      <c r="A401" s="55"/>
      <c r="B401" s="55"/>
      <c r="I401" s="54"/>
      <c r="J401" s="54"/>
      <c r="K401" s="54"/>
      <c r="L401" s="54"/>
    </row>
    <row r="402" spans="1:12" x14ac:dyDescent="0.2">
      <c r="A402" s="55"/>
      <c r="B402" s="55"/>
      <c r="I402" s="54"/>
      <c r="J402" s="54"/>
      <c r="K402" s="54"/>
      <c r="L402" s="54"/>
    </row>
    <row r="403" spans="1:12" x14ac:dyDescent="0.2">
      <c r="A403" s="55"/>
      <c r="B403" s="55"/>
      <c r="I403" s="54"/>
      <c r="J403" s="54"/>
      <c r="K403" s="54"/>
      <c r="L403" s="54"/>
    </row>
    <row r="404" spans="1:12" x14ac:dyDescent="0.2">
      <c r="A404" s="55"/>
      <c r="B404" s="55"/>
      <c r="I404" s="54"/>
      <c r="J404" s="54"/>
      <c r="K404" s="54"/>
      <c r="L404" s="54"/>
    </row>
    <row r="405" spans="1:12" x14ac:dyDescent="0.2">
      <c r="A405" s="2"/>
      <c r="B405" s="3"/>
      <c r="C405" s="3"/>
      <c r="E405" s="3"/>
      <c r="F405" s="3"/>
      <c r="G405" s="3"/>
      <c r="J405" s="54"/>
      <c r="K405" s="54"/>
      <c r="L405" s="54"/>
    </row>
    <row r="406" spans="1:12" x14ac:dyDescent="0.2">
      <c r="A406" s="2"/>
      <c r="J406" s="54"/>
      <c r="K406" s="54"/>
      <c r="L406" s="54"/>
    </row>
    <row r="407" spans="1:12" x14ac:dyDescent="0.2">
      <c r="A407" s="2"/>
      <c r="J407" s="54"/>
      <c r="K407" s="54"/>
      <c r="L407" s="54"/>
    </row>
    <row r="408" spans="1:12" x14ac:dyDescent="0.2">
      <c r="A408" s="2"/>
      <c r="J408" s="54"/>
      <c r="K408" s="54"/>
      <c r="L408" s="54"/>
    </row>
    <row r="409" spans="1:12" x14ac:dyDescent="0.2">
      <c r="A409" s="2"/>
      <c r="J409" s="54"/>
      <c r="K409" s="54"/>
      <c r="L409" s="54"/>
    </row>
    <row r="410" spans="1:12" x14ac:dyDescent="0.2">
      <c r="A410" s="2"/>
    </row>
    <row r="411" spans="1:12" x14ac:dyDescent="0.2">
      <c r="A411" s="2"/>
    </row>
    <row r="412" spans="1:12" x14ac:dyDescent="0.2">
      <c r="A412" s="2"/>
    </row>
    <row r="413" spans="1:12" x14ac:dyDescent="0.2">
      <c r="A413" s="2"/>
    </row>
    <row r="414" spans="1:12" x14ac:dyDescent="0.2">
      <c r="A414" s="2"/>
    </row>
    <row r="415" spans="1:12" x14ac:dyDescent="0.2">
      <c r="A415" s="2"/>
    </row>
    <row r="416" spans="1:12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4" r:id="rId3" name="Button 2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8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A85203-8C66-8947-9415-9A74F20A3F1D}">
  <sheetPr codeName="Feuil12">
    <tabColor rgb="FFFFC000"/>
  </sheetPr>
  <dimension ref="A1:N442"/>
  <sheetViews>
    <sheetView workbookViewId="0">
      <selection activeCell="L5" sqref="L5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9" width="22.33203125" customWidth="1"/>
    <col min="10" max="11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4" x14ac:dyDescent="0.2">
      <c r="A2" t="s">
        <v>0</v>
      </c>
      <c r="B2">
        <f>Reines!B8</f>
        <v>15</v>
      </c>
      <c r="C2" s="1"/>
      <c r="D2" t="str">
        <f>Reines!D8</f>
        <v>F2 FL</v>
      </c>
      <c r="E2">
        <v>7</v>
      </c>
      <c r="G2">
        <f>'Poids ruche'!I9</f>
        <v>19.2</v>
      </c>
      <c r="H2">
        <f>Nourissement!M9</f>
        <v>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</v>
      </c>
      <c r="J4" t="s">
        <v>11</v>
      </c>
      <c r="K4" t="s">
        <v>12</v>
      </c>
      <c r="L4" t="s">
        <v>4</v>
      </c>
    </row>
    <row r="5" spans="1:14" x14ac:dyDescent="0.2">
      <c r="A5" s="2"/>
      <c r="B5" s="2"/>
      <c r="N5" s="2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</row>
    <row r="17" spans="1:12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</row>
    <row r="18" spans="1:12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</row>
    <row r="19" spans="1:12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</row>
    <row r="20" spans="1:12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</row>
    <row r="21" spans="1:12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</row>
    <row r="22" spans="1:12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</row>
    <row r="23" spans="1:12" x14ac:dyDescent="0.2">
      <c r="A23" s="56"/>
      <c r="B23" s="55"/>
      <c r="C23" s="55"/>
      <c r="D23" s="54"/>
      <c r="E23" s="54"/>
      <c r="F23" s="54"/>
      <c r="G23" s="54"/>
      <c r="H23" s="54"/>
      <c r="I23" s="54"/>
      <c r="J23" s="54"/>
      <c r="K23" s="54"/>
      <c r="L23" s="54"/>
    </row>
    <row r="25" spans="1:12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</row>
    <row r="26" spans="1:12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</row>
    <row r="27" spans="1:12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</row>
    <row r="28" spans="1:12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</row>
    <row r="29" spans="1:12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</row>
    <row r="30" spans="1:12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</row>
    <row r="31" spans="1:12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</row>
    <row r="32" spans="1:12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</row>
    <row r="33" spans="1:12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</row>
    <row r="34" spans="1:12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</row>
    <row r="35" spans="1:12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</row>
    <row r="36" spans="1:12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</row>
    <row r="37" spans="1:12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</row>
    <row r="38" spans="1:12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</row>
    <row r="39" spans="1:12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</row>
    <row r="40" spans="1:12" x14ac:dyDescent="0.2">
      <c r="A40" s="56"/>
      <c r="B40" s="55"/>
      <c r="C40" s="55"/>
      <c r="D40" s="54"/>
      <c r="E40" s="54"/>
      <c r="F40" s="54"/>
      <c r="G40" s="54"/>
      <c r="H40" s="54"/>
      <c r="I40" s="54"/>
      <c r="J40" s="54"/>
      <c r="K40" s="54"/>
      <c r="L40" s="54"/>
    </row>
    <row r="389" spans="1:12" x14ac:dyDescent="0.2">
      <c r="A389" s="56">
        <v>44117</v>
      </c>
      <c r="B389" s="55"/>
      <c r="C389" s="55"/>
      <c r="D389" s="54"/>
      <c r="E389" s="54"/>
      <c r="F389" s="54"/>
      <c r="G389" s="54"/>
      <c r="H389" s="54"/>
      <c r="I389" s="54"/>
      <c r="J389" s="54" t="s">
        <v>88</v>
      </c>
      <c r="K389" s="54"/>
      <c r="L389" s="54"/>
    </row>
    <row r="390" spans="1:12" x14ac:dyDescent="0.2">
      <c r="A390" s="56">
        <v>44098</v>
      </c>
      <c r="B390" s="55"/>
      <c r="C390" s="55"/>
      <c r="D390" s="54"/>
      <c r="E390" s="54"/>
      <c r="F390" s="54"/>
      <c r="G390" s="54"/>
      <c r="H390" s="54"/>
      <c r="I390" s="54" t="s">
        <v>87</v>
      </c>
      <c r="J390" s="54"/>
      <c r="K390" s="54"/>
      <c r="L390" s="54"/>
    </row>
    <row r="391" spans="1:12" x14ac:dyDescent="0.2">
      <c r="A391" s="56">
        <v>44190</v>
      </c>
      <c r="B391" s="55"/>
      <c r="C391" s="55"/>
      <c r="D391" s="54"/>
      <c r="E391" s="54"/>
      <c r="F391" s="54"/>
      <c r="G391" s="54"/>
      <c r="H391" s="54"/>
      <c r="I391" s="54" t="s">
        <v>86</v>
      </c>
      <c r="J391" s="54"/>
      <c r="K391" s="54"/>
      <c r="L391" s="54"/>
    </row>
    <row r="392" spans="1:12" x14ac:dyDescent="0.2">
      <c r="A392" s="56">
        <v>43861</v>
      </c>
      <c r="B392" s="55" t="s">
        <v>74</v>
      </c>
      <c r="C392" s="55"/>
      <c r="D392" s="54"/>
      <c r="E392" s="54"/>
      <c r="F392" s="54"/>
      <c r="G392" s="54"/>
      <c r="H392" s="54"/>
      <c r="I392" s="54" t="s">
        <v>85</v>
      </c>
      <c r="J392" s="54"/>
      <c r="K392" s="54"/>
      <c r="L392" s="54"/>
    </row>
    <row r="393" spans="1:12" x14ac:dyDescent="0.2">
      <c r="A393" s="56">
        <v>44056</v>
      </c>
      <c r="B393" s="55" t="s">
        <v>80</v>
      </c>
      <c r="C393" s="55" t="s">
        <v>81</v>
      </c>
      <c r="D393" s="54" t="s">
        <v>82</v>
      </c>
      <c r="E393" s="54" t="s">
        <v>83</v>
      </c>
      <c r="F393" s="54" t="s">
        <v>83</v>
      </c>
      <c r="G393" s="54" t="s">
        <v>83</v>
      </c>
      <c r="H393" s="54" t="s">
        <v>84</v>
      </c>
      <c r="I393" s="54" t="s">
        <v>82</v>
      </c>
      <c r="J393" s="54"/>
      <c r="K393" s="54"/>
      <c r="L393" s="54"/>
    </row>
    <row r="394" spans="1:12" x14ac:dyDescent="0.2">
      <c r="A394" s="56"/>
      <c r="B394" s="55"/>
      <c r="C394" s="55"/>
      <c r="D394" s="54"/>
      <c r="E394" s="54"/>
      <c r="F394" s="54"/>
      <c r="G394" s="54"/>
      <c r="H394" s="54"/>
      <c r="I394" s="54"/>
      <c r="J394" s="54"/>
      <c r="K394" s="54"/>
      <c r="L394" s="54"/>
    </row>
    <row r="395" spans="1:12" x14ac:dyDescent="0.2">
      <c r="A395" s="56">
        <v>44114</v>
      </c>
      <c r="B395" s="55" t="s">
        <v>74</v>
      </c>
      <c r="C395" s="55"/>
      <c r="D395" s="54" t="s">
        <v>74</v>
      </c>
      <c r="E395" s="54"/>
      <c r="F395" s="54"/>
      <c r="G395" s="54"/>
      <c r="H395" s="54"/>
      <c r="I395" s="54" t="s">
        <v>78</v>
      </c>
      <c r="J395" s="54" t="s">
        <v>79</v>
      </c>
      <c r="K395" s="54"/>
      <c r="L395" s="54"/>
    </row>
    <row r="396" spans="1:12" x14ac:dyDescent="0.2">
      <c r="A396" s="56">
        <v>44026</v>
      </c>
      <c r="B396" s="55" t="s">
        <v>76</v>
      </c>
      <c r="C396" s="55" t="s">
        <v>76</v>
      </c>
      <c r="D396" s="54" t="s">
        <v>76</v>
      </c>
      <c r="E396" s="54"/>
      <c r="F396" s="54"/>
      <c r="G396" s="54"/>
      <c r="H396" s="54">
        <v>3</v>
      </c>
      <c r="I396" s="54"/>
      <c r="J396" s="54"/>
      <c r="K396" s="54" t="s">
        <v>77</v>
      </c>
      <c r="L396" s="54"/>
    </row>
    <row r="397" spans="1:12" x14ac:dyDescent="0.2">
      <c r="A397" s="56">
        <v>43995</v>
      </c>
      <c r="B397" s="55" t="s">
        <v>74</v>
      </c>
      <c r="C397" s="55" t="s">
        <v>74</v>
      </c>
      <c r="D397" s="54" t="s">
        <v>74</v>
      </c>
      <c r="E397" s="54"/>
      <c r="F397" s="54"/>
      <c r="G397" s="54"/>
      <c r="H397" s="54"/>
      <c r="I397" s="54" t="s">
        <v>53</v>
      </c>
      <c r="J397" s="54"/>
      <c r="K397" s="54"/>
      <c r="L397" s="54" t="s">
        <v>75</v>
      </c>
    </row>
    <row r="398" spans="1:12" x14ac:dyDescent="0.2">
      <c r="A398" s="56"/>
      <c r="B398" s="55"/>
      <c r="I398" s="54"/>
      <c r="J398" s="54"/>
      <c r="K398" s="54"/>
      <c r="L398" s="54"/>
    </row>
    <row r="399" spans="1:12" x14ac:dyDescent="0.2">
      <c r="A399" s="54"/>
      <c r="B399" s="55"/>
      <c r="I399" s="54"/>
      <c r="J399" s="54"/>
      <c r="K399" s="54"/>
      <c r="L399" s="54"/>
    </row>
    <row r="400" spans="1:12" x14ac:dyDescent="0.2">
      <c r="A400" s="54"/>
      <c r="B400" s="55"/>
      <c r="I400" s="54"/>
      <c r="J400" s="54"/>
      <c r="K400" s="54"/>
      <c r="L400" s="54"/>
    </row>
    <row r="401" spans="1:12" x14ac:dyDescent="0.2">
      <c r="A401" s="55"/>
      <c r="B401" s="55"/>
      <c r="I401" s="54"/>
      <c r="J401" s="54"/>
      <c r="K401" s="54"/>
      <c r="L401" s="54"/>
    </row>
    <row r="402" spans="1:12" x14ac:dyDescent="0.2">
      <c r="A402" s="55"/>
      <c r="B402" s="55"/>
      <c r="I402" s="54"/>
      <c r="J402" s="54"/>
      <c r="K402" s="54"/>
      <c r="L402" s="54"/>
    </row>
    <row r="403" spans="1:12" x14ac:dyDescent="0.2">
      <c r="A403" s="55"/>
      <c r="B403" s="55"/>
      <c r="I403" s="54"/>
      <c r="J403" s="54"/>
      <c r="K403" s="54"/>
      <c r="L403" s="54"/>
    </row>
    <row r="404" spans="1:12" x14ac:dyDescent="0.2">
      <c r="A404" s="55"/>
      <c r="B404" s="55"/>
      <c r="I404" s="54"/>
      <c r="J404" s="54"/>
      <c r="K404" s="54"/>
      <c r="L404" s="54"/>
    </row>
    <row r="405" spans="1:12" x14ac:dyDescent="0.2">
      <c r="A405" s="55"/>
      <c r="B405" s="55"/>
      <c r="I405" s="54"/>
      <c r="J405" s="54"/>
      <c r="K405" s="54"/>
      <c r="L405" s="54"/>
    </row>
    <row r="406" spans="1:12" x14ac:dyDescent="0.2">
      <c r="A406" s="2"/>
      <c r="B406" s="3"/>
      <c r="C406" s="3"/>
      <c r="E406" s="3"/>
      <c r="F406" s="3"/>
      <c r="G406" s="3"/>
      <c r="J406" s="54"/>
      <c r="K406" s="54"/>
      <c r="L406" s="54"/>
    </row>
    <row r="407" spans="1:12" x14ac:dyDescent="0.2">
      <c r="A407" s="2"/>
      <c r="J407" s="54"/>
      <c r="K407" s="54"/>
      <c r="L407" s="54"/>
    </row>
    <row r="408" spans="1:12" x14ac:dyDescent="0.2">
      <c r="A408" s="2"/>
      <c r="J408" s="54"/>
      <c r="K408" s="54"/>
      <c r="L408" s="54"/>
    </row>
    <row r="409" spans="1:12" x14ac:dyDescent="0.2">
      <c r="A409" s="2"/>
      <c r="J409" s="54"/>
      <c r="K409" s="54"/>
      <c r="L409" s="54"/>
    </row>
    <row r="410" spans="1:12" x14ac:dyDescent="0.2">
      <c r="A410" s="2"/>
      <c r="J410" s="54"/>
      <c r="K410" s="54"/>
      <c r="L410" s="54"/>
    </row>
    <row r="411" spans="1:12" x14ac:dyDescent="0.2">
      <c r="A411" s="2"/>
    </row>
    <row r="412" spans="1:12" x14ac:dyDescent="0.2">
      <c r="A412" s="2"/>
    </row>
    <row r="413" spans="1:12" x14ac:dyDescent="0.2">
      <c r="A413" s="2"/>
    </row>
    <row r="414" spans="1:12" x14ac:dyDescent="0.2">
      <c r="A414" s="2"/>
    </row>
    <row r="415" spans="1:12" x14ac:dyDescent="0.2">
      <c r="A415" s="2"/>
    </row>
    <row r="416" spans="1:12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</sheetData>
  <dataValidations count="2">
    <dataValidation type="list" allowBlank="1" showInputMessage="1" showErrorMessage="1" sqref="F5" xr:uid="{B40E448F-BF8A-934F-9B66-DC2A108BE461}">
      <formula1>$AA$2:$AA$11</formula1>
    </dataValidation>
    <dataValidation type="list" allowBlank="1" showInputMessage="1" showErrorMessage="1" sqref="G5 B5:E5" xr:uid="{DCD85838-78CC-0C40-9E4B-3D6E19BA53DC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8" r:id="rId3" name="Button 2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8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518FB4-894C-2149-A983-D8051396FB46}">
  <sheetPr codeName="Feuil13">
    <tabColor rgb="FFFFC000"/>
  </sheetPr>
  <dimension ref="A1:L441"/>
  <sheetViews>
    <sheetView workbookViewId="0">
      <selection activeCell="C2" sqref="C2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9" width="22.33203125" customWidth="1"/>
    <col min="10" max="11" width="43.33203125" customWidth="1"/>
  </cols>
  <sheetData>
    <row r="1" spans="1:12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2" x14ac:dyDescent="0.2">
      <c r="A2" t="s">
        <v>0</v>
      </c>
      <c r="B2">
        <f>Reines!B9</f>
        <v>69</v>
      </c>
      <c r="C2" s="4"/>
      <c r="D2" t="str">
        <f>Reines!D9</f>
        <v>F1 JPD</v>
      </c>
      <c r="E2">
        <v>10</v>
      </c>
      <c r="G2">
        <f>'Poids ruche'!I10</f>
        <v>27.7</v>
      </c>
      <c r="H2">
        <f>Nourissement!M10</f>
        <v>0</v>
      </c>
    </row>
    <row r="4" spans="1:12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</v>
      </c>
      <c r="J4" t="s">
        <v>11</v>
      </c>
      <c r="K4" t="s">
        <v>12</v>
      </c>
      <c r="L4" t="s">
        <v>4</v>
      </c>
    </row>
    <row r="14" spans="1:12" x14ac:dyDescent="0.2">
      <c r="A14" s="56"/>
      <c r="B14" s="55"/>
      <c r="C14" s="55"/>
      <c r="D14" s="54"/>
      <c r="E14" s="54"/>
      <c r="F14" s="54"/>
      <c r="G14" s="54"/>
      <c r="H14" s="54"/>
      <c r="I14" s="54"/>
      <c r="J14" s="54"/>
      <c r="K14" s="54"/>
      <c r="L14" s="54"/>
    </row>
    <row r="15" spans="1:12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</row>
    <row r="16" spans="1:12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</row>
    <row r="17" spans="1:12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</row>
    <row r="18" spans="1:12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</row>
    <row r="19" spans="1:12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</row>
    <row r="20" spans="1:12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</row>
    <row r="21" spans="1:12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</row>
    <row r="22" spans="1:12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</row>
    <row r="24" spans="1:12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</row>
    <row r="25" spans="1:12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</row>
    <row r="26" spans="1:12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</row>
    <row r="27" spans="1:12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</row>
    <row r="28" spans="1:12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</row>
    <row r="29" spans="1:12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</row>
    <row r="30" spans="1:12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</row>
    <row r="31" spans="1:12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</row>
    <row r="32" spans="1:12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</row>
    <row r="33" spans="1:12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</row>
    <row r="34" spans="1:12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</row>
    <row r="35" spans="1:12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</row>
    <row r="36" spans="1:12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</row>
    <row r="37" spans="1:12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</row>
    <row r="38" spans="1:12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</row>
    <row r="39" spans="1:12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</row>
    <row r="388" spans="1:12" x14ac:dyDescent="0.2">
      <c r="A388" s="56">
        <v>44117</v>
      </c>
      <c r="B388" s="55"/>
      <c r="C388" s="55"/>
      <c r="D388" s="54"/>
      <c r="E388" s="54"/>
      <c r="F388" s="54"/>
      <c r="G388" s="54"/>
      <c r="H388" s="54"/>
      <c r="I388" s="54"/>
      <c r="J388" s="54" t="s">
        <v>88</v>
      </c>
      <c r="K388" s="54"/>
      <c r="L388" s="54"/>
    </row>
    <row r="389" spans="1:12" x14ac:dyDescent="0.2">
      <c r="A389" s="56">
        <v>44098</v>
      </c>
      <c r="B389" s="55"/>
      <c r="C389" s="55"/>
      <c r="D389" s="54"/>
      <c r="E389" s="54"/>
      <c r="F389" s="54"/>
      <c r="G389" s="54"/>
      <c r="H389" s="54"/>
      <c r="I389" s="54" t="s">
        <v>87</v>
      </c>
      <c r="J389" s="54"/>
      <c r="K389" s="54"/>
      <c r="L389" s="54"/>
    </row>
    <row r="390" spans="1:12" x14ac:dyDescent="0.2">
      <c r="A390" s="56">
        <v>44190</v>
      </c>
      <c r="B390" s="55"/>
      <c r="C390" s="55"/>
      <c r="D390" s="54"/>
      <c r="E390" s="54"/>
      <c r="F390" s="54"/>
      <c r="G390" s="54"/>
      <c r="H390" s="54"/>
      <c r="I390" s="54" t="s">
        <v>86</v>
      </c>
      <c r="J390" s="54"/>
      <c r="K390" s="54"/>
      <c r="L390" s="54"/>
    </row>
    <row r="391" spans="1:12" x14ac:dyDescent="0.2">
      <c r="A391" s="56">
        <v>43861</v>
      </c>
      <c r="B391" s="55" t="s">
        <v>74</v>
      </c>
      <c r="C391" s="55"/>
      <c r="D391" s="54"/>
      <c r="E391" s="54"/>
      <c r="F391" s="54"/>
      <c r="G391" s="54"/>
      <c r="H391" s="54"/>
      <c r="I391" s="54" t="s">
        <v>85</v>
      </c>
      <c r="J391" s="54"/>
      <c r="K391" s="54"/>
      <c r="L391" s="54"/>
    </row>
    <row r="392" spans="1:12" x14ac:dyDescent="0.2">
      <c r="A392" s="56">
        <v>44056</v>
      </c>
      <c r="B392" s="55" t="s">
        <v>80</v>
      </c>
      <c r="C392" s="55" t="s">
        <v>81</v>
      </c>
      <c r="D392" s="54" t="s">
        <v>82</v>
      </c>
      <c r="E392" s="54" t="s">
        <v>83</v>
      </c>
      <c r="F392" s="54" t="s">
        <v>83</v>
      </c>
      <c r="G392" s="54" t="s">
        <v>83</v>
      </c>
      <c r="H392" s="54" t="s">
        <v>84</v>
      </c>
      <c r="I392" s="54" t="s">
        <v>82</v>
      </c>
      <c r="J392" s="54"/>
      <c r="K392" s="54"/>
      <c r="L392" s="54"/>
    </row>
    <row r="393" spans="1:12" x14ac:dyDescent="0.2">
      <c r="A393" s="56"/>
      <c r="B393" s="55"/>
      <c r="C393" s="55"/>
      <c r="D393" s="54"/>
      <c r="E393" s="54"/>
      <c r="F393" s="54"/>
      <c r="G393" s="54"/>
      <c r="H393" s="54"/>
      <c r="I393" s="54"/>
      <c r="J393" s="54"/>
      <c r="K393" s="54"/>
      <c r="L393" s="54"/>
    </row>
    <row r="394" spans="1:12" x14ac:dyDescent="0.2">
      <c r="A394" s="56">
        <v>44114</v>
      </c>
      <c r="B394" s="55" t="s">
        <v>74</v>
      </c>
      <c r="C394" s="55"/>
      <c r="D394" s="54" t="s">
        <v>74</v>
      </c>
      <c r="E394" s="54"/>
      <c r="F394" s="54"/>
      <c r="G394" s="54"/>
      <c r="H394" s="54"/>
      <c r="I394" s="54" t="s">
        <v>78</v>
      </c>
      <c r="J394" s="54" t="s">
        <v>79</v>
      </c>
      <c r="K394" s="54"/>
      <c r="L394" s="54"/>
    </row>
    <row r="395" spans="1:12" x14ac:dyDescent="0.2">
      <c r="A395" s="56">
        <v>44026</v>
      </c>
      <c r="B395" s="55" t="s">
        <v>76</v>
      </c>
      <c r="C395" s="55" t="s">
        <v>76</v>
      </c>
      <c r="D395" s="54" t="s">
        <v>76</v>
      </c>
      <c r="E395" s="54"/>
      <c r="F395" s="54"/>
      <c r="G395" s="54"/>
      <c r="H395" s="54">
        <v>3</v>
      </c>
      <c r="I395" s="54"/>
      <c r="J395" s="54"/>
      <c r="K395" s="54" t="s">
        <v>77</v>
      </c>
      <c r="L395" s="54"/>
    </row>
    <row r="396" spans="1:12" x14ac:dyDescent="0.2">
      <c r="A396" s="56">
        <v>43995</v>
      </c>
      <c r="B396" s="55" t="s">
        <v>74</v>
      </c>
      <c r="C396" s="55" t="s">
        <v>74</v>
      </c>
      <c r="D396" s="54" t="s">
        <v>74</v>
      </c>
      <c r="E396" s="54"/>
      <c r="F396" s="54"/>
      <c r="G396" s="54"/>
      <c r="H396" s="54"/>
      <c r="I396" s="54" t="s">
        <v>53</v>
      </c>
      <c r="J396" s="54"/>
      <c r="K396" s="54"/>
      <c r="L396" s="54" t="s">
        <v>75</v>
      </c>
    </row>
    <row r="397" spans="1:12" x14ac:dyDescent="0.2">
      <c r="A397" s="56"/>
      <c r="B397" s="55"/>
      <c r="I397" s="54"/>
      <c r="J397" s="54"/>
      <c r="K397" s="54"/>
      <c r="L397" s="54"/>
    </row>
    <row r="398" spans="1:12" x14ac:dyDescent="0.2">
      <c r="A398" s="54"/>
      <c r="B398" s="55"/>
      <c r="I398" s="54"/>
      <c r="J398" s="54"/>
      <c r="K398" s="54"/>
      <c r="L398" s="54"/>
    </row>
    <row r="399" spans="1:12" x14ac:dyDescent="0.2">
      <c r="A399" s="54"/>
      <c r="B399" s="55"/>
      <c r="I399" s="54"/>
      <c r="J399" s="54"/>
      <c r="K399" s="54"/>
      <c r="L399" s="54"/>
    </row>
    <row r="400" spans="1:12" x14ac:dyDescent="0.2">
      <c r="A400" s="55"/>
      <c r="B400" s="55"/>
      <c r="I400" s="54"/>
      <c r="J400" s="54"/>
      <c r="K400" s="54"/>
      <c r="L400" s="54"/>
    </row>
    <row r="401" spans="1:12" x14ac:dyDescent="0.2">
      <c r="A401" s="55"/>
      <c r="B401" s="55"/>
      <c r="I401" s="54"/>
      <c r="J401" s="54"/>
      <c r="K401" s="54"/>
      <c r="L401" s="54"/>
    </row>
    <row r="402" spans="1:12" x14ac:dyDescent="0.2">
      <c r="A402" s="55"/>
      <c r="B402" s="55"/>
      <c r="I402" s="54"/>
      <c r="J402" s="54"/>
      <c r="K402" s="54"/>
      <c r="L402" s="54"/>
    </row>
    <row r="403" spans="1:12" x14ac:dyDescent="0.2">
      <c r="A403" s="55"/>
      <c r="B403" s="55"/>
      <c r="I403" s="54"/>
      <c r="J403" s="54"/>
      <c r="K403" s="54"/>
      <c r="L403" s="54"/>
    </row>
    <row r="404" spans="1:12" x14ac:dyDescent="0.2">
      <c r="A404" s="55"/>
      <c r="B404" s="55"/>
      <c r="I404" s="54"/>
      <c r="J404" s="54"/>
      <c r="K404" s="54"/>
      <c r="L404" s="54"/>
    </row>
    <row r="405" spans="1:12" x14ac:dyDescent="0.2">
      <c r="A405" s="2"/>
      <c r="B405" s="3"/>
      <c r="C405" s="3"/>
      <c r="E405" s="3"/>
      <c r="F405" s="3"/>
      <c r="G405" s="3"/>
      <c r="J405" s="54"/>
      <c r="K405" s="54"/>
      <c r="L405" s="54"/>
    </row>
    <row r="406" spans="1:12" x14ac:dyDescent="0.2">
      <c r="A406" s="2"/>
      <c r="J406" s="54"/>
      <c r="K406" s="54"/>
      <c r="L406" s="54"/>
    </row>
    <row r="407" spans="1:12" x14ac:dyDescent="0.2">
      <c r="A407" s="2"/>
      <c r="J407" s="54"/>
      <c r="K407" s="54"/>
      <c r="L407" s="54"/>
    </row>
    <row r="408" spans="1:12" x14ac:dyDescent="0.2">
      <c r="A408" s="2"/>
      <c r="J408" s="54"/>
      <c r="K408" s="54"/>
      <c r="L408" s="54"/>
    </row>
    <row r="409" spans="1:12" x14ac:dyDescent="0.2">
      <c r="A409" s="2"/>
      <c r="J409" s="54"/>
      <c r="K409" s="54"/>
      <c r="L409" s="54"/>
    </row>
    <row r="410" spans="1:12" x14ac:dyDescent="0.2">
      <c r="A410" s="2"/>
    </row>
    <row r="411" spans="1:12" x14ac:dyDescent="0.2">
      <c r="A411" s="2"/>
    </row>
    <row r="412" spans="1:12" x14ac:dyDescent="0.2">
      <c r="A412" s="2"/>
    </row>
    <row r="413" spans="1:12" x14ac:dyDescent="0.2">
      <c r="A413" s="2"/>
    </row>
    <row r="414" spans="1:12" x14ac:dyDescent="0.2">
      <c r="A414" s="2"/>
    </row>
    <row r="415" spans="1:12" x14ac:dyDescent="0.2">
      <c r="A415" s="2"/>
    </row>
    <row r="416" spans="1:12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2" r:id="rId3" name="Button 2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8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0E465C-88D6-DC4F-9705-AE5EBD5EFF3E}">
  <sheetPr codeName="Feuil14">
    <tabColor rgb="FFFFC000"/>
  </sheetPr>
  <dimension ref="A1:L441"/>
  <sheetViews>
    <sheetView workbookViewId="0">
      <selection activeCell="C2" sqref="C2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9" width="22.33203125" customWidth="1"/>
    <col min="10" max="11" width="43.33203125" customWidth="1"/>
  </cols>
  <sheetData>
    <row r="1" spans="1:12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2" x14ac:dyDescent="0.2">
      <c r="A2" t="s">
        <v>0</v>
      </c>
      <c r="B2">
        <f>Reines!B10</f>
        <v>18</v>
      </c>
      <c r="C2" s="1"/>
      <c r="D2" t="str">
        <f>Reines!D10</f>
        <v>F2</v>
      </c>
      <c r="E2">
        <v>10</v>
      </c>
      <c r="G2">
        <f>'Poids ruche'!I11</f>
        <v>30.8</v>
      </c>
      <c r="H2">
        <f>Nourissement!M11</f>
        <v>0</v>
      </c>
    </row>
    <row r="4" spans="1:12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</v>
      </c>
      <c r="J4" t="s">
        <v>11</v>
      </c>
      <c r="K4" t="s">
        <v>12</v>
      </c>
      <c r="L4" t="s">
        <v>4</v>
      </c>
    </row>
    <row r="14" spans="1:12" x14ac:dyDescent="0.2">
      <c r="A14" s="56"/>
      <c r="B14" s="55"/>
      <c r="C14" s="55"/>
      <c r="D14" s="54"/>
      <c r="E14" s="54"/>
      <c r="F14" s="54"/>
      <c r="G14" s="54"/>
      <c r="H14" s="54"/>
      <c r="I14" s="54"/>
      <c r="J14" s="54"/>
      <c r="K14" s="54"/>
      <c r="L14" s="54"/>
    </row>
    <row r="15" spans="1:12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</row>
    <row r="16" spans="1:12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</row>
    <row r="17" spans="1:12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</row>
    <row r="18" spans="1:12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</row>
    <row r="19" spans="1:12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</row>
    <row r="20" spans="1:12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</row>
    <row r="21" spans="1:12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</row>
    <row r="22" spans="1:12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</row>
    <row r="24" spans="1:12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</row>
    <row r="25" spans="1:12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</row>
    <row r="26" spans="1:12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</row>
    <row r="27" spans="1:12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</row>
    <row r="28" spans="1:12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</row>
    <row r="29" spans="1:12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</row>
    <row r="30" spans="1:12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</row>
    <row r="31" spans="1:12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</row>
    <row r="32" spans="1:12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</row>
    <row r="33" spans="1:12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</row>
    <row r="34" spans="1:12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</row>
    <row r="35" spans="1:12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</row>
    <row r="36" spans="1:12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</row>
    <row r="37" spans="1:12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</row>
    <row r="38" spans="1:12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</row>
    <row r="39" spans="1:12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</row>
    <row r="388" spans="1:12" x14ac:dyDescent="0.2">
      <c r="A388" s="56">
        <v>44117</v>
      </c>
      <c r="B388" s="55"/>
      <c r="C388" s="55"/>
      <c r="D388" s="54"/>
      <c r="E388" s="54"/>
      <c r="F388" s="54"/>
      <c r="G388" s="54"/>
      <c r="H388" s="54"/>
      <c r="I388" s="54"/>
      <c r="J388" s="54" t="s">
        <v>88</v>
      </c>
      <c r="K388" s="54"/>
      <c r="L388" s="54"/>
    </row>
    <row r="389" spans="1:12" x14ac:dyDescent="0.2">
      <c r="A389" s="56">
        <v>44098</v>
      </c>
      <c r="B389" s="55"/>
      <c r="C389" s="55"/>
      <c r="D389" s="54"/>
      <c r="E389" s="54"/>
      <c r="F389" s="54"/>
      <c r="G389" s="54"/>
      <c r="H389" s="54"/>
      <c r="I389" s="54" t="s">
        <v>87</v>
      </c>
      <c r="J389" s="54"/>
      <c r="K389" s="54"/>
      <c r="L389" s="54"/>
    </row>
    <row r="390" spans="1:12" x14ac:dyDescent="0.2">
      <c r="A390" s="56">
        <v>44190</v>
      </c>
      <c r="B390" s="55"/>
      <c r="C390" s="55"/>
      <c r="D390" s="54"/>
      <c r="E390" s="54"/>
      <c r="F390" s="54"/>
      <c r="G390" s="54"/>
      <c r="H390" s="54"/>
      <c r="I390" s="54" t="s">
        <v>86</v>
      </c>
      <c r="J390" s="54"/>
      <c r="K390" s="54"/>
      <c r="L390" s="54"/>
    </row>
    <row r="391" spans="1:12" x14ac:dyDescent="0.2">
      <c r="A391" s="56">
        <v>43861</v>
      </c>
      <c r="B391" s="55" t="s">
        <v>74</v>
      </c>
      <c r="C391" s="55"/>
      <c r="D391" s="54"/>
      <c r="E391" s="54"/>
      <c r="F391" s="54"/>
      <c r="G391" s="54"/>
      <c r="H391" s="54"/>
      <c r="I391" s="54" t="s">
        <v>85</v>
      </c>
      <c r="J391" s="54"/>
      <c r="K391" s="54"/>
      <c r="L391" s="54"/>
    </row>
    <row r="392" spans="1:12" x14ac:dyDescent="0.2">
      <c r="A392" s="56">
        <v>44056</v>
      </c>
      <c r="B392" s="55" t="s">
        <v>80</v>
      </c>
      <c r="C392" s="55" t="s">
        <v>81</v>
      </c>
      <c r="D392" s="54" t="s">
        <v>82</v>
      </c>
      <c r="E392" s="54" t="s">
        <v>83</v>
      </c>
      <c r="F392" s="54" t="s">
        <v>83</v>
      </c>
      <c r="G392" s="54" t="s">
        <v>83</v>
      </c>
      <c r="H392" s="54" t="s">
        <v>84</v>
      </c>
      <c r="I392" s="54" t="s">
        <v>82</v>
      </c>
      <c r="J392" s="54"/>
      <c r="K392" s="54"/>
      <c r="L392" s="54"/>
    </row>
    <row r="393" spans="1:12" x14ac:dyDescent="0.2">
      <c r="A393" s="56"/>
      <c r="B393" s="55"/>
      <c r="C393" s="55"/>
      <c r="D393" s="54"/>
      <c r="E393" s="54"/>
      <c r="F393" s="54"/>
      <c r="G393" s="54"/>
      <c r="H393" s="54"/>
      <c r="I393" s="54"/>
      <c r="J393" s="54"/>
      <c r="K393" s="54"/>
      <c r="L393" s="54"/>
    </row>
    <row r="394" spans="1:12" x14ac:dyDescent="0.2">
      <c r="A394" s="56">
        <v>44114</v>
      </c>
      <c r="B394" s="55" t="s">
        <v>74</v>
      </c>
      <c r="C394" s="55"/>
      <c r="D394" s="54" t="s">
        <v>74</v>
      </c>
      <c r="E394" s="54"/>
      <c r="F394" s="54"/>
      <c r="G394" s="54"/>
      <c r="H394" s="54"/>
      <c r="I394" s="54" t="s">
        <v>78</v>
      </c>
      <c r="J394" s="54" t="s">
        <v>79</v>
      </c>
      <c r="K394" s="54"/>
      <c r="L394" s="54"/>
    </row>
    <row r="395" spans="1:12" x14ac:dyDescent="0.2">
      <c r="A395" s="56">
        <v>44026</v>
      </c>
      <c r="B395" s="55" t="s">
        <v>76</v>
      </c>
      <c r="C395" s="55" t="s">
        <v>76</v>
      </c>
      <c r="D395" s="54" t="s">
        <v>76</v>
      </c>
      <c r="E395" s="54"/>
      <c r="F395" s="54"/>
      <c r="G395" s="54"/>
      <c r="H395" s="54">
        <v>3</v>
      </c>
      <c r="I395" s="54"/>
      <c r="J395" s="54"/>
      <c r="K395" s="54" t="s">
        <v>77</v>
      </c>
      <c r="L395" s="54"/>
    </row>
    <row r="396" spans="1:12" x14ac:dyDescent="0.2">
      <c r="A396" s="56">
        <v>43995</v>
      </c>
      <c r="B396" s="55" t="s">
        <v>74</v>
      </c>
      <c r="C396" s="55" t="s">
        <v>74</v>
      </c>
      <c r="D396" s="54" t="s">
        <v>74</v>
      </c>
      <c r="E396" s="54"/>
      <c r="F396" s="54"/>
      <c r="G396" s="54"/>
      <c r="H396" s="54"/>
      <c r="I396" s="54" t="s">
        <v>53</v>
      </c>
      <c r="J396" s="54"/>
      <c r="K396" s="54"/>
      <c r="L396" s="54" t="s">
        <v>75</v>
      </c>
    </row>
    <row r="397" spans="1:12" x14ac:dyDescent="0.2">
      <c r="A397" s="56"/>
      <c r="B397" s="55"/>
      <c r="I397" s="54"/>
      <c r="J397" s="54"/>
      <c r="K397" s="54"/>
      <c r="L397" s="54"/>
    </row>
    <row r="398" spans="1:12" x14ac:dyDescent="0.2">
      <c r="A398" s="54"/>
      <c r="B398" s="55"/>
      <c r="I398" s="54"/>
      <c r="J398" s="54"/>
      <c r="K398" s="54"/>
      <c r="L398" s="54"/>
    </row>
    <row r="399" spans="1:12" x14ac:dyDescent="0.2">
      <c r="A399" s="54"/>
      <c r="B399" s="55"/>
      <c r="I399" s="54"/>
      <c r="J399" s="54"/>
      <c r="K399" s="54"/>
      <c r="L399" s="54"/>
    </row>
    <row r="400" spans="1:12" x14ac:dyDescent="0.2">
      <c r="A400" s="55"/>
      <c r="B400" s="55"/>
      <c r="I400" s="54"/>
      <c r="J400" s="54"/>
      <c r="K400" s="54"/>
      <c r="L400" s="54"/>
    </row>
    <row r="401" spans="1:12" x14ac:dyDescent="0.2">
      <c r="A401" s="55"/>
      <c r="B401" s="55"/>
      <c r="I401" s="54"/>
      <c r="J401" s="54"/>
      <c r="K401" s="54"/>
      <c r="L401" s="54"/>
    </row>
    <row r="402" spans="1:12" x14ac:dyDescent="0.2">
      <c r="A402" s="55"/>
      <c r="B402" s="55"/>
      <c r="I402" s="54"/>
      <c r="J402" s="54"/>
      <c r="K402" s="54"/>
      <c r="L402" s="54"/>
    </row>
    <row r="403" spans="1:12" x14ac:dyDescent="0.2">
      <c r="A403" s="55"/>
      <c r="B403" s="55"/>
      <c r="I403" s="54"/>
      <c r="J403" s="54"/>
      <c r="K403" s="54"/>
      <c r="L403" s="54"/>
    </row>
    <row r="404" spans="1:12" x14ac:dyDescent="0.2">
      <c r="A404" s="55"/>
      <c r="B404" s="55"/>
      <c r="I404" s="54"/>
      <c r="J404" s="54"/>
      <c r="K404" s="54"/>
      <c r="L404" s="54"/>
    </row>
    <row r="405" spans="1:12" x14ac:dyDescent="0.2">
      <c r="A405" s="2"/>
      <c r="B405" s="3"/>
      <c r="C405" s="3"/>
      <c r="E405" s="3"/>
      <c r="F405" s="3"/>
      <c r="G405" s="3"/>
      <c r="J405" s="54"/>
      <c r="K405" s="54"/>
      <c r="L405" s="54"/>
    </row>
    <row r="406" spans="1:12" x14ac:dyDescent="0.2">
      <c r="A406" s="2"/>
      <c r="J406" s="54"/>
      <c r="K406" s="54"/>
      <c r="L406" s="54"/>
    </row>
    <row r="407" spans="1:12" x14ac:dyDescent="0.2">
      <c r="A407" s="2"/>
      <c r="J407" s="54"/>
      <c r="K407" s="54"/>
      <c r="L407" s="54"/>
    </row>
    <row r="408" spans="1:12" x14ac:dyDescent="0.2">
      <c r="A408" s="2"/>
      <c r="J408" s="54"/>
      <c r="K408" s="54"/>
      <c r="L408" s="54"/>
    </row>
    <row r="409" spans="1:12" x14ac:dyDescent="0.2">
      <c r="A409" s="2"/>
      <c r="J409" s="54"/>
      <c r="K409" s="54"/>
      <c r="L409" s="54"/>
    </row>
    <row r="410" spans="1:12" x14ac:dyDescent="0.2">
      <c r="A410" s="2"/>
    </row>
    <row r="411" spans="1:12" x14ac:dyDescent="0.2">
      <c r="A411" s="2"/>
    </row>
    <row r="412" spans="1:12" x14ac:dyDescent="0.2">
      <c r="A412" s="2"/>
    </row>
    <row r="413" spans="1:12" x14ac:dyDescent="0.2">
      <c r="A413" s="2"/>
    </row>
    <row r="414" spans="1:12" x14ac:dyDescent="0.2">
      <c r="A414" s="2"/>
    </row>
    <row r="415" spans="1:12" x14ac:dyDescent="0.2">
      <c r="A415" s="2"/>
    </row>
    <row r="416" spans="1:12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3" name="Button 1">
              <controlPr defaultSize="0" print="0" autoFill="0" autoPict="0" macro="[0]!Sommaire">
                <anchor moveWithCells="1" sizeWithCells="1">
                  <from>
                    <xdr:col>11</xdr:col>
                    <xdr:colOff>317500</xdr:colOff>
                    <xdr:row>1</xdr:row>
                    <xdr:rowOff>114300</xdr:rowOff>
                  </from>
                  <to>
                    <xdr:col>13</xdr:col>
                    <xdr:colOff>190500</xdr:colOff>
                    <xdr:row>3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0" r:id="rId4" name="Button 2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8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5AD1B6-3E4D-2746-B834-E159DC13EA67}">
  <sheetPr codeName="Feuil15">
    <tabColor rgb="FFFFC000"/>
  </sheetPr>
  <dimension ref="A1:N442"/>
  <sheetViews>
    <sheetView workbookViewId="0">
      <selection activeCell="L5" sqref="L5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9" width="22.33203125" customWidth="1"/>
    <col min="10" max="11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4" x14ac:dyDescent="0.2">
      <c r="A2" t="s">
        <v>0</v>
      </c>
      <c r="B2">
        <f>Reines!B11</f>
        <v>43</v>
      </c>
      <c r="C2" s="52"/>
      <c r="D2" t="str">
        <f>Reines!D11</f>
        <v>F2 FL</v>
      </c>
      <c r="E2">
        <v>8</v>
      </c>
      <c r="G2">
        <f>'Poids ruche'!I12</f>
        <v>22</v>
      </c>
      <c r="H2">
        <f>Nourissement!M12</f>
        <v>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</v>
      </c>
      <c r="J4" t="s">
        <v>11</v>
      </c>
      <c r="K4" t="s">
        <v>12</v>
      </c>
      <c r="L4" t="s">
        <v>4</v>
      </c>
    </row>
    <row r="5" spans="1:14" x14ac:dyDescent="0.2">
      <c r="A5" s="2"/>
      <c r="B5" s="2"/>
      <c r="N5" s="2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</row>
    <row r="17" spans="1:12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</row>
    <row r="18" spans="1:12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</row>
    <row r="19" spans="1:12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</row>
    <row r="20" spans="1:12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</row>
    <row r="21" spans="1:12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</row>
    <row r="22" spans="1:12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</row>
    <row r="23" spans="1:12" x14ac:dyDescent="0.2">
      <c r="A23" s="56"/>
      <c r="B23" s="55"/>
      <c r="C23" s="55"/>
      <c r="D23" s="54"/>
      <c r="E23" s="54"/>
      <c r="F23" s="54"/>
      <c r="G23" s="54"/>
      <c r="H23" s="54"/>
      <c r="I23" s="54"/>
      <c r="J23" s="54"/>
      <c r="K23" s="54"/>
      <c r="L23" s="54"/>
    </row>
    <row r="25" spans="1:12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</row>
    <row r="26" spans="1:12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</row>
    <row r="27" spans="1:12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</row>
    <row r="28" spans="1:12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</row>
    <row r="29" spans="1:12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</row>
    <row r="30" spans="1:12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</row>
    <row r="31" spans="1:12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</row>
    <row r="32" spans="1:12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</row>
    <row r="33" spans="1:12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</row>
    <row r="34" spans="1:12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</row>
    <row r="35" spans="1:12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</row>
    <row r="36" spans="1:12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</row>
    <row r="37" spans="1:12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</row>
    <row r="38" spans="1:12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</row>
    <row r="39" spans="1:12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</row>
    <row r="40" spans="1:12" x14ac:dyDescent="0.2">
      <c r="A40" s="56"/>
      <c r="B40" s="55"/>
      <c r="C40" s="55"/>
      <c r="D40" s="54"/>
      <c r="E40" s="54"/>
      <c r="F40" s="54"/>
      <c r="G40" s="54"/>
      <c r="H40" s="54"/>
      <c r="I40" s="54"/>
      <c r="J40" s="54"/>
      <c r="K40" s="54"/>
      <c r="L40" s="54"/>
    </row>
    <row r="389" spans="1:12" x14ac:dyDescent="0.2">
      <c r="A389" s="56">
        <v>44117</v>
      </c>
      <c r="B389" s="55"/>
      <c r="C389" s="55"/>
      <c r="D389" s="54"/>
      <c r="E389" s="54"/>
      <c r="F389" s="54"/>
      <c r="G389" s="54"/>
      <c r="H389" s="54"/>
      <c r="I389" s="54"/>
      <c r="J389" s="54" t="s">
        <v>88</v>
      </c>
      <c r="K389" s="54"/>
      <c r="L389" s="54"/>
    </row>
    <row r="390" spans="1:12" x14ac:dyDescent="0.2">
      <c r="A390" s="56">
        <v>44098</v>
      </c>
      <c r="B390" s="55"/>
      <c r="C390" s="55"/>
      <c r="D390" s="54"/>
      <c r="E390" s="54"/>
      <c r="F390" s="54"/>
      <c r="G390" s="54"/>
      <c r="H390" s="54"/>
      <c r="I390" s="54" t="s">
        <v>87</v>
      </c>
      <c r="J390" s="54"/>
      <c r="K390" s="54"/>
      <c r="L390" s="54"/>
    </row>
    <row r="391" spans="1:12" x14ac:dyDescent="0.2">
      <c r="A391" s="56">
        <v>44190</v>
      </c>
      <c r="B391" s="55"/>
      <c r="C391" s="55"/>
      <c r="D391" s="54"/>
      <c r="E391" s="54"/>
      <c r="F391" s="54"/>
      <c r="G391" s="54"/>
      <c r="H391" s="54"/>
      <c r="I391" s="54" t="s">
        <v>86</v>
      </c>
      <c r="J391" s="54"/>
      <c r="K391" s="54"/>
      <c r="L391" s="54"/>
    </row>
    <row r="392" spans="1:12" x14ac:dyDescent="0.2">
      <c r="A392" s="56">
        <v>43861</v>
      </c>
      <c r="B392" s="55" t="s">
        <v>74</v>
      </c>
      <c r="C392" s="55"/>
      <c r="D392" s="54"/>
      <c r="E392" s="54"/>
      <c r="F392" s="54"/>
      <c r="G392" s="54"/>
      <c r="H392" s="54"/>
      <c r="I392" s="54" t="s">
        <v>85</v>
      </c>
      <c r="J392" s="54"/>
      <c r="K392" s="54"/>
      <c r="L392" s="54"/>
    </row>
    <row r="393" spans="1:12" x14ac:dyDescent="0.2">
      <c r="A393" s="56">
        <v>44056</v>
      </c>
      <c r="B393" s="55" t="s">
        <v>80</v>
      </c>
      <c r="C393" s="55" t="s">
        <v>81</v>
      </c>
      <c r="D393" s="54" t="s">
        <v>82</v>
      </c>
      <c r="E393" s="54" t="s">
        <v>83</v>
      </c>
      <c r="F393" s="54" t="s">
        <v>83</v>
      </c>
      <c r="G393" s="54" t="s">
        <v>83</v>
      </c>
      <c r="H393" s="54" t="s">
        <v>84</v>
      </c>
      <c r="I393" s="54" t="s">
        <v>82</v>
      </c>
      <c r="J393" s="54"/>
      <c r="K393" s="54"/>
      <c r="L393" s="54"/>
    </row>
    <row r="394" spans="1:12" x14ac:dyDescent="0.2">
      <c r="A394" s="56"/>
      <c r="B394" s="55"/>
      <c r="C394" s="55"/>
      <c r="D394" s="54"/>
      <c r="E394" s="54"/>
      <c r="F394" s="54"/>
      <c r="G394" s="54"/>
      <c r="H394" s="54"/>
      <c r="I394" s="54"/>
      <c r="J394" s="54"/>
      <c r="K394" s="54"/>
      <c r="L394" s="54"/>
    </row>
    <row r="395" spans="1:12" x14ac:dyDescent="0.2">
      <c r="A395" s="56">
        <v>44114</v>
      </c>
      <c r="B395" s="55" t="s">
        <v>74</v>
      </c>
      <c r="C395" s="55"/>
      <c r="D395" s="54" t="s">
        <v>74</v>
      </c>
      <c r="E395" s="54"/>
      <c r="F395" s="54"/>
      <c r="G395" s="54"/>
      <c r="H395" s="54"/>
      <c r="I395" s="54" t="s">
        <v>78</v>
      </c>
      <c r="J395" s="54" t="s">
        <v>79</v>
      </c>
      <c r="K395" s="54"/>
      <c r="L395" s="54"/>
    </row>
    <row r="396" spans="1:12" x14ac:dyDescent="0.2">
      <c r="A396" s="56">
        <v>44026</v>
      </c>
      <c r="B396" s="55" t="s">
        <v>76</v>
      </c>
      <c r="C396" s="55" t="s">
        <v>76</v>
      </c>
      <c r="D396" s="54" t="s">
        <v>76</v>
      </c>
      <c r="E396" s="54"/>
      <c r="F396" s="54"/>
      <c r="G396" s="54"/>
      <c r="H396" s="54">
        <v>3</v>
      </c>
      <c r="I396" s="54"/>
      <c r="J396" s="54"/>
      <c r="K396" s="54" t="s">
        <v>77</v>
      </c>
      <c r="L396" s="54"/>
    </row>
    <row r="397" spans="1:12" x14ac:dyDescent="0.2">
      <c r="A397" s="56">
        <v>43995</v>
      </c>
      <c r="B397" s="55" t="s">
        <v>74</v>
      </c>
      <c r="C397" s="55" t="s">
        <v>74</v>
      </c>
      <c r="D397" s="54" t="s">
        <v>74</v>
      </c>
      <c r="E397" s="54"/>
      <c r="F397" s="54"/>
      <c r="G397" s="54"/>
      <c r="H397" s="54"/>
      <c r="I397" s="54" t="s">
        <v>53</v>
      </c>
      <c r="J397" s="54"/>
      <c r="K397" s="54"/>
      <c r="L397" s="54" t="s">
        <v>75</v>
      </c>
    </row>
    <row r="398" spans="1:12" x14ac:dyDescent="0.2">
      <c r="A398" s="56"/>
      <c r="B398" s="55"/>
      <c r="I398" s="54"/>
      <c r="J398" s="54"/>
      <c r="K398" s="54"/>
      <c r="L398" s="54"/>
    </row>
    <row r="399" spans="1:12" x14ac:dyDescent="0.2">
      <c r="A399" s="54"/>
      <c r="B399" s="55"/>
      <c r="I399" s="54"/>
      <c r="J399" s="54"/>
      <c r="K399" s="54"/>
      <c r="L399" s="54"/>
    </row>
    <row r="400" spans="1:12" x14ac:dyDescent="0.2">
      <c r="A400" s="54"/>
      <c r="B400" s="55"/>
      <c r="I400" s="54"/>
      <c r="J400" s="54"/>
      <c r="K400" s="54"/>
      <c r="L400" s="54"/>
    </row>
    <row r="401" spans="1:12" x14ac:dyDescent="0.2">
      <c r="A401" s="55"/>
      <c r="B401" s="55"/>
      <c r="I401" s="54"/>
      <c r="J401" s="54"/>
      <c r="K401" s="54"/>
      <c r="L401" s="54"/>
    </row>
    <row r="402" spans="1:12" x14ac:dyDescent="0.2">
      <c r="A402" s="55"/>
      <c r="B402" s="55"/>
      <c r="I402" s="54"/>
      <c r="J402" s="54"/>
      <c r="K402" s="54"/>
      <c r="L402" s="54"/>
    </row>
    <row r="403" spans="1:12" x14ac:dyDescent="0.2">
      <c r="A403" s="55"/>
      <c r="B403" s="55"/>
      <c r="I403" s="54"/>
      <c r="J403" s="54"/>
      <c r="K403" s="54"/>
      <c r="L403" s="54"/>
    </row>
    <row r="404" spans="1:12" x14ac:dyDescent="0.2">
      <c r="A404" s="55"/>
      <c r="B404" s="55"/>
      <c r="I404" s="54"/>
      <c r="J404" s="54"/>
      <c r="K404" s="54"/>
      <c r="L404" s="54"/>
    </row>
    <row r="405" spans="1:12" x14ac:dyDescent="0.2">
      <c r="A405" s="55"/>
      <c r="B405" s="55"/>
      <c r="I405" s="54"/>
      <c r="J405" s="54"/>
      <c r="K405" s="54"/>
      <c r="L405" s="54"/>
    </row>
    <row r="406" spans="1:12" x14ac:dyDescent="0.2">
      <c r="A406" s="2"/>
      <c r="B406" s="3"/>
      <c r="C406" s="3"/>
      <c r="E406" s="3"/>
      <c r="F406" s="3"/>
      <c r="G406" s="3"/>
      <c r="J406" s="54"/>
      <c r="K406" s="54"/>
      <c r="L406" s="54"/>
    </row>
    <row r="407" spans="1:12" x14ac:dyDescent="0.2">
      <c r="A407" s="2"/>
      <c r="J407" s="54"/>
      <c r="K407" s="54"/>
      <c r="L407" s="54"/>
    </row>
    <row r="408" spans="1:12" x14ac:dyDescent="0.2">
      <c r="A408" s="2"/>
      <c r="J408" s="54"/>
      <c r="K408" s="54"/>
      <c r="L408" s="54"/>
    </row>
    <row r="409" spans="1:12" x14ac:dyDescent="0.2">
      <c r="A409" s="2"/>
      <c r="J409" s="54"/>
      <c r="K409" s="54"/>
      <c r="L409" s="54"/>
    </row>
    <row r="410" spans="1:12" x14ac:dyDescent="0.2">
      <c r="A410" s="2"/>
      <c r="J410" s="54"/>
      <c r="K410" s="54"/>
      <c r="L410" s="54"/>
    </row>
    <row r="411" spans="1:12" x14ac:dyDescent="0.2">
      <c r="A411" s="2"/>
    </row>
    <row r="412" spans="1:12" x14ac:dyDescent="0.2">
      <c r="A412" s="2"/>
    </row>
    <row r="413" spans="1:12" x14ac:dyDescent="0.2">
      <c r="A413" s="2"/>
    </row>
    <row r="414" spans="1:12" x14ac:dyDescent="0.2">
      <c r="A414" s="2"/>
    </row>
    <row r="415" spans="1:12" x14ac:dyDescent="0.2">
      <c r="A415" s="2"/>
    </row>
    <row r="416" spans="1:12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</sheetData>
  <dataValidations count="2">
    <dataValidation type="list" allowBlank="1" showInputMessage="1" showErrorMessage="1" sqref="F5" xr:uid="{EC42FFB3-30DC-1C4C-878C-7D96FE099FFF}">
      <formula1>$AA$2:$AA$11</formula1>
    </dataValidation>
    <dataValidation type="list" allowBlank="1" showInputMessage="1" showErrorMessage="1" sqref="G5 B5:E5" xr:uid="{06C703C2-2A4E-2346-B096-B4FD51C2D774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5" r:id="rId3" name="Button 3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8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B43C68-92C0-F44F-ACC6-E6B077535201}">
  <sheetPr codeName="Feuil16">
    <tabColor rgb="FFFFC000"/>
  </sheetPr>
  <dimension ref="A1:L441"/>
  <sheetViews>
    <sheetView workbookViewId="0">
      <selection activeCell="C2" sqref="C2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9" width="22.33203125" customWidth="1"/>
    <col min="10" max="11" width="43.33203125" customWidth="1"/>
  </cols>
  <sheetData>
    <row r="1" spans="1:12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2" x14ac:dyDescent="0.2">
      <c r="A2" t="s">
        <v>0</v>
      </c>
      <c r="B2">
        <f>Reines!B12</f>
        <v>26</v>
      </c>
      <c r="C2" s="52"/>
      <c r="D2" t="str">
        <f>Reines!D12</f>
        <v>F1 JPD</v>
      </c>
      <c r="E2">
        <v>7</v>
      </c>
      <c r="G2">
        <f>'Poids ruche'!I13</f>
        <v>19.600000000000001</v>
      </c>
      <c r="H2">
        <f>Nourissement!M13</f>
        <v>0</v>
      </c>
    </row>
    <row r="4" spans="1:12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</v>
      </c>
      <c r="J4" t="s">
        <v>11</v>
      </c>
      <c r="K4" t="s">
        <v>12</v>
      </c>
      <c r="L4" t="s">
        <v>4</v>
      </c>
    </row>
    <row r="14" spans="1:12" x14ac:dyDescent="0.2">
      <c r="A14" s="56"/>
      <c r="B14" s="55"/>
      <c r="C14" s="55"/>
      <c r="D14" s="54"/>
      <c r="E14" s="54"/>
      <c r="F14" s="54"/>
      <c r="G14" s="54"/>
      <c r="H14" s="54"/>
      <c r="I14" s="54"/>
      <c r="J14" s="54"/>
      <c r="K14" s="54"/>
      <c r="L14" s="54"/>
    </row>
    <row r="15" spans="1:12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</row>
    <row r="16" spans="1:12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</row>
    <row r="17" spans="1:12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</row>
    <row r="18" spans="1:12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</row>
    <row r="19" spans="1:12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</row>
    <row r="20" spans="1:12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</row>
    <row r="21" spans="1:12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</row>
    <row r="22" spans="1:12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</row>
    <row r="24" spans="1:12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</row>
    <row r="25" spans="1:12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</row>
    <row r="26" spans="1:12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</row>
    <row r="27" spans="1:12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</row>
    <row r="28" spans="1:12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</row>
    <row r="29" spans="1:12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</row>
    <row r="30" spans="1:12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</row>
    <row r="31" spans="1:12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</row>
    <row r="32" spans="1:12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</row>
    <row r="33" spans="1:12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</row>
    <row r="34" spans="1:12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</row>
    <row r="35" spans="1:12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</row>
    <row r="36" spans="1:12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</row>
    <row r="37" spans="1:12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</row>
    <row r="38" spans="1:12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</row>
    <row r="39" spans="1:12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</row>
    <row r="388" spans="1:12" x14ac:dyDescent="0.2">
      <c r="A388" s="56">
        <v>44117</v>
      </c>
      <c r="B388" s="55"/>
      <c r="C388" s="55"/>
      <c r="D388" s="54"/>
      <c r="E388" s="54"/>
      <c r="F388" s="54"/>
      <c r="G388" s="54"/>
      <c r="H388" s="54"/>
      <c r="I388" s="54"/>
      <c r="J388" s="54" t="s">
        <v>88</v>
      </c>
      <c r="K388" s="54"/>
      <c r="L388" s="54"/>
    </row>
    <row r="389" spans="1:12" x14ac:dyDescent="0.2">
      <c r="A389" s="56">
        <v>44098</v>
      </c>
      <c r="B389" s="55"/>
      <c r="C389" s="55"/>
      <c r="D389" s="54"/>
      <c r="E389" s="54"/>
      <c r="F389" s="54"/>
      <c r="G389" s="54"/>
      <c r="H389" s="54"/>
      <c r="I389" s="54" t="s">
        <v>87</v>
      </c>
      <c r="J389" s="54"/>
      <c r="K389" s="54"/>
      <c r="L389" s="54"/>
    </row>
    <row r="390" spans="1:12" x14ac:dyDescent="0.2">
      <c r="A390" s="56">
        <v>44190</v>
      </c>
      <c r="B390" s="55"/>
      <c r="C390" s="55"/>
      <c r="D390" s="54"/>
      <c r="E390" s="54"/>
      <c r="F390" s="54"/>
      <c r="G390" s="54"/>
      <c r="H390" s="54"/>
      <c r="I390" s="54" t="s">
        <v>86</v>
      </c>
      <c r="J390" s="54"/>
      <c r="K390" s="54"/>
      <c r="L390" s="54"/>
    </row>
    <row r="391" spans="1:12" x14ac:dyDescent="0.2">
      <c r="A391" s="56">
        <v>43861</v>
      </c>
      <c r="B391" s="55" t="s">
        <v>74</v>
      </c>
      <c r="C391" s="55"/>
      <c r="D391" s="54"/>
      <c r="E391" s="54"/>
      <c r="F391" s="54"/>
      <c r="G391" s="54"/>
      <c r="H391" s="54"/>
      <c r="I391" s="54" t="s">
        <v>85</v>
      </c>
      <c r="J391" s="54"/>
      <c r="K391" s="54"/>
      <c r="L391" s="54"/>
    </row>
    <row r="392" spans="1:12" x14ac:dyDescent="0.2">
      <c r="A392" s="56">
        <v>44056</v>
      </c>
      <c r="B392" s="55" t="s">
        <v>80</v>
      </c>
      <c r="C392" s="55" t="s">
        <v>81</v>
      </c>
      <c r="D392" s="54" t="s">
        <v>82</v>
      </c>
      <c r="E392" s="54" t="s">
        <v>83</v>
      </c>
      <c r="F392" s="54" t="s">
        <v>83</v>
      </c>
      <c r="G392" s="54" t="s">
        <v>83</v>
      </c>
      <c r="H392" s="54" t="s">
        <v>84</v>
      </c>
      <c r="I392" s="54" t="s">
        <v>82</v>
      </c>
      <c r="J392" s="54"/>
      <c r="K392" s="54"/>
      <c r="L392" s="54"/>
    </row>
    <row r="393" spans="1:12" x14ac:dyDescent="0.2">
      <c r="A393" s="56"/>
      <c r="B393" s="55"/>
      <c r="C393" s="55"/>
      <c r="D393" s="54"/>
      <c r="E393" s="54"/>
      <c r="F393" s="54"/>
      <c r="G393" s="54"/>
      <c r="H393" s="54"/>
      <c r="I393" s="54"/>
      <c r="J393" s="54"/>
      <c r="K393" s="54"/>
      <c r="L393" s="54"/>
    </row>
    <row r="394" spans="1:12" x14ac:dyDescent="0.2">
      <c r="A394" s="56">
        <v>44114</v>
      </c>
      <c r="B394" s="55" t="s">
        <v>74</v>
      </c>
      <c r="C394" s="55"/>
      <c r="D394" s="54" t="s">
        <v>74</v>
      </c>
      <c r="E394" s="54"/>
      <c r="F394" s="54"/>
      <c r="G394" s="54"/>
      <c r="H394" s="54"/>
      <c r="I394" s="54" t="s">
        <v>78</v>
      </c>
      <c r="J394" s="54" t="s">
        <v>79</v>
      </c>
      <c r="K394" s="54"/>
      <c r="L394" s="54"/>
    </row>
    <row r="395" spans="1:12" x14ac:dyDescent="0.2">
      <c r="A395" s="56">
        <v>44026</v>
      </c>
      <c r="B395" s="55" t="s">
        <v>76</v>
      </c>
      <c r="C395" s="55" t="s">
        <v>76</v>
      </c>
      <c r="D395" s="54" t="s">
        <v>76</v>
      </c>
      <c r="E395" s="54"/>
      <c r="F395" s="54"/>
      <c r="G395" s="54"/>
      <c r="H395" s="54">
        <v>3</v>
      </c>
      <c r="I395" s="54"/>
      <c r="J395" s="54"/>
      <c r="K395" s="54" t="s">
        <v>77</v>
      </c>
      <c r="L395" s="54"/>
    </row>
    <row r="396" spans="1:12" x14ac:dyDescent="0.2">
      <c r="A396" s="56">
        <v>43995</v>
      </c>
      <c r="B396" s="55" t="s">
        <v>74</v>
      </c>
      <c r="C396" s="55" t="s">
        <v>74</v>
      </c>
      <c r="D396" s="54" t="s">
        <v>74</v>
      </c>
      <c r="E396" s="54"/>
      <c r="F396" s="54"/>
      <c r="G396" s="54"/>
      <c r="H396" s="54"/>
      <c r="I396" s="54" t="s">
        <v>53</v>
      </c>
      <c r="J396" s="54"/>
      <c r="K396" s="54"/>
      <c r="L396" s="54" t="s">
        <v>75</v>
      </c>
    </row>
    <row r="397" spans="1:12" x14ac:dyDescent="0.2">
      <c r="A397" s="56"/>
      <c r="B397" s="55"/>
      <c r="I397" s="54"/>
      <c r="J397" s="54"/>
      <c r="K397" s="54"/>
      <c r="L397" s="54"/>
    </row>
    <row r="398" spans="1:12" x14ac:dyDescent="0.2">
      <c r="A398" s="54"/>
      <c r="B398" s="55"/>
      <c r="I398" s="54"/>
      <c r="J398" s="54"/>
      <c r="K398" s="54"/>
      <c r="L398" s="54"/>
    </row>
    <row r="399" spans="1:12" x14ac:dyDescent="0.2">
      <c r="A399" s="54"/>
      <c r="B399" s="55"/>
      <c r="I399" s="54"/>
      <c r="J399" s="54"/>
      <c r="K399" s="54"/>
      <c r="L399" s="54"/>
    </row>
    <row r="400" spans="1:12" x14ac:dyDescent="0.2">
      <c r="A400" s="55"/>
      <c r="B400" s="55"/>
      <c r="I400" s="54"/>
      <c r="J400" s="54"/>
      <c r="K400" s="54"/>
      <c r="L400" s="54"/>
    </row>
    <row r="401" spans="1:12" x14ac:dyDescent="0.2">
      <c r="A401" s="55"/>
      <c r="B401" s="55"/>
      <c r="I401" s="54"/>
      <c r="J401" s="54"/>
      <c r="K401" s="54"/>
      <c r="L401" s="54"/>
    </row>
    <row r="402" spans="1:12" x14ac:dyDescent="0.2">
      <c r="A402" s="55"/>
      <c r="B402" s="55"/>
      <c r="I402" s="54"/>
      <c r="J402" s="54"/>
      <c r="K402" s="54"/>
      <c r="L402" s="54"/>
    </row>
    <row r="403" spans="1:12" x14ac:dyDescent="0.2">
      <c r="A403" s="55"/>
      <c r="B403" s="55"/>
      <c r="I403" s="54"/>
      <c r="J403" s="54"/>
      <c r="K403" s="54"/>
      <c r="L403" s="54"/>
    </row>
    <row r="404" spans="1:12" x14ac:dyDescent="0.2">
      <c r="A404" s="55"/>
      <c r="B404" s="55"/>
      <c r="I404" s="54"/>
      <c r="J404" s="54"/>
      <c r="K404" s="54"/>
      <c r="L404" s="54"/>
    </row>
    <row r="405" spans="1:12" x14ac:dyDescent="0.2">
      <c r="A405" s="2"/>
      <c r="B405" s="3"/>
      <c r="C405" s="3"/>
      <c r="E405" s="3"/>
      <c r="F405" s="3"/>
      <c r="G405" s="3"/>
      <c r="J405" s="54"/>
      <c r="K405" s="54"/>
      <c r="L405" s="54"/>
    </row>
    <row r="406" spans="1:12" x14ac:dyDescent="0.2">
      <c r="A406" s="2"/>
      <c r="J406" s="54"/>
      <c r="K406" s="54"/>
      <c r="L406" s="54"/>
    </row>
    <row r="407" spans="1:12" x14ac:dyDescent="0.2">
      <c r="A407" s="2"/>
      <c r="J407" s="54"/>
      <c r="K407" s="54"/>
      <c r="L407" s="54"/>
    </row>
    <row r="408" spans="1:12" x14ac:dyDescent="0.2">
      <c r="A408" s="2"/>
      <c r="J408" s="54"/>
      <c r="K408" s="54"/>
      <c r="L408" s="54"/>
    </row>
    <row r="409" spans="1:12" x14ac:dyDescent="0.2">
      <c r="A409" s="2"/>
      <c r="J409" s="54"/>
      <c r="K409" s="54"/>
      <c r="L409" s="54"/>
    </row>
    <row r="410" spans="1:12" x14ac:dyDescent="0.2">
      <c r="A410" s="2"/>
    </row>
    <row r="411" spans="1:12" x14ac:dyDescent="0.2">
      <c r="A411" s="2"/>
    </row>
    <row r="412" spans="1:12" x14ac:dyDescent="0.2">
      <c r="A412" s="2"/>
    </row>
    <row r="413" spans="1:12" x14ac:dyDescent="0.2">
      <c r="A413" s="2"/>
    </row>
    <row r="414" spans="1:12" x14ac:dyDescent="0.2">
      <c r="A414" s="2"/>
    </row>
    <row r="415" spans="1:12" x14ac:dyDescent="0.2">
      <c r="A415" s="2"/>
    </row>
    <row r="416" spans="1:12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8" r:id="rId3" name="Button 2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8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49F222-CA43-4847-8EC1-1FA14A580462}">
  <sheetPr codeName="Feuil17">
    <tabColor rgb="FFFFC000"/>
  </sheetPr>
  <dimension ref="A1:L441"/>
  <sheetViews>
    <sheetView workbookViewId="0">
      <selection activeCell="C2" sqref="C2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9" width="22.33203125" customWidth="1"/>
    <col min="10" max="11" width="43.33203125" customWidth="1"/>
  </cols>
  <sheetData>
    <row r="1" spans="1:12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2" x14ac:dyDescent="0.2">
      <c r="A2" t="s">
        <v>0</v>
      </c>
      <c r="B2">
        <f>Reines!B13</f>
        <v>4</v>
      </c>
      <c r="C2" s="52"/>
      <c r="D2" t="str">
        <f>Reines!D13</f>
        <v xml:space="preserve">F2  </v>
      </c>
      <c r="E2">
        <v>9</v>
      </c>
      <c r="G2">
        <f>'Poids ruche'!I14</f>
        <v>28</v>
      </c>
      <c r="H2">
        <f>Nourissement!M14</f>
        <v>0</v>
      </c>
    </row>
    <row r="4" spans="1:12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</v>
      </c>
      <c r="J4" t="s">
        <v>11</v>
      </c>
      <c r="K4" t="s">
        <v>12</v>
      </c>
      <c r="L4" t="s">
        <v>4</v>
      </c>
    </row>
    <row r="14" spans="1:12" x14ac:dyDescent="0.2">
      <c r="A14" s="56"/>
      <c r="B14" s="55"/>
      <c r="C14" s="55"/>
      <c r="D14" s="54"/>
      <c r="E14" s="54"/>
      <c r="F14" s="54"/>
      <c r="G14" s="54"/>
      <c r="H14" s="54"/>
      <c r="I14" s="54"/>
      <c r="J14" s="54"/>
      <c r="K14" s="54"/>
      <c r="L14" s="54"/>
    </row>
    <row r="15" spans="1:12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</row>
    <row r="16" spans="1:12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</row>
    <row r="17" spans="1:12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</row>
    <row r="18" spans="1:12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</row>
    <row r="19" spans="1:12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</row>
    <row r="20" spans="1:12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</row>
    <row r="21" spans="1:12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</row>
    <row r="22" spans="1:12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</row>
    <row r="24" spans="1:12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</row>
    <row r="25" spans="1:12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</row>
    <row r="26" spans="1:12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</row>
    <row r="27" spans="1:12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</row>
    <row r="28" spans="1:12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</row>
    <row r="29" spans="1:12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</row>
    <row r="30" spans="1:12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</row>
    <row r="31" spans="1:12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</row>
    <row r="32" spans="1:12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</row>
    <row r="33" spans="1:12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</row>
    <row r="34" spans="1:12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</row>
    <row r="35" spans="1:12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</row>
    <row r="36" spans="1:12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</row>
    <row r="37" spans="1:12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</row>
    <row r="38" spans="1:12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</row>
    <row r="39" spans="1:12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</row>
    <row r="388" spans="1:12" x14ac:dyDescent="0.2">
      <c r="A388" s="56">
        <v>44117</v>
      </c>
      <c r="B388" s="55"/>
      <c r="C388" s="55"/>
      <c r="D388" s="54"/>
      <c r="E388" s="54"/>
      <c r="F388" s="54"/>
      <c r="G388" s="54"/>
      <c r="H388" s="54"/>
      <c r="I388" s="54"/>
      <c r="J388" s="54" t="s">
        <v>88</v>
      </c>
      <c r="K388" s="54"/>
      <c r="L388" s="54"/>
    </row>
    <row r="389" spans="1:12" x14ac:dyDescent="0.2">
      <c r="A389" s="56">
        <v>44098</v>
      </c>
      <c r="B389" s="55"/>
      <c r="C389" s="55"/>
      <c r="D389" s="54"/>
      <c r="E389" s="54"/>
      <c r="F389" s="54"/>
      <c r="G389" s="54"/>
      <c r="H389" s="54"/>
      <c r="I389" s="54" t="s">
        <v>87</v>
      </c>
      <c r="J389" s="54"/>
      <c r="K389" s="54"/>
      <c r="L389" s="54"/>
    </row>
    <row r="390" spans="1:12" x14ac:dyDescent="0.2">
      <c r="A390" s="56">
        <v>44190</v>
      </c>
      <c r="B390" s="55"/>
      <c r="C390" s="55"/>
      <c r="D390" s="54"/>
      <c r="E390" s="54"/>
      <c r="F390" s="54"/>
      <c r="G390" s="54"/>
      <c r="H390" s="54"/>
      <c r="I390" s="54" t="s">
        <v>86</v>
      </c>
      <c r="J390" s="54"/>
      <c r="K390" s="54"/>
      <c r="L390" s="54"/>
    </row>
    <row r="391" spans="1:12" x14ac:dyDescent="0.2">
      <c r="A391" s="56">
        <v>43861</v>
      </c>
      <c r="B391" s="55" t="s">
        <v>74</v>
      </c>
      <c r="C391" s="55"/>
      <c r="D391" s="54"/>
      <c r="E391" s="54"/>
      <c r="F391" s="54"/>
      <c r="G391" s="54"/>
      <c r="H391" s="54"/>
      <c r="I391" s="54" t="s">
        <v>85</v>
      </c>
      <c r="J391" s="54"/>
      <c r="K391" s="54"/>
      <c r="L391" s="54"/>
    </row>
    <row r="392" spans="1:12" x14ac:dyDescent="0.2">
      <c r="A392" s="56">
        <v>44056</v>
      </c>
      <c r="B392" s="55" t="s">
        <v>80</v>
      </c>
      <c r="C392" s="55" t="s">
        <v>81</v>
      </c>
      <c r="D392" s="54" t="s">
        <v>82</v>
      </c>
      <c r="E392" s="54" t="s">
        <v>83</v>
      </c>
      <c r="F392" s="54" t="s">
        <v>83</v>
      </c>
      <c r="G392" s="54" t="s">
        <v>83</v>
      </c>
      <c r="H392" s="54" t="s">
        <v>84</v>
      </c>
      <c r="I392" s="54" t="s">
        <v>82</v>
      </c>
      <c r="J392" s="54"/>
      <c r="K392" s="54"/>
      <c r="L392" s="54"/>
    </row>
    <row r="393" spans="1:12" x14ac:dyDescent="0.2">
      <c r="A393" s="56"/>
      <c r="B393" s="55"/>
      <c r="C393" s="55"/>
      <c r="D393" s="54"/>
      <c r="E393" s="54"/>
      <c r="F393" s="54"/>
      <c r="G393" s="54"/>
      <c r="H393" s="54"/>
      <c r="I393" s="54"/>
      <c r="J393" s="54"/>
      <c r="K393" s="54"/>
      <c r="L393" s="54"/>
    </row>
    <row r="394" spans="1:12" x14ac:dyDescent="0.2">
      <c r="A394" s="56">
        <v>44114</v>
      </c>
      <c r="B394" s="55" t="s">
        <v>74</v>
      </c>
      <c r="C394" s="55"/>
      <c r="D394" s="54" t="s">
        <v>74</v>
      </c>
      <c r="E394" s="54"/>
      <c r="F394" s="54"/>
      <c r="G394" s="54"/>
      <c r="H394" s="54"/>
      <c r="I394" s="54" t="s">
        <v>78</v>
      </c>
      <c r="J394" s="54" t="s">
        <v>79</v>
      </c>
      <c r="K394" s="54"/>
      <c r="L394" s="54"/>
    </row>
    <row r="395" spans="1:12" x14ac:dyDescent="0.2">
      <c r="A395" s="56">
        <v>44026</v>
      </c>
      <c r="B395" s="55" t="s">
        <v>76</v>
      </c>
      <c r="C395" s="55" t="s">
        <v>76</v>
      </c>
      <c r="D395" s="54" t="s">
        <v>76</v>
      </c>
      <c r="E395" s="54"/>
      <c r="F395" s="54"/>
      <c r="G395" s="54"/>
      <c r="H395" s="54">
        <v>3</v>
      </c>
      <c r="I395" s="54"/>
      <c r="J395" s="54"/>
      <c r="K395" s="54" t="s">
        <v>77</v>
      </c>
      <c r="L395" s="54"/>
    </row>
    <row r="396" spans="1:12" x14ac:dyDescent="0.2">
      <c r="A396" s="56">
        <v>43995</v>
      </c>
      <c r="B396" s="55" t="s">
        <v>74</v>
      </c>
      <c r="C396" s="55" t="s">
        <v>74</v>
      </c>
      <c r="D396" s="54" t="s">
        <v>74</v>
      </c>
      <c r="E396" s="54"/>
      <c r="F396" s="54"/>
      <c r="G396" s="54"/>
      <c r="H396" s="54"/>
      <c r="I396" s="54" t="s">
        <v>53</v>
      </c>
      <c r="J396" s="54"/>
      <c r="K396" s="54"/>
      <c r="L396" s="54" t="s">
        <v>75</v>
      </c>
    </row>
    <row r="397" spans="1:12" x14ac:dyDescent="0.2">
      <c r="A397" s="56"/>
      <c r="B397" s="55"/>
      <c r="I397" s="54"/>
      <c r="J397" s="54"/>
      <c r="K397" s="54"/>
      <c r="L397" s="54"/>
    </row>
    <row r="398" spans="1:12" x14ac:dyDescent="0.2">
      <c r="A398" s="54"/>
      <c r="B398" s="55"/>
      <c r="I398" s="54"/>
      <c r="J398" s="54"/>
      <c r="K398" s="54"/>
      <c r="L398" s="54"/>
    </row>
    <row r="399" spans="1:12" x14ac:dyDescent="0.2">
      <c r="A399" s="54"/>
      <c r="B399" s="55"/>
      <c r="I399" s="54"/>
      <c r="J399" s="54"/>
      <c r="K399" s="54"/>
      <c r="L399" s="54"/>
    </row>
    <row r="400" spans="1:12" x14ac:dyDescent="0.2">
      <c r="A400" s="55"/>
      <c r="B400" s="55"/>
      <c r="I400" s="54"/>
      <c r="J400" s="54"/>
      <c r="K400" s="54"/>
      <c r="L400" s="54"/>
    </row>
    <row r="401" spans="1:12" x14ac:dyDescent="0.2">
      <c r="A401" s="55"/>
      <c r="B401" s="55"/>
      <c r="I401" s="54"/>
      <c r="J401" s="54"/>
      <c r="K401" s="54"/>
      <c r="L401" s="54"/>
    </row>
    <row r="402" spans="1:12" x14ac:dyDescent="0.2">
      <c r="A402" s="55"/>
      <c r="B402" s="55"/>
      <c r="I402" s="54"/>
      <c r="J402" s="54"/>
      <c r="K402" s="54"/>
      <c r="L402" s="54"/>
    </row>
    <row r="403" spans="1:12" x14ac:dyDescent="0.2">
      <c r="A403" s="55"/>
      <c r="B403" s="55"/>
      <c r="I403" s="54"/>
      <c r="J403" s="54"/>
      <c r="K403" s="54"/>
      <c r="L403" s="54"/>
    </row>
    <row r="404" spans="1:12" x14ac:dyDescent="0.2">
      <c r="A404" s="55"/>
      <c r="B404" s="55"/>
      <c r="I404" s="54"/>
      <c r="J404" s="54"/>
      <c r="K404" s="54"/>
      <c r="L404" s="54"/>
    </row>
    <row r="405" spans="1:12" x14ac:dyDescent="0.2">
      <c r="A405" s="2"/>
      <c r="B405" s="3"/>
      <c r="C405" s="3"/>
      <c r="E405" s="3"/>
      <c r="F405" s="3"/>
      <c r="G405" s="3"/>
      <c r="J405" s="54"/>
      <c r="K405" s="54"/>
      <c r="L405" s="54"/>
    </row>
    <row r="406" spans="1:12" x14ac:dyDescent="0.2">
      <c r="A406" s="2"/>
      <c r="J406" s="54"/>
      <c r="K406" s="54"/>
      <c r="L406" s="54"/>
    </row>
    <row r="407" spans="1:12" x14ac:dyDescent="0.2">
      <c r="A407" s="2"/>
      <c r="J407" s="54"/>
      <c r="K407" s="54"/>
      <c r="L407" s="54"/>
    </row>
    <row r="408" spans="1:12" x14ac:dyDescent="0.2">
      <c r="A408" s="2"/>
      <c r="J408" s="54"/>
      <c r="K408" s="54"/>
      <c r="L408" s="54"/>
    </row>
    <row r="409" spans="1:12" x14ac:dyDescent="0.2">
      <c r="A409" s="2"/>
      <c r="J409" s="54"/>
      <c r="K409" s="54"/>
      <c r="L409" s="54"/>
    </row>
    <row r="410" spans="1:12" x14ac:dyDescent="0.2">
      <c r="A410" s="2"/>
    </row>
    <row r="411" spans="1:12" x14ac:dyDescent="0.2">
      <c r="A411" s="2"/>
    </row>
    <row r="412" spans="1:12" x14ac:dyDescent="0.2">
      <c r="A412" s="2"/>
    </row>
    <row r="413" spans="1:12" x14ac:dyDescent="0.2">
      <c r="A413" s="2"/>
    </row>
    <row r="414" spans="1:12" x14ac:dyDescent="0.2">
      <c r="A414" s="2"/>
    </row>
    <row r="415" spans="1:12" x14ac:dyDescent="0.2">
      <c r="A415" s="2"/>
    </row>
    <row r="416" spans="1:12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2" r:id="rId3" name="Button 2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8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9D6C7C-456B-9D40-84B7-53197FA57621}">
  <sheetPr codeName="Feuil21">
    <tabColor rgb="FFFFC000"/>
  </sheetPr>
  <dimension ref="A1:N442"/>
  <sheetViews>
    <sheetView workbookViewId="0">
      <selection activeCell="L5" sqref="L5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9" width="22.33203125" customWidth="1"/>
    <col min="10" max="11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4" x14ac:dyDescent="0.2">
      <c r="A2" t="s">
        <v>0</v>
      </c>
      <c r="B2">
        <f>Reines!B14</f>
        <v>38</v>
      </c>
      <c r="C2" s="52"/>
      <c r="D2" t="str">
        <f>Reines!D14</f>
        <v>F?</v>
      </c>
      <c r="E2">
        <v>9</v>
      </c>
      <c r="G2">
        <f>'Poids ruche'!I15</f>
        <v>25.4</v>
      </c>
      <c r="H2">
        <f>Nourissement!M15</f>
        <v>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</v>
      </c>
      <c r="J4" t="s">
        <v>11</v>
      </c>
      <c r="K4" t="s">
        <v>12</v>
      </c>
      <c r="L4" t="s">
        <v>4</v>
      </c>
    </row>
    <row r="5" spans="1:14" x14ac:dyDescent="0.2">
      <c r="A5" s="2"/>
      <c r="B5" s="2"/>
      <c r="N5" s="2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</row>
    <row r="17" spans="1:12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</row>
    <row r="18" spans="1:12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</row>
    <row r="19" spans="1:12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</row>
    <row r="20" spans="1:12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</row>
    <row r="21" spans="1:12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</row>
    <row r="22" spans="1:12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</row>
    <row r="23" spans="1:12" x14ac:dyDescent="0.2">
      <c r="A23" s="56"/>
      <c r="B23" s="55"/>
      <c r="C23" s="55"/>
      <c r="D23" s="54"/>
      <c r="E23" s="54"/>
      <c r="F23" s="54"/>
      <c r="G23" s="54"/>
      <c r="H23" s="54"/>
      <c r="I23" s="54"/>
      <c r="J23" s="54"/>
      <c r="K23" s="54"/>
      <c r="L23" s="54"/>
    </row>
    <row r="25" spans="1:12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</row>
    <row r="26" spans="1:12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</row>
    <row r="27" spans="1:12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</row>
    <row r="28" spans="1:12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</row>
    <row r="29" spans="1:12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</row>
    <row r="30" spans="1:12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</row>
    <row r="31" spans="1:12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</row>
    <row r="32" spans="1:12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</row>
    <row r="33" spans="1:12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</row>
    <row r="34" spans="1:12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</row>
    <row r="35" spans="1:12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</row>
    <row r="36" spans="1:12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</row>
    <row r="37" spans="1:12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</row>
    <row r="38" spans="1:12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</row>
    <row r="39" spans="1:12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</row>
    <row r="40" spans="1:12" x14ac:dyDescent="0.2">
      <c r="A40" s="56"/>
      <c r="B40" s="55"/>
      <c r="C40" s="55"/>
      <c r="D40" s="54"/>
      <c r="E40" s="54"/>
      <c r="F40" s="54"/>
      <c r="G40" s="54"/>
      <c r="H40" s="54"/>
      <c r="I40" s="54"/>
      <c r="J40" s="54"/>
      <c r="K40" s="54"/>
      <c r="L40" s="54"/>
    </row>
    <row r="389" spans="1:12" x14ac:dyDescent="0.2">
      <c r="A389" s="56">
        <v>44117</v>
      </c>
      <c r="B389" s="55"/>
      <c r="C389" s="55"/>
      <c r="D389" s="54"/>
      <c r="E389" s="54"/>
      <c r="F389" s="54"/>
      <c r="G389" s="54"/>
      <c r="H389" s="54"/>
      <c r="I389" s="54"/>
      <c r="J389" s="54" t="s">
        <v>88</v>
      </c>
      <c r="K389" s="54"/>
      <c r="L389" s="54"/>
    </row>
    <row r="390" spans="1:12" x14ac:dyDescent="0.2">
      <c r="A390" s="56">
        <v>44098</v>
      </c>
      <c r="B390" s="55"/>
      <c r="C390" s="55"/>
      <c r="D390" s="54"/>
      <c r="E390" s="54"/>
      <c r="F390" s="54"/>
      <c r="G390" s="54"/>
      <c r="H390" s="54"/>
      <c r="I390" s="54" t="s">
        <v>87</v>
      </c>
      <c r="J390" s="54"/>
      <c r="K390" s="54"/>
      <c r="L390" s="54"/>
    </row>
    <row r="391" spans="1:12" x14ac:dyDescent="0.2">
      <c r="A391" s="56">
        <v>44190</v>
      </c>
      <c r="B391" s="55"/>
      <c r="C391" s="55"/>
      <c r="D391" s="54"/>
      <c r="E391" s="54"/>
      <c r="F391" s="54"/>
      <c r="G391" s="54"/>
      <c r="H391" s="54"/>
      <c r="I391" s="54" t="s">
        <v>86</v>
      </c>
      <c r="J391" s="54"/>
      <c r="K391" s="54"/>
      <c r="L391" s="54"/>
    </row>
    <row r="392" spans="1:12" x14ac:dyDescent="0.2">
      <c r="A392" s="56">
        <v>43861</v>
      </c>
      <c r="B392" s="55" t="s">
        <v>74</v>
      </c>
      <c r="C392" s="55"/>
      <c r="D392" s="54"/>
      <c r="E392" s="54"/>
      <c r="F392" s="54"/>
      <c r="G392" s="54"/>
      <c r="H392" s="54"/>
      <c r="I392" s="54" t="s">
        <v>85</v>
      </c>
      <c r="J392" s="54"/>
      <c r="K392" s="54"/>
      <c r="L392" s="54"/>
    </row>
    <row r="393" spans="1:12" x14ac:dyDescent="0.2">
      <c r="A393" s="56">
        <v>44056</v>
      </c>
      <c r="B393" s="55" t="s">
        <v>80</v>
      </c>
      <c r="C393" s="55" t="s">
        <v>81</v>
      </c>
      <c r="D393" s="54" t="s">
        <v>82</v>
      </c>
      <c r="E393" s="54" t="s">
        <v>83</v>
      </c>
      <c r="F393" s="54" t="s">
        <v>83</v>
      </c>
      <c r="G393" s="54" t="s">
        <v>83</v>
      </c>
      <c r="H393" s="54" t="s">
        <v>84</v>
      </c>
      <c r="I393" s="54" t="s">
        <v>82</v>
      </c>
      <c r="J393" s="54"/>
      <c r="K393" s="54"/>
      <c r="L393" s="54"/>
    </row>
    <row r="394" spans="1:12" x14ac:dyDescent="0.2">
      <c r="A394" s="56"/>
      <c r="B394" s="55"/>
      <c r="C394" s="55"/>
      <c r="D394" s="54"/>
      <c r="E394" s="54"/>
      <c r="F394" s="54"/>
      <c r="G394" s="54"/>
      <c r="H394" s="54"/>
      <c r="I394" s="54"/>
      <c r="J394" s="54"/>
      <c r="K394" s="54"/>
      <c r="L394" s="54"/>
    </row>
    <row r="395" spans="1:12" x14ac:dyDescent="0.2">
      <c r="A395" s="56">
        <v>44114</v>
      </c>
      <c r="B395" s="55" t="s">
        <v>74</v>
      </c>
      <c r="C395" s="55"/>
      <c r="D395" s="54" t="s">
        <v>74</v>
      </c>
      <c r="E395" s="54"/>
      <c r="F395" s="54"/>
      <c r="G395" s="54"/>
      <c r="H395" s="54"/>
      <c r="I395" s="54" t="s">
        <v>78</v>
      </c>
      <c r="J395" s="54" t="s">
        <v>79</v>
      </c>
      <c r="K395" s="54"/>
      <c r="L395" s="54"/>
    </row>
    <row r="396" spans="1:12" x14ac:dyDescent="0.2">
      <c r="A396" s="56">
        <v>44026</v>
      </c>
      <c r="B396" s="55" t="s">
        <v>76</v>
      </c>
      <c r="C396" s="55" t="s">
        <v>76</v>
      </c>
      <c r="D396" s="54" t="s">
        <v>76</v>
      </c>
      <c r="E396" s="54"/>
      <c r="F396" s="54"/>
      <c r="G396" s="54"/>
      <c r="H396" s="54">
        <v>3</v>
      </c>
      <c r="I396" s="54"/>
      <c r="J396" s="54"/>
      <c r="K396" s="54" t="s">
        <v>77</v>
      </c>
      <c r="L396" s="54"/>
    </row>
    <row r="397" spans="1:12" x14ac:dyDescent="0.2">
      <c r="A397" s="56">
        <v>43995</v>
      </c>
      <c r="B397" s="55" t="s">
        <v>74</v>
      </c>
      <c r="C397" s="55" t="s">
        <v>74</v>
      </c>
      <c r="D397" s="54" t="s">
        <v>74</v>
      </c>
      <c r="E397" s="54"/>
      <c r="F397" s="54"/>
      <c r="G397" s="54"/>
      <c r="H397" s="54"/>
      <c r="I397" s="54" t="s">
        <v>53</v>
      </c>
      <c r="J397" s="54"/>
      <c r="K397" s="54"/>
      <c r="L397" s="54" t="s">
        <v>75</v>
      </c>
    </row>
    <row r="398" spans="1:12" x14ac:dyDescent="0.2">
      <c r="A398" s="56"/>
      <c r="B398" s="55"/>
      <c r="I398" s="54"/>
      <c r="J398" s="54"/>
      <c r="K398" s="54"/>
      <c r="L398" s="54"/>
    </row>
    <row r="399" spans="1:12" x14ac:dyDescent="0.2">
      <c r="A399" s="54"/>
      <c r="B399" s="55"/>
      <c r="I399" s="54"/>
      <c r="J399" s="54"/>
      <c r="K399" s="54"/>
      <c r="L399" s="54"/>
    </row>
    <row r="400" spans="1:12" x14ac:dyDescent="0.2">
      <c r="A400" s="54"/>
      <c r="B400" s="55"/>
      <c r="I400" s="54"/>
      <c r="J400" s="54"/>
      <c r="K400" s="54"/>
      <c r="L400" s="54"/>
    </row>
    <row r="401" spans="1:12" x14ac:dyDescent="0.2">
      <c r="A401" s="55"/>
      <c r="B401" s="55"/>
      <c r="I401" s="54"/>
      <c r="J401" s="54"/>
      <c r="K401" s="54"/>
      <c r="L401" s="54"/>
    </row>
    <row r="402" spans="1:12" x14ac:dyDescent="0.2">
      <c r="A402" s="55"/>
      <c r="B402" s="55"/>
      <c r="I402" s="54"/>
      <c r="J402" s="54"/>
      <c r="K402" s="54"/>
      <c r="L402" s="54"/>
    </row>
    <row r="403" spans="1:12" x14ac:dyDescent="0.2">
      <c r="A403" s="55"/>
      <c r="B403" s="55"/>
      <c r="I403" s="54"/>
      <c r="J403" s="54"/>
      <c r="K403" s="54"/>
      <c r="L403" s="54"/>
    </row>
    <row r="404" spans="1:12" x14ac:dyDescent="0.2">
      <c r="A404" s="55"/>
      <c r="B404" s="55"/>
      <c r="I404" s="54"/>
      <c r="J404" s="54"/>
      <c r="K404" s="54"/>
      <c r="L404" s="54"/>
    </row>
    <row r="405" spans="1:12" x14ac:dyDescent="0.2">
      <c r="A405" s="55"/>
      <c r="B405" s="55"/>
      <c r="I405" s="54"/>
      <c r="J405" s="54"/>
      <c r="K405" s="54"/>
      <c r="L405" s="54"/>
    </row>
    <row r="406" spans="1:12" x14ac:dyDescent="0.2">
      <c r="A406" s="2"/>
      <c r="B406" s="3"/>
      <c r="C406" s="3"/>
      <c r="E406" s="3"/>
      <c r="F406" s="3"/>
      <c r="G406" s="3"/>
      <c r="J406" s="54"/>
      <c r="K406" s="54"/>
      <c r="L406" s="54"/>
    </row>
    <row r="407" spans="1:12" x14ac:dyDescent="0.2">
      <c r="A407" s="2"/>
      <c r="J407" s="54"/>
      <c r="K407" s="54"/>
      <c r="L407" s="54"/>
    </row>
    <row r="408" spans="1:12" x14ac:dyDescent="0.2">
      <c r="A408" s="2"/>
      <c r="J408" s="54"/>
      <c r="K408" s="54"/>
      <c r="L408" s="54"/>
    </row>
    <row r="409" spans="1:12" x14ac:dyDescent="0.2">
      <c r="A409" s="2"/>
      <c r="J409" s="54"/>
      <c r="K409" s="54"/>
      <c r="L409" s="54"/>
    </row>
    <row r="410" spans="1:12" x14ac:dyDescent="0.2">
      <c r="A410" s="2"/>
      <c r="J410" s="54"/>
      <c r="K410" s="54"/>
      <c r="L410" s="54"/>
    </row>
    <row r="411" spans="1:12" x14ac:dyDescent="0.2">
      <c r="A411" s="2"/>
    </row>
    <row r="412" spans="1:12" x14ac:dyDescent="0.2">
      <c r="A412" s="2"/>
    </row>
    <row r="413" spans="1:12" x14ac:dyDescent="0.2">
      <c r="A413" s="2"/>
    </row>
    <row r="414" spans="1:12" x14ac:dyDescent="0.2">
      <c r="A414" s="2"/>
    </row>
    <row r="415" spans="1:12" x14ac:dyDescent="0.2">
      <c r="A415" s="2"/>
    </row>
    <row r="416" spans="1:12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</sheetData>
  <dataValidations count="2">
    <dataValidation type="list" allowBlank="1" showInputMessage="1" showErrorMessage="1" sqref="F5" xr:uid="{BB33AF39-2C51-E24D-B58B-2F453CEC9299}">
      <formula1>$AA$2:$AA$11</formula1>
    </dataValidation>
    <dataValidation type="list" allowBlank="1" showInputMessage="1" showErrorMessage="1" sqref="G5 B5:E5" xr:uid="{B9061F36-367A-E045-B444-CE9D5A1ED36A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8" r:id="rId3" name="Button 2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8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5816D9-B6E0-704B-9A6B-51A1BAE19304}">
  <sheetPr codeName="Feuil20">
    <tabColor rgb="FFFFC000"/>
  </sheetPr>
  <dimension ref="A1:L441"/>
  <sheetViews>
    <sheetView workbookViewId="0">
      <selection activeCell="C2" sqref="C2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9" width="22.33203125" customWidth="1"/>
    <col min="10" max="11" width="43.33203125" customWidth="1"/>
  </cols>
  <sheetData>
    <row r="1" spans="1:12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2" x14ac:dyDescent="0.2">
      <c r="A2" t="s">
        <v>0</v>
      </c>
      <c r="B2">
        <f>Reines!B15</f>
        <v>65</v>
      </c>
      <c r="C2" s="52"/>
      <c r="D2" t="str">
        <f>Reines!D15</f>
        <v>F2 FL</v>
      </c>
      <c r="E2">
        <v>8</v>
      </c>
      <c r="G2">
        <f>'Poids ruche'!I16</f>
        <v>22.8</v>
      </c>
      <c r="H2">
        <f>Nourissement!M16</f>
        <v>0</v>
      </c>
    </row>
    <row r="4" spans="1:12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</v>
      </c>
      <c r="J4" t="s">
        <v>11</v>
      </c>
      <c r="K4" t="s">
        <v>12</v>
      </c>
      <c r="L4" t="s">
        <v>4</v>
      </c>
    </row>
    <row r="14" spans="1:12" x14ac:dyDescent="0.2">
      <c r="A14" s="56"/>
      <c r="B14" s="55"/>
      <c r="C14" s="55"/>
      <c r="D14" s="54"/>
      <c r="E14" s="54"/>
      <c r="F14" s="54"/>
      <c r="G14" s="54"/>
      <c r="H14" s="54"/>
      <c r="I14" s="54"/>
      <c r="J14" s="54"/>
      <c r="K14" s="54"/>
      <c r="L14" s="54"/>
    </row>
    <row r="15" spans="1:12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</row>
    <row r="16" spans="1:12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</row>
    <row r="17" spans="1:12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</row>
    <row r="18" spans="1:12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</row>
    <row r="19" spans="1:12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</row>
    <row r="20" spans="1:12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</row>
    <row r="21" spans="1:12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</row>
    <row r="22" spans="1:12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</row>
    <row r="24" spans="1:12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</row>
    <row r="25" spans="1:12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</row>
    <row r="26" spans="1:12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</row>
    <row r="27" spans="1:12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</row>
    <row r="28" spans="1:12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</row>
    <row r="29" spans="1:12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</row>
    <row r="30" spans="1:12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</row>
    <row r="31" spans="1:12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</row>
    <row r="32" spans="1:12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</row>
    <row r="33" spans="1:12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</row>
    <row r="34" spans="1:12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</row>
    <row r="35" spans="1:12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</row>
    <row r="36" spans="1:12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</row>
    <row r="37" spans="1:12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</row>
    <row r="38" spans="1:12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</row>
    <row r="39" spans="1:12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</row>
    <row r="388" spans="1:12" x14ac:dyDescent="0.2">
      <c r="A388" s="56">
        <v>44117</v>
      </c>
      <c r="B388" s="55"/>
      <c r="C388" s="55"/>
      <c r="D388" s="54"/>
      <c r="E388" s="54"/>
      <c r="F388" s="54"/>
      <c r="G388" s="54"/>
      <c r="H388" s="54"/>
      <c r="I388" s="54"/>
      <c r="J388" s="54" t="s">
        <v>88</v>
      </c>
      <c r="K388" s="54"/>
      <c r="L388" s="54"/>
    </row>
    <row r="389" spans="1:12" x14ac:dyDescent="0.2">
      <c r="A389" s="56">
        <v>44098</v>
      </c>
      <c r="B389" s="55"/>
      <c r="C389" s="55"/>
      <c r="D389" s="54"/>
      <c r="E389" s="54"/>
      <c r="F389" s="54"/>
      <c r="G389" s="54"/>
      <c r="H389" s="54"/>
      <c r="I389" s="54" t="s">
        <v>87</v>
      </c>
      <c r="J389" s="54"/>
      <c r="K389" s="54"/>
      <c r="L389" s="54"/>
    </row>
    <row r="390" spans="1:12" x14ac:dyDescent="0.2">
      <c r="A390" s="56">
        <v>44190</v>
      </c>
      <c r="B390" s="55"/>
      <c r="C390" s="55"/>
      <c r="D390" s="54"/>
      <c r="E390" s="54"/>
      <c r="F390" s="54"/>
      <c r="G390" s="54"/>
      <c r="H390" s="54"/>
      <c r="I390" s="54" t="s">
        <v>86</v>
      </c>
      <c r="J390" s="54"/>
      <c r="K390" s="54"/>
      <c r="L390" s="54"/>
    </row>
    <row r="391" spans="1:12" x14ac:dyDescent="0.2">
      <c r="A391" s="56">
        <v>43861</v>
      </c>
      <c r="B391" s="55" t="s">
        <v>74</v>
      </c>
      <c r="C391" s="55"/>
      <c r="D391" s="54"/>
      <c r="E391" s="54"/>
      <c r="F391" s="54"/>
      <c r="G391" s="54"/>
      <c r="H391" s="54"/>
      <c r="I391" s="54" t="s">
        <v>85</v>
      </c>
      <c r="J391" s="54"/>
      <c r="K391" s="54"/>
      <c r="L391" s="54"/>
    </row>
    <row r="392" spans="1:12" x14ac:dyDescent="0.2">
      <c r="A392" s="56">
        <v>44056</v>
      </c>
      <c r="B392" s="55" t="s">
        <v>80</v>
      </c>
      <c r="C392" s="55" t="s">
        <v>81</v>
      </c>
      <c r="D392" s="54" t="s">
        <v>82</v>
      </c>
      <c r="E392" s="54" t="s">
        <v>83</v>
      </c>
      <c r="F392" s="54" t="s">
        <v>83</v>
      </c>
      <c r="G392" s="54" t="s">
        <v>83</v>
      </c>
      <c r="H392" s="54" t="s">
        <v>84</v>
      </c>
      <c r="I392" s="54" t="s">
        <v>82</v>
      </c>
      <c r="J392" s="54"/>
      <c r="K392" s="54"/>
      <c r="L392" s="54"/>
    </row>
    <row r="393" spans="1:12" x14ac:dyDescent="0.2">
      <c r="A393" s="56"/>
      <c r="B393" s="55"/>
      <c r="C393" s="55"/>
      <c r="D393" s="54"/>
      <c r="E393" s="54"/>
      <c r="F393" s="54"/>
      <c r="G393" s="54"/>
      <c r="H393" s="54"/>
      <c r="I393" s="54"/>
      <c r="J393" s="54"/>
      <c r="K393" s="54"/>
      <c r="L393" s="54"/>
    </row>
    <row r="394" spans="1:12" x14ac:dyDescent="0.2">
      <c r="A394" s="56">
        <v>44114</v>
      </c>
      <c r="B394" s="55" t="s">
        <v>74</v>
      </c>
      <c r="C394" s="55"/>
      <c r="D394" s="54" t="s">
        <v>74</v>
      </c>
      <c r="E394" s="54"/>
      <c r="F394" s="54"/>
      <c r="G394" s="54"/>
      <c r="H394" s="54"/>
      <c r="I394" s="54" t="s">
        <v>78</v>
      </c>
      <c r="J394" s="54" t="s">
        <v>79</v>
      </c>
      <c r="K394" s="54"/>
      <c r="L394" s="54"/>
    </row>
    <row r="395" spans="1:12" x14ac:dyDescent="0.2">
      <c r="A395" s="56">
        <v>44026</v>
      </c>
      <c r="B395" s="55" t="s">
        <v>76</v>
      </c>
      <c r="C395" s="55" t="s">
        <v>76</v>
      </c>
      <c r="D395" s="54" t="s">
        <v>76</v>
      </c>
      <c r="E395" s="54"/>
      <c r="F395" s="54"/>
      <c r="G395" s="54"/>
      <c r="H395" s="54">
        <v>3</v>
      </c>
      <c r="I395" s="54"/>
      <c r="J395" s="54"/>
      <c r="K395" s="54" t="s">
        <v>77</v>
      </c>
      <c r="L395" s="54"/>
    </row>
    <row r="396" spans="1:12" x14ac:dyDescent="0.2">
      <c r="A396" s="56">
        <v>43995</v>
      </c>
      <c r="B396" s="55" t="s">
        <v>74</v>
      </c>
      <c r="C396" s="55" t="s">
        <v>74</v>
      </c>
      <c r="D396" s="54" t="s">
        <v>74</v>
      </c>
      <c r="E396" s="54"/>
      <c r="F396" s="54"/>
      <c r="G396" s="54"/>
      <c r="H396" s="54"/>
      <c r="I396" s="54" t="s">
        <v>53</v>
      </c>
      <c r="J396" s="54"/>
      <c r="K396" s="54"/>
      <c r="L396" s="54" t="s">
        <v>75</v>
      </c>
    </row>
    <row r="397" spans="1:12" x14ac:dyDescent="0.2">
      <c r="A397" s="56"/>
      <c r="B397" s="55"/>
      <c r="I397" s="54"/>
      <c r="J397" s="54"/>
      <c r="K397" s="54"/>
      <c r="L397" s="54"/>
    </row>
    <row r="398" spans="1:12" x14ac:dyDescent="0.2">
      <c r="A398" s="54"/>
      <c r="B398" s="55"/>
      <c r="I398" s="54"/>
      <c r="J398" s="54"/>
      <c r="K398" s="54"/>
      <c r="L398" s="54"/>
    </row>
    <row r="399" spans="1:12" x14ac:dyDescent="0.2">
      <c r="A399" s="54"/>
      <c r="B399" s="55"/>
      <c r="I399" s="54"/>
      <c r="J399" s="54"/>
      <c r="K399" s="54"/>
      <c r="L399" s="54"/>
    </row>
    <row r="400" spans="1:12" x14ac:dyDescent="0.2">
      <c r="A400" s="55"/>
      <c r="B400" s="55"/>
      <c r="I400" s="54"/>
      <c r="J400" s="54"/>
      <c r="K400" s="54"/>
      <c r="L400" s="54"/>
    </row>
    <row r="401" spans="1:12" x14ac:dyDescent="0.2">
      <c r="A401" s="55"/>
      <c r="B401" s="55"/>
      <c r="I401" s="54"/>
      <c r="J401" s="54"/>
      <c r="K401" s="54"/>
      <c r="L401" s="54"/>
    </row>
    <row r="402" spans="1:12" x14ac:dyDescent="0.2">
      <c r="A402" s="55"/>
      <c r="B402" s="55"/>
      <c r="I402" s="54"/>
      <c r="J402" s="54"/>
      <c r="K402" s="54"/>
      <c r="L402" s="54"/>
    </row>
    <row r="403" spans="1:12" x14ac:dyDescent="0.2">
      <c r="A403" s="55"/>
      <c r="B403" s="55"/>
      <c r="I403" s="54"/>
      <c r="J403" s="54"/>
      <c r="K403" s="54"/>
      <c r="L403" s="54"/>
    </row>
    <row r="404" spans="1:12" x14ac:dyDescent="0.2">
      <c r="A404" s="55"/>
      <c r="B404" s="55"/>
      <c r="I404" s="54"/>
      <c r="J404" s="54"/>
      <c r="K404" s="54"/>
      <c r="L404" s="54"/>
    </row>
    <row r="405" spans="1:12" x14ac:dyDescent="0.2">
      <c r="A405" s="2"/>
      <c r="B405" s="3"/>
      <c r="C405" s="3"/>
      <c r="E405" s="3"/>
      <c r="F405" s="3"/>
      <c r="G405" s="3"/>
      <c r="J405" s="54"/>
      <c r="K405" s="54"/>
      <c r="L405" s="54"/>
    </row>
    <row r="406" spans="1:12" x14ac:dyDescent="0.2">
      <c r="A406" s="2"/>
      <c r="J406" s="54"/>
      <c r="K406" s="54"/>
      <c r="L406" s="54"/>
    </row>
    <row r="407" spans="1:12" x14ac:dyDescent="0.2">
      <c r="A407" s="2"/>
      <c r="J407" s="54"/>
      <c r="K407" s="54"/>
      <c r="L407" s="54"/>
    </row>
    <row r="408" spans="1:12" x14ac:dyDescent="0.2">
      <c r="A408" s="2"/>
      <c r="J408" s="54"/>
      <c r="K408" s="54"/>
      <c r="L408" s="54"/>
    </row>
    <row r="409" spans="1:12" x14ac:dyDescent="0.2">
      <c r="A409" s="2"/>
      <c r="J409" s="54"/>
      <c r="K409" s="54"/>
      <c r="L409" s="54"/>
    </row>
    <row r="410" spans="1:12" x14ac:dyDescent="0.2">
      <c r="A410" s="2"/>
    </row>
    <row r="411" spans="1:12" x14ac:dyDescent="0.2">
      <c r="A411" s="2"/>
    </row>
    <row r="412" spans="1:12" x14ac:dyDescent="0.2">
      <c r="A412" s="2"/>
    </row>
    <row r="413" spans="1:12" x14ac:dyDescent="0.2">
      <c r="A413" s="2"/>
    </row>
    <row r="414" spans="1:12" x14ac:dyDescent="0.2">
      <c r="A414" s="2"/>
    </row>
    <row r="415" spans="1:12" x14ac:dyDescent="0.2">
      <c r="A415" s="2"/>
    </row>
    <row r="416" spans="1:12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3" name="Button 1">
              <controlPr defaultSize="0" print="0" autoFill="0" autoPict="0" macro="[0]!Sommaire">
                <anchor moveWithCells="1" sizeWithCells="1">
                  <from>
                    <xdr:col>11</xdr:col>
                    <xdr:colOff>317500</xdr:colOff>
                    <xdr:row>1</xdr:row>
                    <xdr:rowOff>114300</xdr:rowOff>
                  </from>
                  <to>
                    <xdr:col>13</xdr:col>
                    <xdr:colOff>190500</xdr:colOff>
                    <xdr:row>3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4" r:id="rId4" name="Button 2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8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9F3EAB-477D-054D-A10C-D925660E1525}">
  <sheetPr codeName="Feuil19">
    <tabColor rgb="FFFFC000"/>
  </sheetPr>
  <dimension ref="A1:L441"/>
  <sheetViews>
    <sheetView workbookViewId="0">
      <selection activeCell="C2" sqref="C2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9" width="22.33203125" customWidth="1"/>
    <col min="10" max="11" width="43.33203125" customWidth="1"/>
  </cols>
  <sheetData>
    <row r="1" spans="1:12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2" x14ac:dyDescent="0.2">
      <c r="A2" t="s">
        <v>0</v>
      </c>
      <c r="B2">
        <f>Reines!B16</f>
        <v>45</v>
      </c>
      <c r="C2" s="52"/>
      <c r="D2" t="str">
        <f>Reines!D16</f>
        <v>F?</v>
      </c>
      <c r="E2">
        <v>8</v>
      </c>
      <c r="G2">
        <f>'Poids ruche'!I17</f>
        <v>22</v>
      </c>
      <c r="H2">
        <f>Nourissement!M17</f>
        <v>0</v>
      </c>
    </row>
    <row r="4" spans="1:12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</v>
      </c>
      <c r="J4" t="s">
        <v>11</v>
      </c>
      <c r="K4" t="s">
        <v>12</v>
      </c>
      <c r="L4" t="s">
        <v>4</v>
      </c>
    </row>
    <row r="14" spans="1:12" x14ac:dyDescent="0.2">
      <c r="A14" s="56"/>
      <c r="B14" s="55"/>
      <c r="C14" s="55"/>
      <c r="D14" s="54"/>
      <c r="E14" s="54"/>
      <c r="F14" s="54"/>
      <c r="G14" s="54"/>
      <c r="H14" s="54"/>
      <c r="I14" s="54"/>
      <c r="J14" s="54"/>
      <c r="K14" s="54"/>
      <c r="L14" s="54"/>
    </row>
    <row r="15" spans="1:12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</row>
    <row r="16" spans="1:12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</row>
    <row r="17" spans="1:12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</row>
    <row r="18" spans="1:12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</row>
    <row r="19" spans="1:12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</row>
    <row r="20" spans="1:12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</row>
    <row r="21" spans="1:12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</row>
    <row r="22" spans="1:12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</row>
    <row r="24" spans="1:12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</row>
    <row r="25" spans="1:12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</row>
    <row r="26" spans="1:12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</row>
    <row r="27" spans="1:12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</row>
    <row r="28" spans="1:12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</row>
    <row r="29" spans="1:12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</row>
    <row r="30" spans="1:12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</row>
    <row r="31" spans="1:12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</row>
    <row r="32" spans="1:12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</row>
    <row r="33" spans="1:12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</row>
    <row r="34" spans="1:12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</row>
    <row r="35" spans="1:12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</row>
    <row r="36" spans="1:12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</row>
    <row r="37" spans="1:12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</row>
    <row r="38" spans="1:12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</row>
    <row r="39" spans="1:12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</row>
    <row r="388" spans="1:12" x14ac:dyDescent="0.2">
      <c r="A388" s="56">
        <v>44117</v>
      </c>
      <c r="B388" s="55"/>
      <c r="C388" s="55"/>
      <c r="D388" s="54"/>
      <c r="E388" s="54"/>
      <c r="F388" s="54"/>
      <c r="G388" s="54"/>
      <c r="H388" s="54"/>
      <c r="I388" s="54"/>
      <c r="J388" s="54" t="s">
        <v>88</v>
      </c>
      <c r="K388" s="54"/>
      <c r="L388" s="54"/>
    </row>
    <row r="389" spans="1:12" x14ac:dyDescent="0.2">
      <c r="A389" s="56">
        <v>44098</v>
      </c>
      <c r="B389" s="55"/>
      <c r="C389" s="55"/>
      <c r="D389" s="54"/>
      <c r="E389" s="54"/>
      <c r="F389" s="54"/>
      <c r="G389" s="54"/>
      <c r="H389" s="54"/>
      <c r="I389" s="54" t="s">
        <v>87</v>
      </c>
      <c r="J389" s="54"/>
      <c r="K389" s="54"/>
      <c r="L389" s="54"/>
    </row>
    <row r="390" spans="1:12" x14ac:dyDescent="0.2">
      <c r="A390" s="56">
        <v>44190</v>
      </c>
      <c r="B390" s="55"/>
      <c r="C390" s="55"/>
      <c r="D390" s="54"/>
      <c r="E390" s="54"/>
      <c r="F390" s="54"/>
      <c r="G390" s="54"/>
      <c r="H390" s="54"/>
      <c r="I390" s="54" t="s">
        <v>86</v>
      </c>
      <c r="J390" s="54"/>
      <c r="K390" s="54"/>
      <c r="L390" s="54"/>
    </row>
    <row r="391" spans="1:12" x14ac:dyDescent="0.2">
      <c r="A391" s="56">
        <v>43861</v>
      </c>
      <c r="B391" s="55" t="s">
        <v>74</v>
      </c>
      <c r="C391" s="55"/>
      <c r="D391" s="54"/>
      <c r="E391" s="54"/>
      <c r="F391" s="54"/>
      <c r="G391" s="54"/>
      <c r="H391" s="54"/>
      <c r="I391" s="54" t="s">
        <v>85</v>
      </c>
      <c r="J391" s="54"/>
      <c r="K391" s="54"/>
      <c r="L391" s="54"/>
    </row>
    <row r="392" spans="1:12" x14ac:dyDescent="0.2">
      <c r="A392" s="56">
        <v>44056</v>
      </c>
      <c r="B392" s="55" t="s">
        <v>80</v>
      </c>
      <c r="C392" s="55" t="s">
        <v>81</v>
      </c>
      <c r="D392" s="54" t="s">
        <v>82</v>
      </c>
      <c r="E392" s="54" t="s">
        <v>83</v>
      </c>
      <c r="F392" s="54" t="s">
        <v>83</v>
      </c>
      <c r="G392" s="54" t="s">
        <v>83</v>
      </c>
      <c r="H392" s="54" t="s">
        <v>84</v>
      </c>
      <c r="I392" s="54" t="s">
        <v>82</v>
      </c>
      <c r="J392" s="54"/>
      <c r="K392" s="54"/>
      <c r="L392" s="54"/>
    </row>
    <row r="393" spans="1:12" x14ac:dyDescent="0.2">
      <c r="A393" s="56"/>
      <c r="B393" s="55"/>
      <c r="C393" s="55"/>
      <c r="D393" s="54"/>
      <c r="E393" s="54"/>
      <c r="F393" s="54"/>
      <c r="G393" s="54"/>
      <c r="H393" s="54"/>
      <c r="I393" s="54"/>
      <c r="J393" s="54"/>
      <c r="K393" s="54"/>
      <c r="L393" s="54"/>
    </row>
    <row r="394" spans="1:12" x14ac:dyDescent="0.2">
      <c r="A394" s="56">
        <v>44114</v>
      </c>
      <c r="B394" s="55" t="s">
        <v>74</v>
      </c>
      <c r="C394" s="55"/>
      <c r="D394" s="54" t="s">
        <v>74</v>
      </c>
      <c r="E394" s="54"/>
      <c r="F394" s="54"/>
      <c r="G394" s="54"/>
      <c r="H394" s="54"/>
      <c r="I394" s="54" t="s">
        <v>78</v>
      </c>
      <c r="J394" s="54" t="s">
        <v>79</v>
      </c>
      <c r="K394" s="54"/>
      <c r="L394" s="54"/>
    </row>
    <row r="395" spans="1:12" x14ac:dyDescent="0.2">
      <c r="A395" s="56">
        <v>44026</v>
      </c>
      <c r="B395" s="55" t="s">
        <v>76</v>
      </c>
      <c r="C395" s="55" t="s">
        <v>76</v>
      </c>
      <c r="D395" s="54" t="s">
        <v>76</v>
      </c>
      <c r="E395" s="54"/>
      <c r="F395" s="54"/>
      <c r="G395" s="54"/>
      <c r="H395" s="54">
        <v>3</v>
      </c>
      <c r="I395" s="54"/>
      <c r="J395" s="54"/>
      <c r="K395" s="54" t="s">
        <v>77</v>
      </c>
      <c r="L395" s="54"/>
    </row>
    <row r="396" spans="1:12" x14ac:dyDescent="0.2">
      <c r="A396" s="56">
        <v>43995</v>
      </c>
      <c r="B396" s="55" t="s">
        <v>74</v>
      </c>
      <c r="C396" s="55" t="s">
        <v>74</v>
      </c>
      <c r="D396" s="54" t="s">
        <v>74</v>
      </c>
      <c r="E396" s="54"/>
      <c r="F396" s="54"/>
      <c r="G396" s="54"/>
      <c r="H396" s="54"/>
      <c r="I396" s="54" t="s">
        <v>53</v>
      </c>
      <c r="J396" s="54"/>
      <c r="K396" s="54"/>
      <c r="L396" s="54" t="s">
        <v>75</v>
      </c>
    </row>
    <row r="397" spans="1:12" x14ac:dyDescent="0.2">
      <c r="A397" s="56"/>
      <c r="B397" s="55"/>
      <c r="I397" s="54"/>
      <c r="J397" s="54"/>
      <c r="K397" s="54"/>
      <c r="L397" s="54"/>
    </row>
    <row r="398" spans="1:12" x14ac:dyDescent="0.2">
      <c r="A398" s="54"/>
      <c r="B398" s="55"/>
      <c r="I398" s="54"/>
      <c r="J398" s="54"/>
      <c r="K398" s="54"/>
      <c r="L398" s="54"/>
    </row>
    <row r="399" spans="1:12" x14ac:dyDescent="0.2">
      <c r="A399" s="54"/>
      <c r="B399" s="55"/>
      <c r="I399" s="54"/>
      <c r="J399" s="54"/>
      <c r="K399" s="54"/>
      <c r="L399" s="54"/>
    </row>
    <row r="400" spans="1:12" x14ac:dyDescent="0.2">
      <c r="A400" s="55"/>
      <c r="B400" s="55"/>
      <c r="I400" s="54"/>
      <c r="J400" s="54"/>
      <c r="K400" s="54"/>
      <c r="L400" s="54"/>
    </row>
    <row r="401" spans="1:12" x14ac:dyDescent="0.2">
      <c r="A401" s="55"/>
      <c r="B401" s="55"/>
      <c r="I401" s="54"/>
      <c r="J401" s="54"/>
      <c r="K401" s="54"/>
      <c r="L401" s="54"/>
    </row>
    <row r="402" spans="1:12" x14ac:dyDescent="0.2">
      <c r="A402" s="55"/>
      <c r="B402" s="55"/>
      <c r="I402" s="54"/>
      <c r="J402" s="54"/>
      <c r="K402" s="54"/>
      <c r="L402" s="54"/>
    </row>
    <row r="403" spans="1:12" x14ac:dyDescent="0.2">
      <c r="A403" s="55"/>
      <c r="B403" s="55"/>
      <c r="I403" s="54"/>
      <c r="J403" s="54"/>
      <c r="K403" s="54"/>
      <c r="L403" s="54"/>
    </row>
    <row r="404" spans="1:12" x14ac:dyDescent="0.2">
      <c r="A404" s="55"/>
      <c r="B404" s="55"/>
      <c r="I404" s="54"/>
      <c r="J404" s="54"/>
      <c r="K404" s="54"/>
      <c r="L404" s="54"/>
    </row>
    <row r="405" spans="1:12" x14ac:dyDescent="0.2">
      <c r="A405" s="2"/>
      <c r="B405" s="3"/>
      <c r="C405" s="3"/>
      <c r="E405" s="3"/>
      <c r="F405" s="3"/>
      <c r="G405" s="3"/>
      <c r="J405" s="54"/>
      <c r="K405" s="54"/>
      <c r="L405" s="54"/>
    </row>
    <row r="406" spans="1:12" x14ac:dyDescent="0.2">
      <c r="A406" s="2"/>
      <c r="J406" s="54"/>
      <c r="K406" s="54"/>
      <c r="L406" s="54"/>
    </row>
    <row r="407" spans="1:12" x14ac:dyDescent="0.2">
      <c r="A407" s="2"/>
      <c r="J407" s="54"/>
      <c r="K407" s="54"/>
      <c r="L407" s="54"/>
    </row>
    <row r="408" spans="1:12" x14ac:dyDescent="0.2">
      <c r="A408" s="2"/>
      <c r="J408" s="54"/>
      <c r="K408" s="54"/>
      <c r="L408" s="54"/>
    </row>
    <row r="409" spans="1:12" x14ac:dyDescent="0.2">
      <c r="A409" s="2"/>
      <c r="J409" s="54"/>
      <c r="K409" s="54"/>
      <c r="L409" s="54"/>
    </row>
    <row r="410" spans="1:12" x14ac:dyDescent="0.2">
      <c r="A410" s="2"/>
    </row>
    <row r="411" spans="1:12" x14ac:dyDescent="0.2">
      <c r="A411" s="2"/>
    </row>
    <row r="412" spans="1:12" x14ac:dyDescent="0.2">
      <c r="A412" s="2"/>
    </row>
    <row r="413" spans="1:12" x14ac:dyDescent="0.2">
      <c r="A413" s="2"/>
    </row>
    <row r="414" spans="1:12" x14ac:dyDescent="0.2">
      <c r="A414" s="2"/>
    </row>
    <row r="415" spans="1:12" x14ac:dyDescent="0.2">
      <c r="A415" s="2"/>
    </row>
    <row r="416" spans="1:12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3" name="Button 1">
              <controlPr defaultSize="0" print="0" autoFill="0" autoPict="0" macro="[0]!Sommaire">
                <anchor moveWithCells="1" sizeWithCells="1">
                  <from>
                    <xdr:col>11</xdr:col>
                    <xdr:colOff>317500</xdr:colOff>
                    <xdr:row>1</xdr:row>
                    <xdr:rowOff>114300</xdr:rowOff>
                  </from>
                  <to>
                    <xdr:col>13</xdr:col>
                    <xdr:colOff>190500</xdr:colOff>
                    <xdr:row>3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0" r:id="rId4" name="Button 2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8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F1B9F5-2C2B-7F44-BE7D-FB72403E06FE}">
  <sheetPr codeName="Feuil18">
    <tabColor rgb="FFFFC000"/>
  </sheetPr>
  <dimension ref="A1:N442"/>
  <sheetViews>
    <sheetView workbookViewId="0">
      <selection activeCell="L5" sqref="L5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9" width="22.33203125" customWidth="1"/>
    <col min="10" max="11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4" x14ac:dyDescent="0.2">
      <c r="A2" t="s">
        <v>0</v>
      </c>
      <c r="B2">
        <f>Reines!B17</f>
        <v>99</v>
      </c>
      <c r="C2" s="52"/>
      <c r="D2" t="str">
        <f>Reines!D17</f>
        <v>F1 JPD</v>
      </c>
      <c r="E2">
        <v>9</v>
      </c>
      <c r="G2">
        <f>'Poids ruche'!I18</f>
        <v>25.6</v>
      </c>
      <c r="H2">
        <f>Nourissement!M18</f>
        <v>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</v>
      </c>
      <c r="J4" t="s">
        <v>11</v>
      </c>
      <c r="K4" t="s">
        <v>12</v>
      </c>
      <c r="L4" t="s">
        <v>4</v>
      </c>
    </row>
    <row r="5" spans="1:14" x14ac:dyDescent="0.2">
      <c r="A5" s="2"/>
      <c r="B5" s="2"/>
      <c r="N5" s="2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</row>
    <row r="17" spans="1:12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</row>
    <row r="18" spans="1:12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</row>
    <row r="19" spans="1:12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</row>
    <row r="20" spans="1:12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</row>
    <row r="21" spans="1:12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</row>
    <row r="22" spans="1:12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</row>
    <row r="23" spans="1:12" x14ac:dyDescent="0.2">
      <c r="A23" s="56"/>
      <c r="B23" s="55"/>
      <c r="C23" s="55"/>
      <c r="D23" s="54"/>
      <c r="E23" s="54"/>
      <c r="F23" s="54"/>
      <c r="G23" s="54"/>
      <c r="H23" s="54"/>
      <c r="I23" s="54"/>
      <c r="J23" s="54"/>
      <c r="K23" s="54"/>
      <c r="L23" s="54"/>
    </row>
    <row r="25" spans="1:12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</row>
    <row r="26" spans="1:12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</row>
    <row r="27" spans="1:12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</row>
    <row r="28" spans="1:12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</row>
    <row r="29" spans="1:12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</row>
    <row r="30" spans="1:12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</row>
    <row r="31" spans="1:12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</row>
    <row r="32" spans="1:12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</row>
    <row r="33" spans="1:12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</row>
    <row r="34" spans="1:12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</row>
    <row r="35" spans="1:12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</row>
    <row r="36" spans="1:12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</row>
    <row r="37" spans="1:12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</row>
    <row r="38" spans="1:12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</row>
    <row r="39" spans="1:12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</row>
    <row r="40" spans="1:12" x14ac:dyDescent="0.2">
      <c r="A40" s="56"/>
      <c r="B40" s="55"/>
      <c r="C40" s="55"/>
      <c r="D40" s="54"/>
      <c r="E40" s="54"/>
      <c r="F40" s="54"/>
      <c r="G40" s="54"/>
      <c r="H40" s="54"/>
      <c r="I40" s="54"/>
      <c r="J40" s="54"/>
      <c r="K40" s="54"/>
      <c r="L40" s="54"/>
    </row>
    <row r="389" spans="1:12" x14ac:dyDescent="0.2">
      <c r="A389" s="56">
        <v>44117</v>
      </c>
      <c r="B389" s="55"/>
      <c r="C389" s="55"/>
      <c r="D389" s="54"/>
      <c r="E389" s="54"/>
      <c r="F389" s="54"/>
      <c r="G389" s="54"/>
      <c r="H389" s="54"/>
      <c r="I389" s="54"/>
      <c r="J389" s="54" t="s">
        <v>88</v>
      </c>
      <c r="K389" s="54"/>
      <c r="L389" s="54"/>
    </row>
    <row r="390" spans="1:12" x14ac:dyDescent="0.2">
      <c r="A390" s="56">
        <v>44098</v>
      </c>
      <c r="B390" s="55"/>
      <c r="C390" s="55"/>
      <c r="D390" s="54"/>
      <c r="E390" s="54"/>
      <c r="F390" s="54"/>
      <c r="G390" s="54"/>
      <c r="H390" s="54"/>
      <c r="I390" s="54" t="s">
        <v>87</v>
      </c>
      <c r="J390" s="54"/>
      <c r="K390" s="54"/>
      <c r="L390" s="54"/>
    </row>
    <row r="391" spans="1:12" x14ac:dyDescent="0.2">
      <c r="A391" s="56">
        <v>44190</v>
      </c>
      <c r="B391" s="55"/>
      <c r="C391" s="55"/>
      <c r="D391" s="54"/>
      <c r="E391" s="54"/>
      <c r="F391" s="54"/>
      <c r="G391" s="54"/>
      <c r="H391" s="54"/>
      <c r="I391" s="54" t="s">
        <v>86</v>
      </c>
      <c r="J391" s="54"/>
      <c r="K391" s="54"/>
      <c r="L391" s="54"/>
    </row>
    <row r="392" spans="1:12" x14ac:dyDescent="0.2">
      <c r="A392" s="56">
        <v>43861</v>
      </c>
      <c r="B392" s="55" t="s">
        <v>74</v>
      </c>
      <c r="C392" s="55"/>
      <c r="D392" s="54"/>
      <c r="E392" s="54"/>
      <c r="F392" s="54"/>
      <c r="G392" s="54"/>
      <c r="H392" s="54"/>
      <c r="I392" s="54" t="s">
        <v>85</v>
      </c>
      <c r="J392" s="54"/>
      <c r="K392" s="54"/>
      <c r="L392" s="54"/>
    </row>
    <row r="393" spans="1:12" x14ac:dyDescent="0.2">
      <c r="A393" s="56">
        <v>44056</v>
      </c>
      <c r="B393" s="55" t="s">
        <v>80</v>
      </c>
      <c r="C393" s="55" t="s">
        <v>81</v>
      </c>
      <c r="D393" s="54" t="s">
        <v>82</v>
      </c>
      <c r="E393" s="54" t="s">
        <v>83</v>
      </c>
      <c r="F393" s="54" t="s">
        <v>83</v>
      </c>
      <c r="G393" s="54" t="s">
        <v>83</v>
      </c>
      <c r="H393" s="54" t="s">
        <v>84</v>
      </c>
      <c r="I393" s="54" t="s">
        <v>82</v>
      </c>
      <c r="J393" s="54"/>
      <c r="K393" s="54"/>
      <c r="L393" s="54"/>
    </row>
    <row r="394" spans="1:12" x14ac:dyDescent="0.2">
      <c r="A394" s="56"/>
      <c r="B394" s="55"/>
      <c r="C394" s="55"/>
      <c r="D394" s="54"/>
      <c r="E394" s="54"/>
      <c r="F394" s="54"/>
      <c r="G394" s="54"/>
      <c r="H394" s="54"/>
      <c r="I394" s="54"/>
      <c r="J394" s="54"/>
      <c r="K394" s="54"/>
      <c r="L394" s="54"/>
    </row>
    <row r="395" spans="1:12" x14ac:dyDescent="0.2">
      <c r="A395" s="56">
        <v>44114</v>
      </c>
      <c r="B395" s="55" t="s">
        <v>74</v>
      </c>
      <c r="C395" s="55"/>
      <c r="D395" s="54" t="s">
        <v>74</v>
      </c>
      <c r="E395" s="54"/>
      <c r="F395" s="54"/>
      <c r="G395" s="54"/>
      <c r="H395" s="54"/>
      <c r="I395" s="54" t="s">
        <v>78</v>
      </c>
      <c r="J395" s="54" t="s">
        <v>79</v>
      </c>
      <c r="K395" s="54"/>
      <c r="L395" s="54"/>
    </row>
    <row r="396" spans="1:12" x14ac:dyDescent="0.2">
      <c r="A396" s="56">
        <v>44026</v>
      </c>
      <c r="B396" s="55" t="s">
        <v>76</v>
      </c>
      <c r="C396" s="55" t="s">
        <v>76</v>
      </c>
      <c r="D396" s="54" t="s">
        <v>76</v>
      </c>
      <c r="E396" s="54"/>
      <c r="F396" s="54"/>
      <c r="G396" s="54"/>
      <c r="H396" s="54">
        <v>3</v>
      </c>
      <c r="I396" s="54"/>
      <c r="J396" s="54"/>
      <c r="K396" s="54" t="s">
        <v>77</v>
      </c>
      <c r="L396" s="54"/>
    </row>
    <row r="397" spans="1:12" x14ac:dyDescent="0.2">
      <c r="A397" s="56">
        <v>43995</v>
      </c>
      <c r="B397" s="55" t="s">
        <v>74</v>
      </c>
      <c r="C397" s="55" t="s">
        <v>74</v>
      </c>
      <c r="D397" s="54" t="s">
        <v>74</v>
      </c>
      <c r="E397" s="54"/>
      <c r="F397" s="54"/>
      <c r="G397" s="54"/>
      <c r="H397" s="54"/>
      <c r="I397" s="54" t="s">
        <v>53</v>
      </c>
      <c r="J397" s="54"/>
      <c r="K397" s="54"/>
      <c r="L397" s="54" t="s">
        <v>75</v>
      </c>
    </row>
    <row r="398" spans="1:12" x14ac:dyDescent="0.2">
      <c r="A398" s="56"/>
      <c r="B398" s="55"/>
      <c r="I398" s="54"/>
      <c r="J398" s="54"/>
      <c r="K398" s="54"/>
      <c r="L398" s="54"/>
    </row>
    <row r="399" spans="1:12" x14ac:dyDescent="0.2">
      <c r="A399" s="54"/>
      <c r="B399" s="55"/>
      <c r="I399" s="54"/>
      <c r="J399" s="54"/>
      <c r="K399" s="54"/>
      <c r="L399" s="54"/>
    </row>
    <row r="400" spans="1:12" x14ac:dyDescent="0.2">
      <c r="A400" s="54"/>
      <c r="B400" s="55"/>
      <c r="I400" s="54"/>
      <c r="J400" s="54"/>
      <c r="K400" s="54"/>
      <c r="L400" s="54"/>
    </row>
    <row r="401" spans="1:12" x14ac:dyDescent="0.2">
      <c r="A401" s="55"/>
      <c r="B401" s="55"/>
      <c r="I401" s="54"/>
      <c r="J401" s="54"/>
      <c r="K401" s="54"/>
      <c r="L401" s="54"/>
    </row>
    <row r="402" spans="1:12" x14ac:dyDescent="0.2">
      <c r="A402" s="55"/>
      <c r="B402" s="55"/>
      <c r="I402" s="54"/>
      <c r="J402" s="54"/>
      <c r="K402" s="54"/>
      <c r="L402" s="54"/>
    </row>
    <row r="403" spans="1:12" x14ac:dyDescent="0.2">
      <c r="A403" s="55"/>
      <c r="B403" s="55"/>
      <c r="I403" s="54"/>
      <c r="J403" s="54"/>
      <c r="K403" s="54"/>
      <c r="L403" s="54"/>
    </row>
    <row r="404" spans="1:12" x14ac:dyDescent="0.2">
      <c r="A404" s="55"/>
      <c r="B404" s="55"/>
      <c r="I404" s="54"/>
      <c r="J404" s="54"/>
      <c r="K404" s="54"/>
      <c r="L404" s="54"/>
    </row>
    <row r="405" spans="1:12" x14ac:dyDescent="0.2">
      <c r="A405" s="55"/>
      <c r="B405" s="55"/>
      <c r="I405" s="54"/>
      <c r="J405" s="54"/>
      <c r="K405" s="54"/>
      <c r="L405" s="54"/>
    </row>
    <row r="406" spans="1:12" x14ac:dyDescent="0.2">
      <c r="A406" s="2"/>
      <c r="B406" s="3"/>
      <c r="C406" s="3"/>
      <c r="E406" s="3"/>
      <c r="F406" s="3"/>
      <c r="G406" s="3"/>
      <c r="J406" s="54"/>
      <c r="K406" s="54"/>
      <c r="L406" s="54"/>
    </row>
    <row r="407" spans="1:12" x14ac:dyDescent="0.2">
      <c r="A407" s="2"/>
      <c r="J407" s="54"/>
      <c r="K407" s="54"/>
      <c r="L407" s="54"/>
    </row>
    <row r="408" spans="1:12" x14ac:dyDescent="0.2">
      <c r="A408" s="2"/>
      <c r="J408" s="54"/>
      <c r="K408" s="54"/>
      <c r="L408" s="54"/>
    </row>
    <row r="409" spans="1:12" x14ac:dyDescent="0.2">
      <c r="A409" s="2"/>
      <c r="J409" s="54"/>
      <c r="K409" s="54"/>
      <c r="L409" s="54"/>
    </row>
    <row r="410" spans="1:12" x14ac:dyDescent="0.2">
      <c r="A410" s="2"/>
      <c r="J410" s="54"/>
      <c r="K410" s="54"/>
      <c r="L410" s="54"/>
    </row>
    <row r="411" spans="1:12" x14ac:dyDescent="0.2">
      <c r="A411" s="2"/>
    </row>
    <row r="412" spans="1:12" x14ac:dyDescent="0.2">
      <c r="A412" s="2"/>
    </row>
    <row r="413" spans="1:12" x14ac:dyDescent="0.2">
      <c r="A413" s="2"/>
    </row>
    <row r="414" spans="1:12" x14ac:dyDescent="0.2">
      <c r="A414" s="2"/>
    </row>
    <row r="415" spans="1:12" x14ac:dyDescent="0.2">
      <c r="A415" s="2"/>
    </row>
    <row r="416" spans="1:12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</sheetData>
  <dataValidations count="2">
    <dataValidation type="list" allowBlank="1" showInputMessage="1" showErrorMessage="1" sqref="F5" xr:uid="{485C71EF-7935-024F-96A5-ECBDBE6908DD}">
      <formula1>$AA$2:$AA$11</formula1>
    </dataValidation>
    <dataValidation type="list" allowBlank="1" showInputMessage="1" showErrorMessage="1" sqref="G5 B5:E5" xr:uid="{301375B2-8D4F-EF4B-8D70-230E309A4AE0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3" name="Button 1">
              <controlPr defaultSize="0" print="0" autoFill="0" autoPict="0" macro="[0]!Sommaire">
                <anchor moveWithCells="1" sizeWithCells="1">
                  <from>
                    <xdr:col>11</xdr:col>
                    <xdr:colOff>317500</xdr:colOff>
                    <xdr:row>1</xdr:row>
                    <xdr:rowOff>114300</xdr:rowOff>
                  </from>
                  <to>
                    <xdr:col>13</xdr:col>
                    <xdr:colOff>190500</xdr:colOff>
                    <xdr:row>3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6" r:id="rId4" name="Button 2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8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A51A63-1D19-9A45-98C1-E58CC38E06C9}">
  <sheetPr codeName="Feuil24">
    <tabColor rgb="FFFFC000"/>
  </sheetPr>
  <dimension ref="A1:N441"/>
  <sheetViews>
    <sheetView workbookViewId="0">
      <selection activeCell="O4" sqref="O4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4" x14ac:dyDescent="0.2">
      <c r="A2" t="s">
        <v>0</v>
      </c>
      <c r="B2">
        <f>Reines!B18</f>
        <v>5</v>
      </c>
      <c r="C2" s="4"/>
      <c r="D2" t="str">
        <f>Reines!D18</f>
        <v xml:space="preserve">F? </v>
      </c>
      <c r="E2">
        <v>9</v>
      </c>
      <c r="G2">
        <f>'Poids ruche'!I19</f>
        <v>22.8</v>
      </c>
      <c r="H2">
        <f>Nourissement!M19</f>
        <v>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101</v>
      </c>
      <c r="J4" t="s">
        <v>10</v>
      </c>
      <c r="K4" t="s">
        <v>101</v>
      </c>
      <c r="L4" t="s">
        <v>11</v>
      </c>
      <c r="M4" t="s">
        <v>12</v>
      </c>
      <c r="N4" t="s">
        <v>4</v>
      </c>
    </row>
    <row r="14" spans="1:14" x14ac:dyDescent="0.2">
      <c r="A14" s="56"/>
      <c r="B14" s="55"/>
      <c r="C14" s="55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</row>
    <row r="388" spans="1:14" x14ac:dyDescent="0.2">
      <c r="A388" s="56">
        <v>44117</v>
      </c>
      <c r="B388" s="55"/>
      <c r="C388" s="55"/>
      <c r="D388" s="54"/>
      <c r="E388" s="54"/>
      <c r="F388" s="54"/>
      <c r="G388" s="54"/>
      <c r="H388" s="54"/>
      <c r="I388" s="54"/>
      <c r="J388" s="54"/>
      <c r="K388" s="54"/>
      <c r="L388" s="54" t="s">
        <v>88</v>
      </c>
      <c r="M388" s="54"/>
      <c r="N388" s="54"/>
    </row>
    <row r="389" spans="1:14" x14ac:dyDescent="0.2">
      <c r="A389" s="56">
        <v>44098</v>
      </c>
      <c r="B389" s="55"/>
      <c r="C389" s="55"/>
      <c r="D389" s="54"/>
      <c r="E389" s="54"/>
      <c r="F389" s="54"/>
      <c r="G389" s="54"/>
      <c r="H389" s="54"/>
      <c r="I389" s="54"/>
      <c r="J389" s="54" t="s">
        <v>87</v>
      </c>
      <c r="K389" s="54"/>
      <c r="L389" s="54"/>
      <c r="M389" s="54"/>
      <c r="N389" s="54"/>
    </row>
    <row r="390" spans="1:14" x14ac:dyDescent="0.2">
      <c r="A390" s="56">
        <v>44190</v>
      </c>
      <c r="B390" s="55"/>
      <c r="C390" s="55"/>
      <c r="D390" s="54"/>
      <c r="E390" s="54"/>
      <c r="F390" s="54"/>
      <c r="G390" s="54"/>
      <c r="H390" s="54"/>
      <c r="I390" s="54"/>
      <c r="J390" s="54" t="s">
        <v>86</v>
      </c>
      <c r="K390" s="54"/>
      <c r="L390" s="54"/>
      <c r="M390" s="54"/>
      <c r="N390" s="54"/>
    </row>
    <row r="391" spans="1:14" x14ac:dyDescent="0.2">
      <c r="A391" s="56">
        <v>43861</v>
      </c>
      <c r="B391" s="55" t="s">
        <v>74</v>
      </c>
      <c r="C391" s="55"/>
      <c r="D391" s="54"/>
      <c r="E391" s="54"/>
      <c r="F391" s="54"/>
      <c r="G391" s="54"/>
      <c r="H391" s="54"/>
      <c r="I391" s="54"/>
      <c r="J391" s="54" t="s">
        <v>85</v>
      </c>
      <c r="K391" s="54"/>
      <c r="L391" s="54"/>
      <c r="M391" s="54"/>
      <c r="N391" s="54"/>
    </row>
    <row r="392" spans="1:14" x14ac:dyDescent="0.2">
      <c r="A392" s="56">
        <v>44056</v>
      </c>
      <c r="B392" s="55" t="s">
        <v>80</v>
      </c>
      <c r="C392" s="55" t="s">
        <v>81</v>
      </c>
      <c r="D392" s="54" t="s">
        <v>82</v>
      </c>
      <c r="E392" s="54" t="s">
        <v>83</v>
      </c>
      <c r="F392" s="54" t="s">
        <v>83</v>
      </c>
      <c r="G392" s="54" t="s">
        <v>83</v>
      </c>
      <c r="H392" s="54" t="s">
        <v>84</v>
      </c>
      <c r="I392" s="54"/>
      <c r="J392" s="54" t="s">
        <v>82</v>
      </c>
      <c r="K392" s="54"/>
      <c r="L392" s="54"/>
      <c r="M392" s="54"/>
      <c r="N392" s="54"/>
    </row>
    <row r="393" spans="1:14" x14ac:dyDescent="0.2">
      <c r="A393" s="56"/>
      <c r="B393" s="55"/>
      <c r="C393" s="55"/>
      <c r="D393" s="54"/>
      <c r="E393" s="54"/>
      <c r="F393" s="54"/>
      <c r="G393" s="54"/>
      <c r="H393" s="54"/>
      <c r="I393" s="54"/>
      <c r="J393" s="54"/>
      <c r="K393" s="54"/>
      <c r="L393" s="54"/>
      <c r="M393" s="54"/>
      <c r="N393" s="54"/>
    </row>
    <row r="394" spans="1:14" x14ac:dyDescent="0.2">
      <c r="A394" s="56">
        <v>44114</v>
      </c>
      <c r="B394" s="55" t="s">
        <v>74</v>
      </c>
      <c r="C394" s="55"/>
      <c r="D394" s="54" t="s">
        <v>74</v>
      </c>
      <c r="E394" s="54"/>
      <c r="F394" s="54"/>
      <c r="G394" s="54"/>
      <c r="H394" s="54"/>
      <c r="I394" s="54"/>
      <c r="J394" s="54" t="s">
        <v>78</v>
      </c>
      <c r="K394" s="54"/>
      <c r="L394" s="54" t="s">
        <v>79</v>
      </c>
      <c r="M394" s="54"/>
      <c r="N394" s="54"/>
    </row>
    <row r="395" spans="1:14" x14ac:dyDescent="0.2">
      <c r="A395" s="56">
        <v>44026</v>
      </c>
      <c r="B395" s="55" t="s">
        <v>76</v>
      </c>
      <c r="C395" s="55" t="s">
        <v>76</v>
      </c>
      <c r="D395" s="54" t="s">
        <v>76</v>
      </c>
      <c r="E395" s="54"/>
      <c r="F395" s="54"/>
      <c r="G395" s="54"/>
      <c r="H395" s="54">
        <v>3</v>
      </c>
      <c r="I395" s="54"/>
      <c r="J395" s="54"/>
      <c r="K395" s="54"/>
      <c r="L395" s="54"/>
      <c r="M395" s="54" t="s">
        <v>77</v>
      </c>
      <c r="N395" s="54"/>
    </row>
    <row r="396" spans="1:14" x14ac:dyDescent="0.2">
      <c r="A396" s="56">
        <v>43995</v>
      </c>
      <c r="B396" s="55" t="s">
        <v>74</v>
      </c>
      <c r="C396" s="55" t="s">
        <v>74</v>
      </c>
      <c r="D396" s="54" t="s">
        <v>74</v>
      </c>
      <c r="E396" s="54"/>
      <c r="F396" s="54"/>
      <c r="G396" s="54"/>
      <c r="H396" s="54"/>
      <c r="I396" s="54"/>
      <c r="J396" s="54" t="s">
        <v>53</v>
      </c>
      <c r="K396" s="54"/>
      <c r="L396" s="54"/>
      <c r="M396" s="54"/>
      <c r="N396" s="54" t="s">
        <v>75</v>
      </c>
    </row>
    <row r="397" spans="1:14" x14ac:dyDescent="0.2">
      <c r="A397" s="56"/>
      <c r="B397" s="55"/>
      <c r="J397" s="54"/>
      <c r="K397" s="54"/>
      <c r="L397" s="54"/>
      <c r="M397" s="54"/>
      <c r="N397" s="54"/>
    </row>
    <row r="398" spans="1:14" x14ac:dyDescent="0.2">
      <c r="A398" s="54"/>
      <c r="B398" s="55"/>
      <c r="J398" s="54"/>
      <c r="K398" s="54"/>
      <c r="L398" s="54"/>
      <c r="M398" s="54"/>
      <c r="N398" s="54"/>
    </row>
    <row r="399" spans="1:14" x14ac:dyDescent="0.2">
      <c r="A399" s="54"/>
      <c r="B399" s="55"/>
      <c r="J399" s="54"/>
      <c r="K399" s="54"/>
      <c r="L399" s="54"/>
      <c r="M399" s="54"/>
      <c r="N399" s="54"/>
    </row>
    <row r="400" spans="1:14" x14ac:dyDescent="0.2">
      <c r="A400" s="55"/>
      <c r="B400" s="55"/>
      <c r="J400" s="54"/>
      <c r="K400" s="54"/>
      <c r="L400" s="54"/>
      <c r="M400" s="54"/>
      <c r="N400" s="54"/>
    </row>
    <row r="401" spans="1:14" x14ac:dyDescent="0.2">
      <c r="A401" s="55"/>
      <c r="B401" s="55"/>
      <c r="J401" s="54"/>
      <c r="K401" s="54"/>
      <c r="L401" s="54"/>
      <c r="M401" s="54"/>
      <c r="N401" s="54"/>
    </row>
    <row r="402" spans="1:14" x14ac:dyDescent="0.2">
      <c r="A402" s="55"/>
      <c r="B402" s="55"/>
      <c r="J402" s="54"/>
      <c r="K402" s="54"/>
      <c r="L402" s="54"/>
      <c r="M402" s="54"/>
      <c r="N402" s="54"/>
    </row>
    <row r="403" spans="1:14" x14ac:dyDescent="0.2">
      <c r="A403" s="55"/>
      <c r="B403" s="55"/>
      <c r="J403" s="54"/>
      <c r="K403" s="54"/>
      <c r="L403" s="54"/>
      <c r="M403" s="54"/>
      <c r="N403" s="54"/>
    </row>
    <row r="404" spans="1:14" x14ac:dyDescent="0.2">
      <c r="A404" s="55"/>
      <c r="B404" s="55"/>
      <c r="J404" s="54"/>
      <c r="K404" s="54"/>
      <c r="L404" s="54"/>
      <c r="M404" s="54"/>
      <c r="N404" s="54"/>
    </row>
    <row r="405" spans="1:14" x14ac:dyDescent="0.2">
      <c r="A405" s="2"/>
      <c r="B405" s="3"/>
      <c r="C405" s="3"/>
      <c r="E405" s="3"/>
      <c r="F405" s="3"/>
      <c r="G405" s="3"/>
      <c r="L405" s="54"/>
      <c r="M405" s="54"/>
      <c r="N405" s="54"/>
    </row>
    <row r="406" spans="1:14" x14ac:dyDescent="0.2">
      <c r="A406" s="2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3" name="Button 1">
              <controlPr defaultSize="0" print="0" autoFill="0" autoPict="0" macro="[0]!Sommaire">
                <anchor moveWithCells="1" sizeWithCells="1">
                  <from>
                    <xdr:col>12</xdr:col>
                    <xdr:colOff>3073400</xdr:colOff>
                    <xdr:row>0</xdr:row>
                    <xdr:rowOff>0</xdr:rowOff>
                  </from>
                  <to>
                    <xdr:col>14</xdr:col>
                    <xdr:colOff>469900</xdr:colOff>
                    <xdr:row>1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4BDD3B-92EC-EF47-B248-1E0BCC4E6624}">
  <sheetPr codeName="Feuil25">
    <tabColor rgb="FFFFC000"/>
  </sheetPr>
  <dimension ref="A1:N441"/>
  <sheetViews>
    <sheetView workbookViewId="0">
      <selection activeCell="M31" sqref="M31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4" x14ac:dyDescent="0.2">
      <c r="A2" t="s">
        <v>0</v>
      </c>
      <c r="B2">
        <f>Reines!B19</f>
        <v>56</v>
      </c>
      <c r="C2" s="52"/>
      <c r="D2" t="str">
        <f>Reines!D19</f>
        <v>F?</v>
      </c>
      <c r="E2">
        <v>7</v>
      </c>
      <c r="G2">
        <f>'Poids ruche'!I20</f>
        <v>24</v>
      </c>
      <c r="H2">
        <f>Nourissement!M20</f>
        <v>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101</v>
      </c>
      <c r="J4" t="s">
        <v>10</v>
      </c>
      <c r="K4" t="s">
        <v>101</v>
      </c>
      <c r="L4" t="s">
        <v>11</v>
      </c>
      <c r="M4" t="s">
        <v>12</v>
      </c>
      <c r="N4" t="s">
        <v>4</v>
      </c>
    </row>
    <row r="14" spans="1:14" x14ac:dyDescent="0.2">
      <c r="A14" s="56"/>
      <c r="B14" s="55"/>
      <c r="C14" s="55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</row>
    <row r="388" spans="1:14" x14ac:dyDescent="0.2">
      <c r="A388" s="56">
        <v>44117</v>
      </c>
      <c r="B388" s="55"/>
      <c r="C388" s="55"/>
      <c r="D388" s="54"/>
      <c r="E388" s="54"/>
      <c r="F388" s="54"/>
      <c r="G388" s="54"/>
      <c r="H388" s="54"/>
      <c r="I388" s="54"/>
      <c r="J388" s="54"/>
      <c r="K388" s="54"/>
      <c r="L388" s="54" t="s">
        <v>88</v>
      </c>
      <c r="M388" s="54"/>
      <c r="N388" s="54"/>
    </row>
    <row r="389" spans="1:14" x14ac:dyDescent="0.2">
      <c r="A389" s="56">
        <v>44098</v>
      </c>
      <c r="B389" s="55"/>
      <c r="C389" s="55"/>
      <c r="D389" s="54"/>
      <c r="E389" s="54"/>
      <c r="F389" s="54"/>
      <c r="G389" s="54"/>
      <c r="H389" s="54"/>
      <c r="I389" s="54"/>
      <c r="J389" s="54" t="s">
        <v>87</v>
      </c>
      <c r="K389" s="54"/>
      <c r="L389" s="54"/>
      <c r="M389" s="54"/>
      <c r="N389" s="54"/>
    </row>
    <row r="390" spans="1:14" x14ac:dyDescent="0.2">
      <c r="A390" s="56">
        <v>44190</v>
      </c>
      <c r="B390" s="55"/>
      <c r="C390" s="55"/>
      <c r="D390" s="54"/>
      <c r="E390" s="54"/>
      <c r="F390" s="54"/>
      <c r="G390" s="54"/>
      <c r="H390" s="54"/>
      <c r="I390" s="54"/>
      <c r="J390" s="54" t="s">
        <v>86</v>
      </c>
      <c r="K390" s="54"/>
      <c r="L390" s="54"/>
      <c r="M390" s="54"/>
      <c r="N390" s="54"/>
    </row>
    <row r="391" spans="1:14" x14ac:dyDescent="0.2">
      <c r="A391" s="56">
        <v>43861</v>
      </c>
      <c r="B391" s="55" t="s">
        <v>74</v>
      </c>
      <c r="C391" s="55"/>
      <c r="D391" s="54"/>
      <c r="E391" s="54"/>
      <c r="F391" s="54"/>
      <c r="G391" s="54"/>
      <c r="H391" s="54"/>
      <c r="I391" s="54"/>
      <c r="J391" s="54" t="s">
        <v>85</v>
      </c>
      <c r="K391" s="54"/>
      <c r="L391" s="54"/>
      <c r="M391" s="54"/>
      <c r="N391" s="54"/>
    </row>
    <row r="392" spans="1:14" x14ac:dyDescent="0.2">
      <c r="A392" s="56">
        <v>44056</v>
      </c>
      <c r="B392" s="55" t="s">
        <v>80</v>
      </c>
      <c r="C392" s="55" t="s">
        <v>81</v>
      </c>
      <c r="D392" s="54" t="s">
        <v>82</v>
      </c>
      <c r="E392" s="54" t="s">
        <v>83</v>
      </c>
      <c r="F392" s="54" t="s">
        <v>83</v>
      </c>
      <c r="G392" s="54" t="s">
        <v>83</v>
      </c>
      <c r="H392" s="54" t="s">
        <v>84</v>
      </c>
      <c r="I392" s="54"/>
      <c r="J392" s="54" t="s">
        <v>82</v>
      </c>
      <c r="K392" s="54"/>
      <c r="L392" s="54"/>
      <c r="M392" s="54"/>
      <c r="N392" s="54"/>
    </row>
    <row r="393" spans="1:14" x14ac:dyDescent="0.2">
      <c r="A393" s="56"/>
      <c r="B393" s="55"/>
      <c r="C393" s="55"/>
      <c r="D393" s="54"/>
      <c r="E393" s="54"/>
      <c r="F393" s="54"/>
      <c r="G393" s="54"/>
      <c r="H393" s="54"/>
      <c r="I393" s="54"/>
      <c r="J393" s="54"/>
      <c r="K393" s="54"/>
      <c r="L393" s="54"/>
      <c r="M393" s="54"/>
      <c r="N393" s="54"/>
    </row>
    <row r="394" spans="1:14" x14ac:dyDescent="0.2">
      <c r="A394" s="56">
        <v>44114</v>
      </c>
      <c r="B394" s="55" t="s">
        <v>74</v>
      </c>
      <c r="C394" s="55"/>
      <c r="D394" s="54" t="s">
        <v>74</v>
      </c>
      <c r="E394" s="54"/>
      <c r="F394" s="54"/>
      <c r="G394" s="54"/>
      <c r="H394" s="54"/>
      <c r="I394" s="54"/>
      <c r="J394" s="54" t="s">
        <v>78</v>
      </c>
      <c r="K394" s="54"/>
      <c r="L394" s="54" t="s">
        <v>79</v>
      </c>
      <c r="M394" s="54"/>
      <c r="N394" s="54"/>
    </row>
    <row r="395" spans="1:14" x14ac:dyDescent="0.2">
      <c r="A395" s="56">
        <v>44026</v>
      </c>
      <c r="B395" s="55" t="s">
        <v>76</v>
      </c>
      <c r="C395" s="55" t="s">
        <v>76</v>
      </c>
      <c r="D395" s="54" t="s">
        <v>76</v>
      </c>
      <c r="E395" s="54"/>
      <c r="F395" s="54"/>
      <c r="G395" s="54"/>
      <c r="H395" s="54">
        <v>3</v>
      </c>
      <c r="I395" s="54"/>
      <c r="J395" s="54"/>
      <c r="K395" s="54"/>
      <c r="L395" s="54"/>
      <c r="M395" s="54" t="s">
        <v>77</v>
      </c>
      <c r="N395" s="54"/>
    </row>
    <row r="396" spans="1:14" x14ac:dyDescent="0.2">
      <c r="A396" s="56">
        <v>43995</v>
      </c>
      <c r="B396" s="55" t="s">
        <v>74</v>
      </c>
      <c r="C396" s="55" t="s">
        <v>74</v>
      </c>
      <c r="D396" s="54" t="s">
        <v>74</v>
      </c>
      <c r="E396" s="54"/>
      <c r="F396" s="54"/>
      <c r="G396" s="54"/>
      <c r="H396" s="54"/>
      <c r="I396" s="54"/>
      <c r="J396" s="54" t="s">
        <v>53</v>
      </c>
      <c r="K396" s="54"/>
      <c r="L396" s="54"/>
      <c r="M396" s="54"/>
      <c r="N396" s="54" t="s">
        <v>75</v>
      </c>
    </row>
    <row r="397" spans="1:14" x14ac:dyDescent="0.2">
      <c r="A397" s="56"/>
      <c r="B397" s="55"/>
      <c r="J397" s="54"/>
      <c r="K397" s="54"/>
      <c r="L397" s="54"/>
      <c r="M397" s="54"/>
      <c r="N397" s="54"/>
    </row>
    <row r="398" spans="1:14" x14ac:dyDescent="0.2">
      <c r="A398" s="54"/>
      <c r="B398" s="55"/>
      <c r="J398" s="54"/>
      <c r="K398" s="54"/>
      <c r="L398" s="54"/>
      <c r="M398" s="54"/>
      <c r="N398" s="54"/>
    </row>
    <row r="399" spans="1:14" x14ac:dyDescent="0.2">
      <c r="A399" s="54"/>
      <c r="B399" s="55"/>
      <c r="J399" s="54"/>
      <c r="K399" s="54"/>
      <c r="L399" s="54"/>
      <c r="M399" s="54"/>
      <c r="N399" s="54"/>
    </row>
    <row r="400" spans="1:14" x14ac:dyDescent="0.2">
      <c r="A400" s="55"/>
      <c r="B400" s="55"/>
      <c r="J400" s="54"/>
      <c r="K400" s="54"/>
      <c r="L400" s="54"/>
      <c r="M400" s="54"/>
      <c r="N400" s="54"/>
    </row>
    <row r="401" spans="1:14" x14ac:dyDescent="0.2">
      <c r="A401" s="55"/>
      <c r="B401" s="55"/>
      <c r="J401" s="54"/>
      <c r="K401" s="54"/>
      <c r="L401" s="54"/>
      <c r="M401" s="54"/>
      <c r="N401" s="54"/>
    </row>
    <row r="402" spans="1:14" x14ac:dyDescent="0.2">
      <c r="A402" s="55"/>
      <c r="B402" s="55"/>
      <c r="J402" s="54"/>
      <c r="K402" s="54"/>
      <c r="L402" s="54"/>
      <c r="M402" s="54"/>
      <c r="N402" s="54"/>
    </row>
    <row r="403" spans="1:14" x14ac:dyDescent="0.2">
      <c r="A403" s="55"/>
      <c r="B403" s="55"/>
      <c r="J403" s="54"/>
      <c r="K403" s="54"/>
      <c r="L403" s="54"/>
      <c r="M403" s="54"/>
      <c r="N403" s="54"/>
    </row>
    <row r="404" spans="1:14" x14ac:dyDescent="0.2">
      <c r="A404" s="55"/>
      <c r="B404" s="55"/>
      <c r="J404" s="54"/>
      <c r="K404" s="54"/>
      <c r="L404" s="54"/>
      <c r="M404" s="54"/>
      <c r="N404" s="54"/>
    </row>
    <row r="405" spans="1:14" x14ac:dyDescent="0.2">
      <c r="A405" s="2"/>
      <c r="B405" s="3"/>
      <c r="C405" s="3"/>
      <c r="E405" s="3"/>
      <c r="F405" s="3"/>
      <c r="G405" s="3"/>
      <c r="L405" s="54"/>
      <c r="M405" s="54"/>
      <c r="N405" s="54"/>
    </row>
    <row r="406" spans="1:14" x14ac:dyDescent="0.2">
      <c r="A406" s="2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7" r:id="rId3" name="Button 3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0</xdr:row>
                    <xdr:rowOff>114300</xdr:rowOff>
                  </from>
                  <to>
                    <xdr:col>14</xdr:col>
                    <xdr:colOff>698500</xdr:colOff>
                    <xdr:row>2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6A6B64-7703-DA4D-A831-082ED575CB21}">
  <sheetPr codeName="Feuil43">
    <tabColor rgb="FFFFC000"/>
  </sheetPr>
  <dimension ref="A1:R469"/>
  <sheetViews>
    <sheetView zoomScaleNormal="100" workbookViewId="0">
      <selection activeCell="C2" sqref="C2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4" x14ac:dyDescent="0.2">
      <c r="A2" t="s">
        <v>0</v>
      </c>
      <c r="B2">
        <f>Reines!B20</f>
        <v>0</v>
      </c>
      <c r="D2">
        <f>Reines!D20</f>
        <v>0</v>
      </c>
      <c r="E2">
        <v>0</v>
      </c>
      <c r="G2">
        <f>'Poids ruche'!I21</f>
        <v>0</v>
      </c>
      <c r="H2">
        <f>Nourissement!M21</f>
        <v>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101</v>
      </c>
      <c r="J4" t="s">
        <v>10</v>
      </c>
      <c r="K4" t="s">
        <v>101</v>
      </c>
      <c r="L4" t="s">
        <v>11</v>
      </c>
      <c r="M4" t="s">
        <v>12</v>
      </c>
      <c r="N4" t="s">
        <v>4</v>
      </c>
    </row>
    <row r="5" spans="1:14" x14ac:dyDescent="0.2">
      <c r="A5" s="2"/>
      <c r="B5" s="2"/>
      <c r="N5" s="2"/>
    </row>
    <row r="6" spans="1:14" x14ac:dyDescent="0.2">
      <c r="A6" s="2"/>
      <c r="B6" s="2"/>
      <c r="N6" s="2"/>
    </row>
    <row r="7" spans="1:14" x14ac:dyDescent="0.2">
      <c r="A7" s="2"/>
      <c r="B7" s="2"/>
      <c r="N7" s="2"/>
    </row>
    <row r="8" spans="1:14" x14ac:dyDescent="0.2">
      <c r="A8" s="2"/>
      <c r="B8" s="2"/>
      <c r="N8" s="2"/>
    </row>
    <row r="9" spans="1:14" x14ac:dyDescent="0.2">
      <c r="A9" s="2"/>
      <c r="B9" s="2"/>
      <c r="N9" s="2"/>
    </row>
    <row r="10" spans="1:14" x14ac:dyDescent="0.2">
      <c r="A10" s="2"/>
      <c r="B10" s="2"/>
      <c r="N10" s="2"/>
    </row>
    <row r="11" spans="1:14" x14ac:dyDescent="0.2">
      <c r="A11" s="2"/>
      <c r="B11" s="2"/>
      <c r="N11" s="2"/>
    </row>
    <row r="12" spans="1:14" x14ac:dyDescent="0.2">
      <c r="A12" s="2"/>
      <c r="B12" s="2"/>
      <c r="N12" s="2"/>
    </row>
    <row r="13" spans="1:14" x14ac:dyDescent="0.2">
      <c r="A13" s="2"/>
      <c r="B13" s="2"/>
      <c r="N13" s="2"/>
    </row>
    <row r="14" spans="1:14" x14ac:dyDescent="0.2">
      <c r="A14" s="2"/>
      <c r="B14" s="2"/>
      <c r="N14" s="2"/>
    </row>
    <row r="15" spans="1:14" x14ac:dyDescent="0.2">
      <c r="A15" s="2"/>
      <c r="B15" s="2"/>
      <c r="N15" s="2"/>
    </row>
    <row r="16" spans="1:14" x14ac:dyDescent="0.2">
      <c r="A16" s="2"/>
      <c r="B16" s="2"/>
      <c r="N16" s="2"/>
    </row>
    <row r="17" spans="1:14" x14ac:dyDescent="0.2">
      <c r="A17" s="2"/>
      <c r="B17" s="2"/>
      <c r="N17" s="2"/>
    </row>
    <row r="18" spans="1:14" x14ac:dyDescent="0.2">
      <c r="A18" s="2"/>
      <c r="B18" s="2"/>
      <c r="N18" s="2"/>
    </row>
    <row r="19" spans="1:14" x14ac:dyDescent="0.2">
      <c r="A19" s="2"/>
      <c r="B19" s="2"/>
      <c r="N19" s="2"/>
    </row>
    <row r="20" spans="1:14" x14ac:dyDescent="0.2">
      <c r="A20" s="2"/>
      <c r="B20" s="2"/>
      <c r="N20" s="2"/>
    </row>
    <row r="21" spans="1:14" x14ac:dyDescent="0.2">
      <c r="A21" s="2"/>
      <c r="B21" s="2"/>
    </row>
    <row r="27" spans="1:14" x14ac:dyDescent="0.2">
      <c r="A27" s="2"/>
      <c r="B27" s="2"/>
      <c r="N27" s="2"/>
    </row>
    <row r="28" spans="1:14" x14ac:dyDescent="0.2">
      <c r="A28" s="2"/>
      <c r="B28" s="2"/>
      <c r="N28" s="2"/>
    </row>
    <row r="29" spans="1:14" x14ac:dyDescent="0.2">
      <c r="A29" s="2"/>
      <c r="B29" s="2"/>
      <c r="N29" s="2"/>
    </row>
    <row r="30" spans="1:14" x14ac:dyDescent="0.2">
      <c r="A30" s="2"/>
      <c r="B30" s="2"/>
      <c r="N30" s="2"/>
    </row>
    <row r="31" spans="1:14" x14ac:dyDescent="0.2">
      <c r="A31" s="2"/>
      <c r="B31" s="2"/>
      <c r="N31" s="2"/>
    </row>
    <row r="32" spans="1:14" x14ac:dyDescent="0.2">
      <c r="A32" s="2"/>
      <c r="N32" s="2"/>
    </row>
    <row r="42" spans="1:15" x14ac:dyDescent="0.2">
      <c r="A42" s="56"/>
      <c r="B42" s="55"/>
      <c r="C42" s="55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</row>
    <row r="43" spans="1:15" x14ac:dyDescent="0.2">
      <c r="A43" s="56"/>
      <c r="B43" s="55"/>
      <c r="C43" s="55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</row>
    <row r="44" spans="1:15" x14ac:dyDescent="0.2">
      <c r="A44" s="56"/>
      <c r="B44" s="55"/>
      <c r="C44" s="55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</row>
    <row r="45" spans="1:15" x14ac:dyDescent="0.2">
      <c r="A45" s="56"/>
      <c r="B45" s="55"/>
      <c r="C45" s="55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</row>
    <row r="46" spans="1:15" x14ac:dyDescent="0.2">
      <c r="A46" s="56"/>
      <c r="B46" s="55"/>
      <c r="C46" s="55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</row>
    <row r="47" spans="1:15" x14ac:dyDescent="0.2">
      <c r="A47" s="56"/>
      <c r="B47" s="55"/>
      <c r="C47" s="55"/>
      <c r="D47" s="54"/>
      <c r="E47" s="54"/>
      <c r="F47" s="54"/>
      <c r="G47" s="54"/>
      <c r="H47" s="54"/>
      <c r="I47" s="54"/>
      <c r="J47" s="54"/>
      <c r="K47" s="54"/>
      <c r="L47" s="64"/>
      <c r="M47" s="54"/>
      <c r="N47" s="54"/>
      <c r="O47" s="54"/>
    </row>
    <row r="48" spans="1:15" x14ac:dyDescent="0.2">
      <c r="A48" s="56"/>
      <c r="B48" s="55"/>
      <c r="C48" s="55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</row>
    <row r="49" spans="1:15" x14ac:dyDescent="0.2">
      <c r="A49" s="56"/>
      <c r="B49" s="55"/>
      <c r="C49" s="55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</row>
    <row r="50" spans="1:15" x14ac:dyDescent="0.2">
      <c r="A50" s="56"/>
      <c r="B50" s="55"/>
      <c r="C50" s="55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</row>
    <row r="52" spans="1:15" x14ac:dyDescent="0.2">
      <c r="A52" s="56"/>
      <c r="B52" s="55"/>
      <c r="C52" s="55"/>
      <c r="D52" s="54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</row>
    <row r="53" spans="1:15" x14ac:dyDescent="0.2">
      <c r="A53" s="56"/>
      <c r="B53" s="55"/>
      <c r="C53" s="55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</row>
    <row r="54" spans="1:15" x14ac:dyDescent="0.2">
      <c r="A54" s="56"/>
      <c r="B54" s="55"/>
      <c r="C54" s="55"/>
      <c r="D54" s="54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</row>
    <row r="55" spans="1:15" x14ac:dyDescent="0.2">
      <c r="A55" s="56"/>
      <c r="B55" s="55"/>
      <c r="C55" s="55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</row>
    <row r="56" spans="1:15" x14ac:dyDescent="0.2">
      <c r="A56" s="56"/>
      <c r="B56" s="55"/>
      <c r="C56" s="55"/>
      <c r="D56" s="54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</row>
    <row r="57" spans="1:15" x14ac:dyDescent="0.2">
      <c r="A57" s="56"/>
      <c r="B57" s="55"/>
      <c r="C57" s="55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</row>
    <row r="58" spans="1:15" x14ac:dyDescent="0.2">
      <c r="A58" s="56"/>
      <c r="B58" s="55"/>
      <c r="C58" s="55"/>
      <c r="D58" s="54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</row>
    <row r="59" spans="1:15" x14ac:dyDescent="0.2">
      <c r="A59" s="56"/>
      <c r="B59" s="55"/>
      <c r="C59" s="55"/>
      <c r="D59" s="54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</row>
    <row r="60" spans="1:15" x14ac:dyDescent="0.2">
      <c r="A60" s="56"/>
      <c r="B60" s="55"/>
      <c r="C60" s="55"/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</row>
    <row r="61" spans="1:15" x14ac:dyDescent="0.2">
      <c r="A61" s="56"/>
      <c r="B61" s="55"/>
      <c r="C61" s="55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</row>
    <row r="62" spans="1:15" x14ac:dyDescent="0.2">
      <c r="A62" s="56"/>
      <c r="B62" s="55"/>
      <c r="C62" s="55"/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</row>
    <row r="63" spans="1:15" x14ac:dyDescent="0.2">
      <c r="A63" s="56"/>
      <c r="B63" s="55"/>
      <c r="C63" s="55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</row>
    <row r="64" spans="1:15" x14ac:dyDescent="0.2">
      <c r="A64" s="56"/>
      <c r="B64" s="55"/>
      <c r="C64" s="55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</row>
    <row r="65" spans="1:15" x14ac:dyDescent="0.2">
      <c r="A65" s="56"/>
      <c r="B65" s="55"/>
      <c r="C65" s="55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</row>
    <row r="66" spans="1:15" x14ac:dyDescent="0.2">
      <c r="A66" s="56"/>
      <c r="B66" s="55"/>
      <c r="C66" s="55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</row>
    <row r="67" spans="1:15" x14ac:dyDescent="0.2">
      <c r="A67" s="56"/>
      <c r="B67" s="55"/>
      <c r="C67" s="55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</row>
    <row r="416" spans="1:15" x14ac:dyDescent="0.2">
      <c r="A416" s="56">
        <v>44117</v>
      </c>
      <c r="B416" s="55"/>
      <c r="C416" s="55"/>
      <c r="D416" s="54"/>
      <c r="E416" s="54"/>
      <c r="F416" s="54"/>
      <c r="G416" s="54"/>
      <c r="H416" s="54"/>
      <c r="I416" s="54"/>
      <c r="J416" s="54"/>
      <c r="K416" s="54"/>
      <c r="L416" s="54" t="s">
        <v>88</v>
      </c>
      <c r="M416" s="54"/>
      <c r="N416" s="54"/>
      <c r="O416" s="54"/>
    </row>
    <row r="417" spans="1:18" x14ac:dyDescent="0.2">
      <c r="A417" s="56">
        <v>44098</v>
      </c>
      <c r="B417" s="55"/>
      <c r="C417" s="55"/>
      <c r="D417" s="54"/>
      <c r="E417" s="54"/>
      <c r="F417" s="54"/>
      <c r="G417" s="54"/>
      <c r="H417" s="54"/>
      <c r="I417" s="54"/>
      <c r="J417" s="54" t="s">
        <v>87</v>
      </c>
      <c r="K417" s="54"/>
      <c r="L417" s="54"/>
      <c r="M417" s="54"/>
      <c r="N417" s="54"/>
      <c r="O417" s="54"/>
    </row>
    <row r="418" spans="1:18" x14ac:dyDescent="0.2">
      <c r="A418" s="56">
        <v>44190</v>
      </c>
      <c r="B418" s="55"/>
      <c r="C418" s="55"/>
      <c r="D418" s="54"/>
      <c r="E418" s="54"/>
      <c r="F418" s="54"/>
      <c r="G418" s="54"/>
      <c r="H418" s="54"/>
      <c r="I418" s="54"/>
      <c r="J418" s="54" t="s">
        <v>86</v>
      </c>
      <c r="K418" s="54"/>
      <c r="L418" s="54"/>
      <c r="M418" s="54"/>
      <c r="N418" s="54"/>
      <c r="O418" s="54"/>
    </row>
    <row r="419" spans="1:18" x14ac:dyDescent="0.2">
      <c r="A419" s="56">
        <v>43861</v>
      </c>
      <c r="B419" s="55" t="s">
        <v>74</v>
      </c>
      <c r="C419" s="55"/>
      <c r="D419" s="54"/>
      <c r="E419" s="54"/>
      <c r="F419" s="54"/>
      <c r="G419" s="54"/>
      <c r="H419" s="54"/>
      <c r="I419" s="54"/>
      <c r="J419" s="54" t="s">
        <v>85</v>
      </c>
      <c r="K419" s="54"/>
      <c r="L419" s="54"/>
      <c r="M419" s="54"/>
      <c r="N419" s="54"/>
      <c r="O419" s="54"/>
    </row>
    <row r="420" spans="1:18" x14ac:dyDescent="0.2">
      <c r="A420" s="56">
        <v>44056</v>
      </c>
      <c r="B420" s="55" t="s">
        <v>80</v>
      </c>
      <c r="C420" s="55" t="s">
        <v>81</v>
      </c>
      <c r="D420" s="54" t="s">
        <v>82</v>
      </c>
      <c r="E420" s="54" t="s">
        <v>83</v>
      </c>
      <c r="F420" s="54" t="s">
        <v>83</v>
      </c>
      <c r="G420" s="54" t="s">
        <v>83</v>
      </c>
      <c r="H420" s="54" t="s">
        <v>84</v>
      </c>
      <c r="I420" s="54"/>
      <c r="J420" s="54" t="s">
        <v>82</v>
      </c>
      <c r="K420" s="54"/>
      <c r="L420" s="54"/>
      <c r="M420" s="54"/>
      <c r="N420" s="54"/>
      <c r="O420" s="54"/>
    </row>
    <row r="421" spans="1:18" x14ac:dyDescent="0.2">
      <c r="A421" s="56"/>
      <c r="B421" s="55"/>
      <c r="C421" s="55"/>
      <c r="D421" s="54"/>
      <c r="E421" s="54"/>
      <c r="F421" s="54"/>
      <c r="G421" s="54"/>
      <c r="H421" s="54"/>
      <c r="I421" s="54"/>
      <c r="J421" s="54"/>
      <c r="K421" s="54"/>
      <c r="L421" s="54"/>
      <c r="M421" s="54"/>
      <c r="N421" s="54"/>
      <c r="O421" s="54"/>
    </row>
    <row r="422" spans="1:18" x14ac:dyDescent="0.2">
      <c r="A422" s="56">
        <v>44114</v>
      </c>
      <c r="B422" s="55" t="s">
        <v>74</v>
      </c>
      <c r="C422" s="55"/>
      <c r="D422" s="54" t="s">
        <v>74</v>
      </c>
      <c r="E422" s="54"/>
      <c r="F422" s="54"/>
      <c r="G422" s="54"/>
      <c r="H422" s="54"/>
      <c r="I422" s="54"/>
      <c r="J422" s="54" t="s">
        <v>78</v>
      </c>
      <c r="K422" s="54"/>
      <c r="L422" s="54" t="s">
        <v>79</v>
      </c>
      <c r="M422" s="54"/>
      <c r="N422" s="54"/>
      <c r="O422" s="54"/>
    </row>
    <row r="423" spans="1:18" x14ac:dyDescent="0.2">
      <c r="A423" s="56">
        <v>44026</v>
      </c>
      <c r="B423" s="55" t="s">
        <v>76</v>
      </c>
      <c r="C423" s="55" t="s">
        <v>76</v>
      </c>
      <c r="D423" s="54" t="s">
        <v>76</v>
      </c>
      <c r="E423" s="54"/>
      <c r="F423" s="54"/>
      <c r="G423" s="54"/>
      <c r="H423" s="54">
        <v>3</v>
      </c>
      <c r="I423" s="54"/>
      <c r="J423" s="54"/>
      <c r="K423" s="54"/>
      <c r="L423" s="54"/>
      <c r="M423" s="54" t="s">
        <v>77</v>
      </c>
      <c r="N423" s="54"/>
      <c r="O423" s="54"/>
    </row>
    <row r="424" spans="1:18" x14ac:dyDescent="0.2">
      <c r="A424" s="56">
        <v>43995</v>
      </c>
      <c r="B424" s="55" t="s">
        <v>74</v>
      </c>
      <c r="C424" s="55" t="s">
        <v>74</v>
      </c>
      <c r="D424" s="54" t="s">
        <v>74</v>
      </c>
      <c r="E424" s="54"/>
      <c r="F424" s="54"/>
      <c r="G424" s="54"/>
      <c r="H424" s="54"/>
      <c r="I424" s="54"/>
      <c r="J424" s="54" t="s">
        <v>53</v>
      </c>
      <c r="K424" s="54"/>
      <c r="L424" s="54"/>
      <c r="M424" s="54"/>
      <c r="N424" s="54" t="s">
        <v>75</v>
      </c>
      <c r="O424" s="54"/>
    </row>
    <row r="425" spans="1:18" x14ac:dyDescent="0.2">
      <c r="A425" s="56"/>
      <c r="B425" s="55"/>
      <c r="J425" s="54"/>
      <c r="K425" s="54"/>
      <c r="L425" s="54"/>
      <c r="M425" s="54"/>
      <c r="N425" s="54"/>
      <c r="O425" s="54"/>
      <c r="P425" s="54"/>
      <c r="Q425" s="54"/>
    </row>
    <row r="426" spans="1:18" x14ac:dyDescent="0.2">
      <c r="A426" s="54"/>
      <c r="B426" s="55"/>
      <c r="J426" s="54"/>
      <c r="K426" s="54"/>
      <c r="L426" s="54"/>
      <c r="M426" s="54"/>
      <c r="N426" s="54"/>
      <c r="O426" s="54"/>
      <c r="P426" s="54"/>
      <c r="Q426" s="54"/>
    </row>
    <row r="427" spans="1:18" x14ac:dyDescent="0.2">
      <c r="A427" s="54"/>
      <c r="B427" s="55"/>
      <c r="J427" s="54"/>
      <c r="K427" s="54"/>
      <c r="L427" s="54"/>
      <c r="M427" s="54"/>
      <c r="N427" s="54"/>
      <c r="O427" s="54"/>
      <c r="P427" s="54"/>
      <c r="Q427" s="54"/>
      <c r="R427" s="54"/>
    </row>
    <row r="428" spans="1:18" x14ac:dyDescent="0.2">
      <c r="A428" s="55"/>
      <c r="B428" s="55"/>
      <c r="J428" s="54"/>
      <c r="K428" s="54"/>
      <c r="L428" s="54"/>
      <c r="M428" s="54"/>
      <c r="N428" s="54"/>
      <c r="O428" s="54"/>
      <c r="P428" s="54"/>
      <c r="Q428" s="54"/>
      <c r="R428" s="54"/>
    </row>
    <row r="429" spans="1:18" x14ac:dyDescent="0.2">
      <c r="A429" s="55"/>
      <c r="B429" s="55"/>
      <c r="J429" s="54"/>
      <c r="K429" s="54"/>
      <c r="L429" s="54"/>
      <c r="M429" s="54"/>
      <c r="N429" s="54"/>
      <c r="O429" s="54"/>
      <c r="P429" s="54"/>
      <c r="Q429" s="54"/>
      <c r="R429" s="54"/>
    </row>
    <row r="430" spans="1:18" x14ac:dyDescent="0.2">
      <c r="A430" s="55"/>
      <c r="B430" s="55"/>
      <c r="J430" s="54"/>
      <c r="K430" s="54"/>
      <c r="L430" s="54"/>
      <c r="M430" s="54"/>
      <c r="N430" s="54"/>
      <c r="O430" s="54"/>
      <c r="P430" s="54"/>
      <c r="Q430" s="54"/>
      <c r="R430" s="54"/>
    </row>
    <row r="431" spans="1:18" x14ac:dyDescent="0.2">
      <c r="A431" s="55"/>
      <c r="B431" s="55"/>
      <c r="J431" s="54"/>
      <c r="K431" s="54"/>
      <c r="L431" s="54"/>
      <c r="M431" s="54"/>
      <c r="N431" s="54"/>
      <c r="O431" s="54"/>
      <c r="P431" s="54"/>
      <c r="Q431" s="54"/>
      <c r="R431" s="54"/>
    </row>
    <row r="432" spans="1:18" x14ac:dyDescent="0.2">
      <c r="A432" s="55"/>
      <c r="B432" s="55"/>
      <c r="J432" s="54"/>
      <c r="K432" s="54"/>
      <c r="L432" s="54"/>
      <c r="M432" s="54"/>
      <c r="N432" s="54"/>
      <c r="O432" s="54"/>
      <c r="P432" s="54"/>
      <c r="Q432" s="54"/>
      <c r="R432" s="54"/>
    </row>
    <row r="433" spans="1:18" x14ac:dyDescent="0.2">
      <c r="A433" s="2"/>
      <c r="B433" s="3"/>
      <c r="C433" s="3"/>
      <c r="E433" s="3"/>
      <c r="F433" s="3"/>
      <c r="G433" s="3"/>
      <c r="L433" s="54"/>
      <c r="M433" s="54"/>
      <c r="N433" s="54"/>
      <c r="O433" s="54"/>
      <c r="P433" s="54"/>
      <c r="Q433" s="54"/>
      <c r="R433" s="54"/>
    </row>
    <row r="434" spans="1:18" x14ac:dyDescent="0.2">
      <c r="A434" s="2"/>
      <c r="L434" s="54"/>
      <c r="M434" s="54"/>
      <c r="N434" s="54"/>
      <c r="O434" s="54"/>
      <c r="P434" s="54"/>
      <c r="Q434" s="54"/>
      <c r="R434" s="54"/>
    </row>
    <row r="435" spans="1:18" x14ac:dyDescent="0.2">
      <c r="A435" s="2"/>
      <c r="L435" s="54"/>
      <c r="M435" s="54"/>
      <c r="N435" s="54"/>
      <c r="O435" s="54"/>
      <c r="P435" s="54"/>
      <c r="Q435" s="54"/>
      <c r="R435" s="54"/>
    </row>
    <row r="436" spans="1:18" x14ac:dyDescent="0.2">
      <c r="A436" s="2"/>
      <c r="L436" s="54"/>
      <c r="M436" s="54"/>
      <c r="N436" s="54"/>
      <c r="O436" s="54"/>
      <c r="P436" s="54"/>
      <c r="Q436" s="54"/>
      <c r="R436" s="54"/>
    </row>
    <row r="437" spans="1:18" x14ac:dyDescent="0.2">
      <c r="A437" s="2"/>
      <c r="L437" s="54"/>
      <c r="M437" s="54"/>
      <c r="N437" s="54"/>
      <c r="O437" s="54"/>
      <c r="P437" s="54"/>
      <c r="Q437" s="54"/>
      <c r="R437" s="54"/>
    </row>
    <row r="438" spans="1:18" x14ac:dyDescent="0.2">
      <c r="A438" s="2"/>
    </row>
    <row r="439" spans="1:18" x14ac:dyDescent="0.2">
      <c r="A439" s="2"/>
    </row>
    <row r="440" spans="1:18" x14ac:dyDescent="0.2">
      <c r="A440" s="2"/>
    </row>
    <row r="441" spans="1:18" x14ac:dyDescent="0.2">
      <c r="A441" s="2"/>
    </row>
    <row r="442" spans="1:18" x14ac:dyDescent="0.2">
      <c r="A442" s="2"/>
    </row>
    <row r="443" spans="1:18" x14ac:dyDescent="0.2">
      <c r="A443" s="2"/>
    </row>
    <row r="444" spans="1:18" x14ac:dyDescent="0.2">
      <c r="A444" s="2"/>
    </row>
    <row r="445" spans="1:18" x14ac:dyDescent="0.2">
      <c r="A445" s="2"/>
    </row>
    <row r="446" spans="1:18" x14ac:dyDescent="0.2">
      <c r="A446" s="2"/>
    </row>
    <row r="447" spans="1:18" x14ac:dyDescent="0.2">
      <c r="A447" s="2"/>
    </row>
    <row r="448" spans="1:18" x14ac:dyDescent="0.2">
      <c r="A448" s="2"/>
    </row>
    <row r="449" spans="1:1" x14ac:dyDescent="0.2">
      <c r="A449" s="2"/>
    </row>
    <row r="450" spans="1:1" x14ac:dyDescent="0.2">
      <c r="A450" s="2"/>
    </row>
    <row r="451" spans="1:1" x14ac:dyDescent="0.2">
      <c r="A451" s="2"/>
    </row>
    <row r="452" spans="1:1" x14ac:dyDescent="0.2">
      <c r="A452" s="2"/>
    </row>
    <row r="453" spans="1:1" x14ac:dyDescent="0.2">
      <c r="A453" s="2"/>
    </row>
    <row r="454" spans="1:1" x14ac:dyDescent="0.2">
      <c r="A454" s="2"/>
    </row>
    <row r="455" spans="1:1" x14ac:dyDescent="0.2">
      <c r="A455" s="2"/>
    </row>
    <row r="456" spans="1:1" x14ac:dyDescent="0.2">
      <c r="A456" s="2"/>
    </row>
    <row r="457" spans="1:1" x14ac:dyDescent="0.2">
      <c r="A457" s="2"/>
    </row>
    <row r="458" spans="1:1" x14ac:dyDescent="0.2">
      <c r="A458" s="2"/>
    </row>
    <row r="459" spans="1:1" x14ac:dyDescent="0.2">
      <c r="A459" s="2"/>
    </row>
    <row r="460" spans="1:1" x14ac:dyDescent="0.2">
      <c r="A460" s="2"/>
    </row>
    <row r="461" spans="1:1" x14ac:dyDescent="0.2">
      <c r="A461" s="2"/>
    </row>
    <row r="462" spans="1:1" x14ac:dyDescent="0.2">
      <c r="A462" s="2"/>
    </row>
    <row r="463" spans="1:1" x14ac:dyDescent="0.2">
      <c r="A463" s="2"/>
    </row>
    <row r="464" spans="1:1" x14ac:dyDescent="0.2">
      <c r="A464" s="2"/>
    </row>
    <row r="465" spans="1:1" x14ac:dyDescent="0.2">
      <c r="A465" s="2"/>
    </row>
    <row r="466" spans="1:1" x14ac:dyDescent="0.2">
      <c r="A466" s="2"/>
    </row>
    <row r="467" spans="1:1" x14ac:dyDescent="0.2">
      <c r="A467" s="2"/>
    </row>
    <row r="468" spans="1:1" x14ac:dyDescent="0.2">
      <c r="A468" s="2"/>
    </row>
    <row r="469" spans="1:1" x14ac:dyDescent="0.2">
      <c r="A469" s="2"/>
    </row>
  </sheetData>
  <dataValidations count="38">
    <dataValidation type="list" allowBlank="1" showInputMessage="1" showErrorMessage="1" sqref="F5" xr:uid="{CB43DD8A-3F43-D24B-B20D-F10BFB71A6C1}">
      <formula1>$AA$2:$AA$11</formula1>
    </dataValidation>
    <dataValidation type="list" allowBlank="1" showInputMessage="1" showErrorMessage="1" sqref="F6" xr:uid="{23832C2F-191A-7B4B-AD9A-0C95B93446FC}">
      <formula1>$AA$2:$AA$12</formula1>
    </dataValidation>
    <dataValidation type="list" allowBlank="1" showInputMessage="1" showErrorMessage="1" sqref="I6" xr:uid="{17C8E4B0-FFF1-3E4F-A5EC-5625B20DA8CB}">
      <formula1>$AC$2:$AC$56</formula1>
    </dataValidation>
    <dataValidation type="list" allowBlank="1" showInputMessage="1" showErrorMessage="1" sqref="F7" xr:uid="{9110FC94-F2CC-D44D-B557-03967FC9788B}">
      <formula1>$AA$2:$AA$13</formula1>
    </dataValidation>
    <dataValidation type="list" allowBlank="1" showInputMessage="1" showErrorMessage="1" sqref="I7" xr:uid="{F7F32D59-2AA8-3541-B8F3-F59E8A75CA70}">
      <formula1>$AC$2:$AC$57</formula1>
    </dataValidation>
    <dataValidation type="list" allowBlank="1" showInputMessage="1" showErrorMessage="1" sqref="F8" xr:uid="{9C507648-3FBD-5142-9693-E222F013159B}">
      <formula1>$AA$2:$AA$14</formula1>
    </dataValidation>
    <dataValidation type="list" allowBlank="1" showInputMessage="1" showErrorMessage="1" sqref="I8" xr:uid="{4EE4014C-6648-5541-A8DF-AEC257F3460F}">
      <formula1>$AC$2:$AC$58</formula1>
    </dataValidation>
    <dataValidation type="list" allowBlank="1" showInputMessage="1" showErrorMessage="1" sqref="F9" xr:uid="{1B88A0DC-D257-F84B-9095-6F584E0214F3}">
      <formula1>$AA$2:$AA$15</formula1>
    </dataValidation>
    <dataValidation type="list" allowBlank="1" showInputMessage="1" showErrorMessage="1" sqref="I9" xr:uid="{1A6EAF61-56B4-9545-8D62-2DB370BFF323}">
      <formula1>$AC$2:$AC$59</formula1>
    </dataValidation>
    <dataValidation type="list" allowBlank="1" showInputMessage="1" showErrorMessage="1" sqref="F10" xr:uid="{409198E2-882E-714E-90F3-8FF0AFE7FA43}">
      <formula1>$AA$2:$AA$16</formula1>
    </dataValidation>
    <dataValidation type="list" allowBlank="1" showInputMessage="1" showErrorMessage="1" sqref="I10" xr:uid="{96DD4B62-00DD-AA41-8859-5998C02BEEF1}">
      <formula1>$AC$2:$AC$60</formula1>
    </dataValidation>
    <dataValidation type="list" allowBlank="1" showInputMessage="1" showErrorMessage="1" sqref="F11" xr:uid="{17E5A413-B432-294B-B03E-B1AA0623833B}">
      <formula1>$AA$2:$AA$17</formula1>
    </dataValidation>
    <dataValidation type="list" allowBlank="1" showInputMessage="1" showErrorMessage="1" sqref="I11" xr:uid="{33F14BA9-0AB6-0F48-8C0A-288C3E622FD2}">
      <formula1>$AC$2:$AC$61</formula1>
    </dataValidation>
    <dataValidation type="list" allowBlank="1" showInputMessage="1" showErrorMessage="1" sqref="F12" xr:uid="{7873F12A-B21A-1441-BE15-9A9A362A95B7}">
      <formula1>$AA$2:$AA$18</formula1>
    </dataValidation>
    <dataValidation type="list" allowBlank="1" showInputMessage="1" showErrorMessage="1" sqref="I12" xr:uid="{8C2C6568-2CCE-0F4D-9CBB-04B4531F5F41}">
      <formula1>$AC$2:$AC$62</formula1>
    </dataValidation>
    <dataValidation type="list" allowBlank="1" showInputMessage="1" showErrorMessage="1" sqref="F13" xr:uid="{D3F42A7F-5ECC-F447-A67D-853A0890A5AB}">
      <formula1>$AA$2:$AA$19</formula1>
    </dataValidation>
    <dataValidation type="list" allowBlank="1" showInputMessage="1" showErrorMessage="1" sqref="I13" xr:uid="{B253EA11-DBAD-9D43-A8EF-1AD2B3F8ABBB}">
      <formula1>$AC$2:$AC$63</formula1>
    </dataValidation>
    <dataValidation type="list" allowBlank="1" showInputMessage="1" showErrorMessage="1" sqref="F14" xr:uid="{1F62F718-E5FA-4F45-9E7B-4665C1A1F2F3}">
      <formula1>$AA$2:$AA$20</formula1>
    </dataValidation>
    <dataValidation type="list" allowBlank="1" showInputMessage="1" showErrorMessage="1" sqref="F15" xr:uid="{A437E0AD-2E01-3A4E-9DA3-35AB186A4D4F}">
      <formula1>$AA$2:$AA$21</formula1>
    </dataValidation>
    <dataValidation type="list" allowBlank="1" showInputMessage="1" showErrorMessage="1" sqref="I15" xr:uid="{5D25B9AA-39F0-5440-8793-01BDD83C1D43}">
      <formula1>$AC$2:$AC$65</formula1>
    </dataValidation>
    <dataValidation type="list" allowBlank="1" showInputMessage="1" showErrorMessage="1" sqref="F16" xr:uid="{5EE292B0-4478-374F-A730-BC275508E2A4}">
      <formula1>$AA$2:$AA$22</formula1>
    </dataValidation>
    <dataValidation type="list" allowBlank="1" showInputMessage="1" showErrorMessage="1" sqref="I16" xr:uid="{6904552A-96EA-F14F-8731-E693F99402B1}">
      <formula1>$AC$2:$AC$66</formula1>
    </dataValidation>
    <dataValidation type="list" allowBlank="1" showInputMessage="1" showErrorMessage="1" sqref="F17" xr:uid="{EAF921F1-BB6B-644C-A507-1144976E291B}">
      <formula1>$AA$2:$AA$23</formula1>
    </dataValidation>
    <dataValidation type="list" allowBlank="1" showInputMessage="1" showErrorMessage="1" sqref="F18" xr:uid="{CAEEC5B1-5E48-1548-97BC-9A5D22ABDC46}">
      <formula1>$AA$2:$AA$24</formula1>
    </dataValidation>
    <dataValidation type="list" allowBlank="1" showInputMessage="1" showErrorMessage="1" sqref="I18" xr:uid="{8175F883-C3AF-D948-B62C-BD03BD7E2BBE}">
      <formula1>$AC$2:$AC$68</formula1>
    </dataValidation>
    <dataValidation type="list" allowBlank="1" showInputMessage="1" showErrorMessage="1" sqref="F19" xr:uid="{F8A8740C-B9B3-1A47-8343-F496A6262A61}">
      <formula1>$AA$2:$AA$25</formula1>
    </dataValidation>
    <dataValidation type="list" allowBlank="1" showInputMessage="1" showErrorMessage="1" sqref="I19" xr:uid="{6A3D4EE7-74A3-8447-9EEB-B234FED0A18F}">
      <formula1>$AC$2:$AC$69</formula1>
    </dataValidation>
    <dataValidation type="list" allowBlank="1" showInputMessage="1" showErrorMessage="1" sqref="F20" xr:uid="{358FBB6E-268A-574F-A4D9-967F9ACAF14A}">
      <formula1>$AA$2:$AA$26</formula1>
    </dataValidation>
    <dataValidation type="list" allowBlank="1" showInputMessage="1" showErrorMessage="1" sqref="F21" xr:uid="{CB3FA24C-52CF-D54B-AE16-F1509AECA66B}">
      <formula1>$AA$2:$AA$27</formula1>
    </dataValidation>
    <dataValidation type="list" allowBlank="1" showInputMessage="1" showErrorMessage="1" sqref="K21" xr:uid="{837FB01A-2AA0-5C4A-A549-B7FFA6EB2BDB}">
      <formula1>$AC$2:$AC$71</formula1>
    </dataValidation>
    <dataValidation type="list" allowBlank="1" showInputMessage="1" showErrorMessage="1" sqref="F27" xr:uid="{BEFA56AB-FDA2-6F4A-BC45-FA40F71EE0FA}">
      <formula1>$AA$2:$AA$33</formula1>
    </dataValidation>
    <dataValidation type="list" allowBlank="1" showInputMessage="1" showErrorMessage="1" sqref="I27" xr:uid="{9A764468-916D-B74F-AB34-2C2A7DFC0C49}">
      <formula1>$AC$2:$AC$77</formula1>
    </dataValidation>
    <dataValidation type="list" allowBlank="1" showInputMessage="1" showErrorMessage="1" sqref="F28" xr:uid="{94C18FCB-7C10-EE4E-9D15-9E5731DBFB04}">
      <formula1>$AA$2:$AA$34</formula1>
    </dataValidation>
    <dataValidation type="list" allowBlank="1" showInputMessage="1" showErrorMessage="1" sqref="I28" xr:uid="{E991A59F-7E4F-5D47-A0E1-5EA2ED511217}">
      <formula1>$AC$2:$AC$78</formula1>
    </dataValidation>
    <dataValidation type="list" allowBlank="1" showInputMessage="1" showErrorMessage="1" sqref="F29" xr:uid="{2CA5E8CD-F7EB-3A4F-984E-2B4BB8FD2A3C}">
      <formula1>$AA$2:$AA$35</formula1>
    </dataValidation>
    <dataValidation type="list" allowBlank="1" showInputMessage="1" showErrorMessage="1" sqref="F30" xr:uid="{4519B321-B18F-9042-8109-D6BF9DCA2543}">
      <formula1>$AA$2:$AA$36</formula1>
    </dataValidation>
    <dataValidation type="list" allowBlank="1" showInputMessage="1" showErrorMessage="1" sqref="G27:G31 B27:E31 G5:G21 B5:E21" xr:uid="{4ACFD0B4-B431-5344-B26A-82F1521D1CC1}">
      <formula1>$Z$2:$Z$3</formula1>
    </dataValidation>
    <dataValidation type="list" allowBlank="1" showInputMessage="1" showErrorMessage="1" sqref="F31" xr:uid="{A2338D20-7E80-1446-B693-E49CFF8F2455}">
      <formula1>$AA$2:$AA$37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21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0</xdr:row>
                    <xdr:rowOff>101600</xdr:rowOff>
                  </from>
                  <to>
                    <xdr:col>14</xdr:col>
                    <xdr:colOff>711200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2B75C8-840A-214F-8F70-C353861BE5E1}">
  <sheetPr codeName="Feuil42">
    <tabColor rgb="FFFFC000"/>
  </sheetPr>
  <dimension ref="A1:R469"/>
  <sheetViews>
    <sheetView zoomScaleNormal="100" workbookViewId="0">
      <selection activeCell="C2" sqref="C2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4" x14ac:dyDescent="0.2">
      <c r="A2" t="s">
        <v>0</v>
      </c>
      <c r="B2" s="67">
        <f>Reines!B21</f>
        <v>0</v>
      </c>
      <c r="D2">
        <f>Reines!D21</f>
        <v>0</v>
      </c>
      <c r="E2">
        <v>0</v>
      </c>
      <c r="G2">
        <f>'Poids ruche'!I22</f>
        <v>0</v>
      </c>
      <c r="H2">
        <f>Nourissement!M21</f>
        <v>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101</v>
      </c>
      <c r="J4" t="s">
        <v>10</v>
      </c>
      <c r="K4" t="s">
        <v>101</v>
      </c>
      <c r="L4" t="s">
        <v>11</v>
      </c>
      <c r="M4" t="s">
        <v>12</v>
      </c>
      <c r="N4" t="s">
        <v>4</v>
      </c>
    </row>
    <row r="5" spans="1:14" x14ac:dyDescent="0.2">
      <c r="A5" s="2"/>
      <c r="B5" s="2"/>
      <c r="N5" s="2"/>
    </row>
    <row r="6" spans="1:14" x14ac:dyDescent="0.2">
      <c r="A6" s="2"/>
      <c r="B6" s="2"/>
      <c r="N6" s="2"/>
    </row>
    <row r="7" spans="1:14" x14ac:dyDescent="0.2">
      <c r="A7" s="2"/>
      <c r="B7" s="2"/>
      <c r="N7" s="2"/>
    </row>
    <row r="8" spans="1:14" x14ac:dyDescent="0.2">
      <c r="A8" s="2"/>
      <c r="B8" s="2"/>
      <c r="N8" s="2"/>
    </row>
    <row r="9" spans="1:14" x14ac:dyDescent="0.2">
      <c r="A9" s="2"/>
      <c r="B9" s="2"/>
      <c r="N9" s="2"/>
    </row>
    <row r="10" spans="1:14" x14ac:dyDescent="0.2">
      <c r="A10" s="2"/>
      <c r="B10" s="2"/>
      <c r="N10" s="2"/>
    </row>
    <row r="11" spans="1:14" x14ac:dyDescent="0.2">
      <c r="A11" s="2"/>
      <c r="B11" s="2"/>
      <c r="N11" s="2"/>
    </row>
    <row r="12" spans="1:14" x14ac:dyDescent="0.2">
      <c r="A12" s="2"/>
      <c r="B12" s="2"/>
      <c r="N12" s="2"/>
    </row>
    <row r="13" spans="1:14" x14ac:dyDescent="0.2">
      <c r="A13" s="2"/>
      <c r="B13" s="2"/>
      <c r="N13" s="2"/>
    </row>
    <row r="14" spans="1:14" x14ac:dyDescent="0.2">
      <c r="A14" s="2"/>
      <c r="B14" s="2"/>
      <c r="N14" s="2"/>
    </row>
    <row r="15" spans="1:14" x14ac:dyDescent="0.2">
      <c r="A15" s="2"/>
      <c r="B15" s="2"/>
      <c r="N15" s="2"/>
    </row>
    <row r="16" spans="1:14" x14ac:dyDescent="0.2">
      <c r="A16" s="2"/>
      <c r="B16" s="2"/>
      <c r="N16" s="2"/>
    </row>
    <row r="17" spans="1:14" x14ac:dyDescent="0.2">
      <c r="A17" s="2"/>
      <c r="B17" s="2"/>
      <c r="N17" s="2"/>
    </row>
    <row r="18" spans="1:14" x14ac:dyDescent="0.2">
      <c r="A18" s="2"/>
      <c r="B18" s="2"/>
      <c r="N18" s="2"/>
    </row>
    <row r="19" spans="1:14" x14ac:dyDescent="0.2">
      <c r="A19" s="2"/>
      <c r="B19" s="2"/>
      <c r="N19" s="2"/>
    </row>
    <row r="20" spans="1:14" x14ac:dyDescent="0.2">
      <c r="A20" s="2"/>
      <c r="B20" s="2"/>
      <c r="N20" s="2"/>
    </row>
    <row r="21" spans="1:14" x14ac:dyDescent="0.2">
      <c r="A21" s="2"/>
      <c r="B21" s="2"/>
    </row>
    <row r="27" spans="1:14" x14ac:dyDescent="0.2">
      <c r="A27" s="2"/>
      <c r="B27" s="2"/>
      <c r="N27" s="2"/>
    </row>
    <row r="28" spans="1:14" x14ac:dyDescent="0.2">
      <c r="A28" s="2"/>
      <c r="B28" s="2"/>
      <c r="N28" s="2"/>
    </row>
    <row r="29" spans="1:14" x14ac:dyDescent="0.2">
      <c r="A29" s="2"/>
      <c r="B29" s="2"/>
      <c r="N29" s="2"/>
    </row>
    <row r="30" spans="1:14" x14ac:dyDescent="0.2">
      <c r="A30" s="2"/>
      <c r="B30" s="2"/>
      <c r="N30" s="2"/>
    </row>
    <row r="31" spans="1:14" x14ac:dyDescent="0.2">
      <c r="A31" s="2"/>
      <c r="B31" s="2"/>
      <c r="N31" s="2"/>
    </row>
    <row r="32" spans="1:14" x14ac:dyDescent="0.2">
      <c r="A32" s="2"/>
      <c r="N32" s="2"/>
    </row>
    <row r="42" spans="1:15" x14ac:dyDescent="0.2">
      <c r="A42" s="56"/>
      <c r="B42" s="55"/>
      <c r="C42" s="55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</row>
    <row r="43" spans="1:15" x14ac:dyDescent="0.2">
      <c r="A43" s="56"/>
      <c r="B43" s="55"/>
      <c r="C43" s="55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</row>
    <row r="44" spans="1:15" x14ac:dyDescent="0.2">
      <c r="A44" s="56"/>
      <c r="B44" s="55"/>
      <c r="C44" s="55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</row>
    <row r="45" spans="1:15" x14ac:dyDescent="0.2">
      <c r="A45" s="56"/>
      <c r="B45" s="55"/>
      <c r="C45" s="55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</row>
    <row r="46" spans="1:15" x14ac:dyDescent="0.2">
      <c r="A46" s="56"/>
      <c r="B46" s="55"/>
      <c r="C46" s="55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</row>
    <row r="47" spans="1:15" x14ac:dyDescent="0.2">
      <c r="A47" s="56"/>
      <c r="B47" s="55"/>
      <c r="C47" s="55"/>
      <c r="D47" s="54"/>
      <c r="E47" s="54"/>
      <c r="F47" s="54"/>
      <c r="G47" s="54"/>
      <c r="H47" s="54"/>
      <c r="I47" s="54"/>
      <c r="J47" s="54"/>
      <c r="K47" s="54"/>
      <c r="L47" s="64"/>
      <c r="M47" s="54"/>
      <c r="N47" s="54"/>
      <c r="O47" s="54"/>
    </row>
    <row r="48" spans="1:15" x14ac:dyDescent="0.2">
      <c r="A48" s="56"/>
      <c r="B48" s="55"/>
      <c r="C48" s="55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</row>
    <row r="49" spans="1:15" x14ac:dyDescent="0.2">
      <c r="A49" s="56"/>
      <c r="B49" s="55"/>
      <c r="C49" s="55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</row>
    <row r="50" spans="1:15" x14ac:dyDescent="0.2">
      <c r="A50" s="56"/>
      <c r="B50" s="55"/>
      <c r="C50" s="55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</row>
    <row r="52" spans="1:15" x14ac:dyDescent="0.2">
      <c r="A52" s="56"/>
      <c r="B52" s="55"/>
      <c r="C52" s="55"/>
      <c r="D52" s="54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</row>
    <row r="53" spans="1:15" x14ac:dyDescent="0.2">
      <c r="A53" s="56"/>
      <c r="B53" s="55"/>
      <c r="C53" s="55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</row>
    <row r="54" spans="1:15" x14ac:dyDescent="0.2">
      <c r="A54" s="56"/>
      <c r="B54" s="55"/>
      <c r="C54" s="55"/>
      <c r="D54" s="54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</row>
    <row r="55" spans="1:15" x14ac:dyDescent="0.2">
      <c r="A55" s="56"/>
      <c r="B55" s="55"/>
      <c r="C55" s="55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</row>
    <row r="56" spans="1:15" x14ac:dyDescent="0.2">
      <c r="A56" s="56"/>
      <c r="B56" s="55"/>
      <c r="C56" s="55"/>
      <c r="D56" s="54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</row>
    <row r="57" spans="1:15" x14ac:dyDescent="0.2">
      <c r="A57" s="56"/>
      <c r="B57" s="55"/>
      <c r="C57" s="55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</row>
    <row r="58" spans="1:15" x14ac:dyDescent="0.2">
      <c r="A58" s="56"/>
      <c r="B58" s="55"/>
      <c r="C58" s="55"/>
      <c r="D58" s="54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</row>
    <row r="59" spans="1:15" x14ac:dyDescent="0.2">
      <c r="A59" s="56"/>
      <c r="B59" s="55"/>
      <c r="C59" s="55"/>
      <c r="D59" s="54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</row>
    <row r="60" spans="1:15" x14ac:dyDescent="0.2">
      <c r="A60" s="56"/>
      <c r="B60" s="55"/>
      <c r="C60" s="55"/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</row>
    <row r="61" spans="1:15" x14ac:dyDescent="0.2">
      <c r="A61" s="56"/>
      <c r="B61" s="55"/>
      <c r="C61" s="55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</row>
    <row r="62" spans="1:15" x14ac:dyDescent="0.2">
      <c r="A62" s="56"/>
      <c r="B62" s="55"/>
      <c r="C62" s="55"/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</row>
    <row r="63" spans="1:15" x14ac:dyDescent="0.2">
      <c r="A63" s="56"/>
      <c r="B63" s="55"/>
      <c r="C63" s="55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</row>
    <row r="64" spans="1:15" x14ac:dyDescent="0.2">
      <c r="A64" s="56"/>
      <c r="B64" s="55"/>
      <c r="C64" s="55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</row>
    <row r="65" spans="1:15" x14ac:dyDescent="0.2">
      <c r="A65" s="56"/>
      <c r="B65" s="55"/>
      <c r="C65" s="55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</row>
    <row r="66" spans="1:15" x14ac:dyDescent="0.2">
      <c r="A66" s="56"/>
      <c r="B66" s="55"/>
      <c r="C66" s="55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</row>
    <row r="67" spans="1:15" x14ac:dyDescent="0.2">
      <c r="A67" s="56"/>
      <c r="B67" s="55"/>
      <c r="C67" s="55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</row>
    <row r="416" spans="1:15" x14ac:dyDescent="0.2">
      <c r="A416" s="56">
        <v>44117</v>
      </c>
      <c r="B416" s="55"/>
      <c r="C416" s="55"/>
      <c r="D416" s="54"/>
      <c r="E416" s="54"/>
      <c r="F416" s="54"/>
      <c r="G416" s="54"/>
      <c r="H416" s="54"/>
      <c r="I416" s="54"/>
      <c r="J416" s="54"/>
      <c r="K416" s="54"/>
      <c r="L416" s="54" t="s">
        <v>88</v>
      </c>
      <c r="M416" s="54"/>
      <c r="N416" s="54"/>
      <c r="O416" s="54"/>
    </row>
    <row r="417" spans="1:18" x14ac:dyDescent="0.2">
      <c r="A417" s="56">
        <v>44098</v>
      </c>
      <c r="B417" s="55"/>
      <c r="C417" s="55"/>
      <c r="D417" s="54"/>
      <c r="E417" s="54"/>
      <c r="F417" s="54"/>
      <c r="G417" s="54"/>
      <c r="H417" s="54"/>
      <c r="I417" s="54"/>
      <c r="J417" s="54" t="s">
        <v>87</v>
      </c>
      <c r="K417" s="54"/>
      <c r="L417" s="54"/>
      <c r="M417" s="54"/>
      <c r="N417" s="54"/>
      <c r="O417" s="54"/>
    </row>
    <row r="418" spans="1:18" x14ac:dyDescent="0.2">
      <c r="A418" s="56">
        <v>44190</v>
      </c>
      <c r="B418" s="55"/>
      <c r="C418" s="55"/>
      <c r="D418" s="54"/>
      <c r="E418" s="54"/>
      <c r="F418" s="54"/>
      <c r="G418" s="54"/>
      <c r="H418" s="54"/>
      <c r="I418" s="54"/>
      <c r="J418" s="54" t="s">
        <v>86</v>
      </c>
      <c r="K418" s="54"/>
      <c r="L418" s="54"/>
      <c r="M418" s="54"/>
      <c r="N418" s="54"/>
      <c r="O418" s="54"/>
    </row>
    <row r="419" spans="1:18" x14ac:dyDescent="0.2">
      <c r="A419" s="56">
        <v>43861</v>
      </c>
      <c r="B419" s="55" t="s">
        <v>74</v>
      </c>
      <c r="C419" s="55"/>
      <c r="D419" s="54"/>
      <c r="E419" s="54"/>
      <c r="F419" s="54"/>
      <c r="G419" s="54"/>
      <c r="H419" s="54"/>
      <c r="I419" s="54"/>
      <c r="J419" s="54" t="s">
        <v>85</v>
      </c>
      <c r="K419" s="54"/>
      <c r="L419" s="54"/>
      <c r="M419" s="54"/>
      <c r="N419" s="54"/>
      <c r="O419" s="54"/>
    </row>
    <row r="420" spans="1:18" x14ac:dyDescent="0.2">
      <c r="A420" s="56">
        <v>44056</v>
      </c>
      <c r="B420" s="55" t="s">
        <v>80</v>
      </c>
      <c r="C420" s="55" t="s">
        <v>81</v>
      </c>
      <c r="D420" s="54" t="s">
        <v>82</v>
      </c>
      <c r="E420" s="54" t="s">
        <v>83</v>
      </c>
      <c r="F420" s="54" t="s">
        <v>83</v>
      </c>
      <c r="G420" s="54" t="s">
        <v>83</v>
      </c>
      <c r="H420" s="54" t="s">
        <v>84</v>
      </c>
      <c r="I420" s="54"/>
      <c r="J420" s="54" t="s">
        <v>82</v>
      </c>
      <c r="K420" s="54"/>
      <c r="L420" s="54"/>
      <c r="M420" s="54"/>
      <c r="N420" s="54"/>
      <c r="O420" s="54"/>
    </row>
    <row r="421" spans="1:18" x14ac:dyDescent="0.2">
      <c r="A421" s="56"/>
      <c r="B421" s="55"/>
      <c r="C421" s="55"/>
      <c r="D421" s="54"/>
      <c r="E421" s="54"/>
      <c r="F421" s="54"/>
      <c r="G421" s="54"/>
      <c r="H421" s="54"/>
      <c r="I421" s="54"/>
      <c r="J421" s="54"/>
      <c r="K421" s="54"/>
      <c r="L421" s="54"/>
      <c r="M421" s="54"/>
      <c r="N421" s="54"/>
      <c r="O421" s="54"/>
    </row>
    <row r="422" spans="1:18" x14ac:dyDescent="0.2">
      <c r="A422" s="56">
        <v>44114</v>
      </c>
      <c r="B422" s="55" t="s">
        <v>74</v>
      </c>
      <c r="C422" s="55"/>
      <c r="D422" s="54" t="s">
        <v>74</v>
      </c>
      <c r="E422" s="54"/>
      <c r="F422" s="54"/>
      <c r="G422" s="54"/>
      <c r="H422" s="54"/>
      <c r="I422" s="54"/>
      <c r="J422" s="54" t="s">
        <v>78</v>
      </c>
      <c r="K422" s="54"/>
      <c r="L422" s="54" t="s">
        <v>79</v>
      </c>
      <c r="M422" s="54"/>
      <c r="N422" s="54"/>
      <c r="O422" s="54"/>
    </row>
    <row r="423" spans="1:18" x14ac:dyDescent="0.2">
      <c r="A423" s="56">
        <v>44026</v>
      </c>
      <c r="B423" s="55" t="s">
        <v>76</v>
      </c>
      <c r="C423" s="55" t="s">
        <v>76</v>
      </c>
      <c r="D423" s="54" t="s">
        <v>76</v>
      </c>
      <c r="E423" s="54"/>
      <c r="F423" s="54"/>
      <c r="G423" s="54"/>
      <c r="H423" s="54">
        <v>3</v>
      </c>
      <c r="I423" s="54"/>
      <c r="J423" s="54"/>
      <c r="K423" s="54"/>
      <c r="L423" s="54"/>
      <c r="M423" s="54" t="s">
        <v>77</v>
      </c>
      <c r="N423" s="54"/>
      <c r="O423" s="54"/>
    </row>
    <row r="424" spans="1:18" x14ac:dyDescent="0.2">
      <c r="A424" s="56">
        <v>43995</v>
      </c>
      <c r="B424" s="55" t="s">
        <v>74</v>
      </c>
      <c r="C424" s="55" t="s">
        <v>74</v>
      </c>
      <c r="D424" s="54" t="s">
        <v>74</v>
      </c>
      <c r="E424" s="54"/>
      <c r="F424" s="54"/>
      <c r="G424" s="54"/>
      <c r="H424" s="54"/>
      <c r="I424" s="54"/>
      <c r="J424" s="54" t="s">
        <v>53</v>
      </c>
      <c r="K424" s="54"/>
      <c r="L424" s="54"/>
      <c r="M424" s="54"/>
      <c r="N424" s="54" t="s">
        <v>75</v>
      </c>
      <c r="O424" s="54"/>
    </row>
    <row r="425" spans="1:18" x14ac:dyDescent="0.2">
      <c r="A425" s="56"/>
      <c r="B425" s="55"/>
      <c r="J425" s="54"/>
      <c r="K425" s="54"/>
      <c r="L425" s="54"/>
      <c r="M425" s="54"/>
      <c r="N425" s="54"/>
      <c r="O425" s="54"/>
      <c r="P425" s="54"/>
      <c r="Q425" s="54"/>
    </row>
    <row r="426" spans="1:18" x14ac:dyDescent="0.2">
      <c r="A426" s="54"/>
      <c r="B426" s="55"/>
      <c r="J426" s="54"/>
      <c r="K426" s="54"/>
      <c r="L426" s="54"/>
      <c r="M426" s="54"/>
      <c r="N426" s="54"/>
      <c r="O426" s="54"/>
      <c r="P426" s="54"/>
      <c r="Q426" s="54"/>
    </row>
    <row r="427" spans="1:18" x14ac:dyDescent="0.2">
      <c r="A427" s="54"/>
      <c r="B427" s="55"/>
      <c r="J427" s="54"/>
      <c r="K427" s="54"/>
      <c r="L427" s="54"/>
      <c r="M427" s="54"/>
      <c r="N427" s="54"/>
      <c r="O427" s="54"/>
      <c r="P427" s="54"/>
      <c r="Q427" s="54"/>
      <c r="R427" s="54"/>
    </row>
    <row r="428" spans="1:18" x14ac:dyDescent="0.2">
      <c r="A428" s="55"/>
      <c r="B428" s="55"/>
      <c r="J428" s="54"/>
      <c r="K428" s="54"/>
      <c r="L428" s="54"/>
      <c r="M428" s="54"/>
      <c r="N428" s="54"/>
      <c r="O428" s="54"/>
      <c r="P428" s="54"/>
      <c r="Q428" s="54"/>
      <c r="R428" s="54"/>
    </row>
    <row r="429" spans="1:18" x14ac:dyDescent="0.2">
      <c r="A429" s="55"/>
      <c r="B429" s="55"/>
      <c r="J429" s="54"/>
      <c r="K429" s="54"/>
      <c r="L429" s="54"/>
      <c r="M429" s="54"/>
      <c r="N429" s="54"/>
      <c r="O429" s="54"/>
      <c r="P429" s="54"/>
      <c r="Q429" s="54"/>
      <c r="R429" s="54"/>
    </row>
    <row r="430" spans="1:18" x14ac:dyDescent="0.2">
      <c r="A430" s="55"/>
      <c r="B430" s="55"/>
      <c r="J430" s="54"/>
      <c r="K430" s="54"/>
      <c r="L430" s="54"/>
      <c r="M430" s="54"/>
      <c r="N430" s="54"/>
      <c r="O430" s="54"/>
      <c r="P430" s="54"/>
      <c r="Q430" s="54"/>
      <c r="R430" s="54"/>
    </row>
    <row r="431" spans="1:18" x14ac:dyDescent="0.2">
      <c r="A431" s="55"/>
      <c r="B431" s="55"/>
      <c r="J431" s="54"/>
      <c r="K431" s="54"/>
      <c r="L431" s="54"/>
      <c r="M431" s="54"/>
      <c r="N431" s="54"/>
      <c r="O431" s="54"/>
      <c r="P431" s="54"/>
      <c r="Q431" s="54"/>
      <c r="R431" s="54"/>
    </row>
    <row r="432" spans="1:18" x14ac:dyDescent="0.2">
      <c r="A432" s="55"/>
      <c r="B432" s="55"/>
      <c r="J432" s="54"/>
      <c r="K432" s="54"/>
      <c r="L432" s="54"/>
      <c r="M432" s="54"/>
      <c r="N432" s="54"/>
      <c r="O432" s="54"/>
      <c r="P432" s="54"/>
      <c r="Q432" s="54"/>
      <c r="R432" s="54"/>
    </row>
    <row r="433" spans="1:18" x14ac:dyDescent="0.2">
      <c r="A433" s="2"/>
      <c r="B433" s="3"/>
      <c r="C433" s="3"/>
      <c r="E433" s="3"/>
      <c r="F433" s="3"/>
      <c r="G433" s="3"/>
      <c r="L433" s="54"/>
      <c r="M433" s="54"/>
      <c r="N433" s="54"/>
      <c r="O433" s="54"/>
      <c r="P433" s="54"/>
      <c r="Q433" s="54"/>
      <c r="R433" s="54"/>
    </row>
    <row r="434" spans="1:18" x14ac:dyDescent="0.2">
      <c r="A434" s="2"/>
      <c r="L434" s="54"/>
      <c r="M434" s="54"/>
      <c r="N434" s="54"/>
      <c r="O434" s="54"/>
      <c r="P434" s="54"/>
      <c r="Q434" s="54"/>
      <c r="R434" s="54"/>
    </row>
    <row r="435" spans="1:18" x14ac:dyDescent="0.2">
      <c r="A435" s="2"/>
      <c r="L435" s="54"/>
      <c r="M435" s="54"/>
      <c r="N435" s="54"/>
      <c r="O435" s="54"/>
      <c r="P435" s="54"/>
      <c r="Q435" s="54"/>
      <c r="R435" s="54"/>
    </row>
    <row r="436" spans="1:18" x14ac:dyDescent="0.2">
      <c r="A436" s="2"/>
      <c r="L436" s="54"/>
      <c r="M436" s="54"/>
      <c r="N436" s="54"/>
      <c r="O436" s="54"/>
      <c r="P436" s="54"/>
      <c r="Q436" s="54"/>
      <c r="R436" s="54"/>
    </row>
    <row r="437" spans="1:18" x14ac:dyDescent="0.2">
      <c r="A437" s="2"/>
      <c r="L437" s="54"/>
      <c r="M437" s="54"/>
      <c r="N437" s="54"/>
      <c r="O437" s="54"/>
      <c r="P437" s="54"/>
      <c r="Q437" s="54"/>
      <c r="R437" s="54"/>
    </row>
    <row r="438" spans="1:18" x14ac:dyDescent="0.2">
      <c r="A438" s="2"/>
    </row>
    <row r="439" spans="1:18" x14ac:dyDescent="0.2">
      <c r="A439" s="2"/>
    </row>
    <row r="440" spans="1:18" x14ac:dyDescent="0.2">
      <c r="A440" s="2"/>
    </row>
    <row r="441" spans="1:18" x14ac:dyDescent="0.2">
      <c r="A441" s="2"/>
    </row>
    <row r="442" spans="1:18" x14ac:dyDescent="0.2">
      <c r="A442" s="2"/>
    </row>
    <row r="443" spans="1:18" x14ac:dyDescent="0.2">
      <c r="A443" s="2"/>
    </row>
    <row r="444" spans="1:18" x14ac:dyDescent="0.2">
      <c r="A444" s="2"/>
    </row>
    <row r="445" spans="1:18" x14ac:dyDescent="0.2">
      <c r="A445" s="2"/>
    </row>
    <row r="446" spans="1:18" x14ac:dyDescent="0.2">
      <c r="A446" s="2"/>
    </row>
    <row r="447" spans="1:18" x14ac:dyDescent="0.2">
      <c r="A447" s="2"/>
    </row>
    <row r="448" spans="1:18" x14ac:dyDescent="0.2">
      <c r="A448" s="2"/>
    </row>
    <row r="449" spans="1:1" x14ac:dyDescent="0.2">
      <c r="A449" s="2"/>
    </row>
    <row r="450" spans="1:1" x14ac:dyDescent="0.2">
      <c r="A450" s="2"/>
    </row>
    <row r="451" spans="1:1" x14ac:dyDescent="0.2">
      <c r="A451" s="2"/>
    </row>
    <row r="452" spans="1:1" x14ac:dyDescent="0.2">
      <c r="A452" s="2"/>
    </row>
    <row r="453" spans="1:1" x14ac:dyDescent="0.2">
      <c r="A453" s="2"/>
    </row>
    <row r="454" spans="1:1" x14ac:dyDescent="0.2">
      <c r="A454" s="2"/>
    </row>
    <row r="455" spans="1:1" x14ac:dyDescent="0.2">
      <c r="A455" s="2"/>
    </row>
    <row r="456" spans="1:1" x14ac:dyDescent="0.2">
      <c r="A456" s="2"/>
    </row>
    <row r="457" spans="1:1" x14ac:dyDescent="0.2">
      <c r="A457" s="2"/>
    </row>
    <row r="458" spans="1:1" x14ac:dyDescent="0.2">
      <c r="A458" s="2"/>
    </row>
    <row r="459" spans="1:1" x14ac:dyDescent="0.2">
      <c r="A459" s="2"/>
    </row>
    <row r="460" spans="1:1" x14ac:dyDescent="0.2">
      <c r="A460" s="2"/>
    </row>
    <row r="461" spans="1:1" x14ac:dyDescent="0.2">
      <c r="A461" s="2"/>
    </row>
    <row r="462" spans="1:1" x14ac:dyDescent="0.2">
      <c r="A462" s="2"/>
    </row>
    <row r="463" spans="1:1" x14ac:dyDescent="0.2">
      <c r="A463" s="2"/>
    </row>
    <row r="464" spans="1:1" x14ac:dyDescent="0.2">
      <c r="A464" s="2"/>
    </row>
    <row r="465" spans="1:1" x14ac:dyDescent="0.2">
      <c r="A465" s="2"/>
    </row>
    <row r="466" spans="1:1" x14ac:dyDescent="0.2">
      <c r="A466" s="2"/>
    </row>
    <row r="467" spans="1:1" x14ac:dyDescent="0.2">
      <c r="A467" s="2"/>
    </row>
    <row r="468" spans="1:1" x14ac:dyDescent="0.2">
      <c r="A468" s="2"/>
    </row>
    <row r="469" spans="1:1" x14ac:dyDescent="0.2">
      <c r="A469" s="2"/>
    </row>
  </sheetData>
  <dataValidations count="38">
    <dataValidation type="list" allowBlank="1" showInputMessage="1" showErrorMessage="1" sqref="F5" xr:uid="{5E613BA9-D603-074D-B508-3D6013E29D15}">
      <formula1>$AA$2:$AA$11</formula1>
    </dataValidation>
    <dataValidation type="list" allowBlank="1" showInputMessage="1" showErrorMessage="1" sqref="F6" xr:uid="{4249E8D4-95E6-0B42-826D-887DB93EA4A4}">
      <formula1>$AA$2:$AA$12</formula1>
    </dataValidation>
    <dataValidation type="list" allowBlank="1" showInputMessage="1" showErrorMessage="1" sqref="I6" xr:uid="{20E69447-4980-B24E-AC08-DAAFF3A8D33C}">
      <formula1>$AC$2:$AC$56</formula1>
    </dataValidation>
    <dataValidation type="list" allowBlank="1" showInputMessage="1" showErrorMessage="1" sqref="F7" xr:uid="{8FD0AC25-9A77-1542-8A29-696555E06005}">
      <formula1>$AA$2:$AA$13</formula1>
    </dataValidation>
    <dataValidation type="list" allowBlank="1" showInputMessage="1" showErrorMessage="1" sqref="I7" xr:uid="{209D5AD2-EFA1-C04F-8EA2-F5793403306A}">
      <formula1>$AC$2:$AC$57</formula1>
    </dataValidation>
    <dataValidation type="list" allowBlank="1" showInputMessage="1" showErrorMessage="1" sqref="F8" xr:uid="{EDA7FA85-5876-1946-8206-AEDC70474193}">
      <formula1>$AA$2:$AA$14</formula1>
    </dataValidation>
    <dataValidation type="list" allowBlank="1" showInputMessage="1" showErrorMessage="1" sqref="I8" xr:uid="{1DC9F34B-713D-F744-B795-2E15AF965F11}">
      <formula1>$AC$2:$AC$58</formula1>
    </dataValidation>
    <dataValidation type="list" allowBlank="1" showInputMessage="1" showErrorMessage="1" sqref="F9" xr:uid="{285DE46F-5F1B-5248-9D14-C13E646DEA3B}">
      <formula1>$AA$2:$AA$15</formula1>
    </dataValidation>
    <dataValidation type="list" allowBlank="1" showInputMessage="1" showErrorMessage="1" sqref="I9" xr:uid="{98C0B1A3-9139-CD4E-A2B6-68D5B0C9612D}">
      <formula1>$AC$2:$AC$59</formula1>
    </dataValidation>
    <dataValidation type="list" allowBlank="1" showInputMessage="1" showErrorMessage="1" sqref="F10" xr:uid="{9E625DC7-C0F9-FE43-BCA1-8A89C3EA17B7}">
      <formula1>$AA$2:$AA$16</formula1>
    </dataValidation>
    <dataValidation type="list" allowBlank="1" showInputMessage="1" showErrorMessage="1" sqref="I10" xr:uid="{3D015C2F-CDCC-6C49-973F-EC333AB1F711}">
      <formula1>$AC$2:$AC$60</formula1>
    </dataValidation>
    <dataValidation type="list" allowBlank="1" showInputMessage="1" showErrorMessage="1" sqref="F11" xr:uid="{1EC654F2-1CD3-624A-BF4D-E0D2D605430C}">
      <formula1>$AA$2:$AA$17</formula1>
    </dataValidation>
    <dataValidation type="list" allowBlank="1" showInputMessage="1" showErrorMessage="1" sqref="I11" xr:uid="{7FDEC250-8292-DF41-AE44-99AD0AD76107}">
      <formula1>$AC$2:$AC$61</formula1>
    </dataValidation>
    <dataValidation type="list" allowBlank="1" showInputMessage="1" showErrorMessage="1" sqref="F12" xr:uid="{766AF850-F927-4F41-B0A9-446783CC0872}">
      <formula1>$AA$2:$AA$18</formula1>
    </dataValidation>
    <dataValidation type="list" allowBlank="1" showInputMessage="1" showErrorMessage="1" sqref="I12" xr:uid="{C8DA16CB-DDF8-C64E-88ED-33C7E141B0AB}">
      <formula1>$AC$2:$AC$62</formula1>
    </dataValidation>
    <dataValidation type="list" allowBlank="1" showInputMessage="1" showErrorMessage="1" sqref="F13" xr:uid="{69B8D3CA-4407-F54A-B2F4-96E042ED0934}">
      <formula1>$AA$2:$AA$19</formula1>
    </dataValidation>
    <dataValidation type="list" allowBlank="1" showInputMessage="1" showErrorMessage="1" sqref="I13" xr:uid="{D4EBB00E-B577-B243-9681-35E2AB8F3ED7}">
      <formula1>$AC$2:$AC$63</formula1>
    </dataValidation>
    <dataValidation type="list" allowBlank="1" showInputMessage="1" showErrorMessage="1" sqref="F14" xr:uid="{D9626AFA-7C7C-4446-B68A-587CD3C15970}">
      <formula1>$AA$2:$AA$20</formula1>
    </dataValidation>
    <dataValidation type="list" allowBlank="1" showInputMessage="1" showErrorMessage="1" sqref="F15" xr:uid="{817114B8-8803-CE43-B2CB-7C68D645E3F0}">
      <formula1>$AA$2:$AA$21</formula1>
    </dataValidation>
    <dataValidation type="list" allowBlank="1" showInputMessage="1" showErrorMessage="1" sqref="I15" xr:uid="{DF1DDCE8-9D53-CF47-911C-83FF992B9CD7}">
      <formula1>$AC$2:$AC$65</formula1>
    </dataValidation>
    <dataValidation type="list" allowBlank="1" showInputMessage="1" showErrorMessage="1" sqref="F16" xr:uid="{426E323E-7F39-E446-B90E-0A6B9CC08848}">
      <formula1>$AA$2:$AA$22</formula1>
    </dataValidation>
    <dataValidation type="list" allowBlank="1" showInputMessage="1" showErrorMessage="1" sqref="I16" xr:uid="{0916320A-A541-6B47-BF98-294CE24FACC6}">
      <formula1>$AC$2:$AC$66</formula1>
    </dataValidation>
    <dataValidation type="list" allowBlank="1" showInputMessage="1" showErrorMessage="1" sqref="F17" xr:uid="{814BE843-0C4A-6041-B07F-8DB69C6A5B83}">
      <formula1>$AA$2:$AA$23</formula1>
    </dataValidation>
    <dataValidation type="list" allowBlank="1" showInputMessage="1" showErrorMessage="1" sqref="F18" xr:uid="{C767C88B-429E-FB46-A902-8AB08F26ED62}">
      <formula1>$AA$2:$AA$24</formula1>
    </dataValidation>
    <dataValidation type="list" allowBlank="1" showInputMessage="1" showErrorMessage="1" sqref="I18" xr:uid="{C68F051E-7024-7144-91A9-81B2A51F673F}">
      <formula1>$AC$2:$AC$68</formula1>
    </dataValidation>
    <dataValidation type="list" allowBlank="1" showInputMessage="1" showErrorMessage="1" sqref="F19" xr:uid="{1AB759B6-A502-A44E-94CF-5FD91768A30C}">
      <formula1>$AA$2:$AA$25</formula1>
    </dataValidation>
    <dataValidation type="list" allowBlank="1" showInputMessage="1" showErrorMessage="1" sqref="I19" xr:uid="{EEEF9DA7-2C86-A84F-ACDB-43AD2886A869}">
      <formula1>$AC$2:$AC$69</formula1>
    </dataValidation>
    <dataValidation type="list" allowBlank="1" showInputMessage="1" showErrorMessage="1" sqref="F20" xr:uid="{2DAD042B-C076-934C-B2D5-78719A86C6B4}">
      <formula1>$AA$2:$AA$26</formula1>
    </dataValidation>
    <dataValidation type="list" allowBlank="1" showInputMessage="1" showErrorMessage="1" sqref="F21" xr:uid="{C3410638-9A72-6641-B0B4-1BD4EAE61B53}">
      <formula1>$AA$2:$AA$27</formula1>
    </dataValidation>
    <dataValidation type="list" allowBlank="1" showInputMessage="1" showErrorMessage="1" sqref="K21" xr:uid="{6E25CD61-6221-FC4D-BFF6-BD2D9B234F56}">
      <formula1>$AC$2:$AC$71</formula1>
    </dataValidation>
    <dataValidation type="list" allowBlank="1" showInputMessage="1" showErrorMessage="1" sqref="F27" xr:uid="{71C733CA-8A12-9849-9034-84D2918A81A6}">
      <formula1>$AA$2:$AA$33</formula1>
    </dataValidation>
    <dataValidation type="list" allowBlank="1" showInputMessage="1" showErrorMessage="1" sqref="I27" xr:uid="{254E1841-E6E3-624C-90D9-29C797D5DD10}">
      <formula1>$AC$2:$AC$77</formula1>
    </dataValidation>
    <dataValidation type="list" allowBlank="1" showInputMessage="1" showErrorMessage="1" sqref="F28" xr:uid="{66F65FFE-7BA6-B043-B56B-0C5E6A46BA26}">
      <formula1>$AA$2:$AA$34</formula1>
    </dataValidation>
    <dataValidation type="list" allowBlank="1" showInputMessage="1" showErrorMessage="1" sqref="I28" xr:uid="{5558BAD8-753D-D641-9536-902E6B210FD7}">
      <formula1>$AC$2:$AC$78</formula1>
    </dataValidation>
    <dataValidation type="list" allowBlank="1" showInputMessage="1" showErrorMessage="1" sqref="F29" xr:uid="{A4CDCB7B-8C44-514B-96AF-367861387983}">
      <formula1>$AA$2:$AA$35</formula1>
    </dataValidation>
    <dataValidation type="list" allowBlank="1" showInputMessage="1" showErrorMessage="1" sqref="F30" xr:uid="{C963BE3B-5053-5943-B9B7-69EBE547E3C3}">
      <formula1>$AA$2:$AA$36</formula1>
    </dataValidation>
    <dataValidation type="list" allowBlank="1" showInputMessage="1" showErrorMessage="1" sqref="G27:G31 B27:E31 G5:G21 B5:E21" xr:uid="{3C6C6D7D-A99E-6D44-B071-A6EE316BE047}">
      <formula1>$Z$2:$Z$3</formula1>
    </dataValidation>
    <dataValidation type="list" allowBlank="1" showInputMessage="1" showErrorMessage="1" sqref="F31" xr:uid="{0EF8DC62-74C1-F341-AA2F-FD4D6F44A370}">
      <formula1>$AA$2:$AA$37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2097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0</xdr:row>
                    <xdr:rowOff>101600</xdr:rowOff>
                  </from>
                  <to>
                    <xdr:col>14</xdr:col>
                    <xdr:colOff>711200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C68F65-31E8-9143-A65F-4572ACCFD895}">
  <sheetPr codeName="Feuil41">
    <tabColor rgb="FFFFC000"/>
  </sheetPr>
  <dimension ref="A1:R469"/>
  <sheetViews>
    <sheetView zoomScaleNormal="100" workbookViewId="0">
      <selection activeCell="C2" sqref="C2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4" x14ac:dyDescent="0.2">
      <c r="A2" t="s">
        <v>0</v>
      </c>
      <c r="B2">
        <f>Reines!B23</f>
        <v>0</v>
      </c>
      <c r="D2">
        <f>Reines!D22</f>
        <v>0</v>
      </c>
      <c r="E2">
        <v>0</v>
      </c>
      <c r="G2">
        <f>'Poids ruche'!I23</f>
        <v>0</v>
      </c>
      <c r="H2">
        <f>Nourissement!M21</f>
        <v>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101</v>
      </c>
      <c r="J4" t="s">
        <v>10</v>
      </c>
      <c r="K4" t="s">
        <v>101</v>
      </c>
      <c r="L4" t="s">
        <v>11</v>
      </c>
      <c r="M4" t="s">
        <v>12</v>
      </c>
      <c r="N4" t="s">
        <v>4</v>
      </c>
    </row>
    <row r="5" spans="1:14" x14ac:dyDescent="0.2">
      <c r="A5" s="2"/>
      <c r="B5" s="2"/>
      <c r="N5" s="2"/>
    </row>
    <row r="6" spans="1:14" x14ac:dyDescent="0.2">
      <c r="A6" s="2"/>
      <c r="B6" s="2"/>
      <c r="N6" s="2"/>
    </row>
    <row r="7" spans="1:14" x14ac:dyDescent="0.2">
      <c r="A7" s="2"/>
      <c r="B7" s="2"/>
      <c r="N7" s="2"/>
    </row>
    <row r="8" spans="1:14" x14ac:dyDescent="0.2">
      <c r="A8" s="2"/>
      <c r="B8" s="2"/>
      <c r="N8" s="2"/>
    </row>
    <row r="9" spans="1:14" x14ac:dyDescent="0.2">
      <c r="A9" s="2"/>
      <c r="B9" s="2"/>
      <c r="N9" s="2"/>
    </row>
    <row r="10" spans="1:14" x14ac:dyDescent="0.2">
      <c r="A10" s="2"/>
      <c r="B10" s="2"/>
      <c r="N10" s="2"/>
    </row>
    <row r="11" spans="1:14" x14ac:dyDescent="0.2">
      <c r="A11" s="2"/>
      <c r="B11" s="2"/>
      <c r="N11" s="2"/>
    </row>
    <row r="12" spans="1:14" x14ac:dyDescent="0.2">
      <c r="A12" s="2"/>
      <c r="B12" s="2"/>
      <c r="N12" s="2"/>
    </row>
    <row r="13" spans="1:14" x14ac:dyDescent="0.2">
      <c r="A13" s="2"/>
      <c r="B13" s="2"/>
      <c r="N13" s="2"/>
    </row>
    <row r="14" spans="1:14" x14ac:dyDescent="0.2">
      <c r="A14" s="2"/>
      <c r="B14" s="2"/>
      <c r="N14" s="2"/>
    </row>
    <row r="15" spans="1:14" x14ac:dyDescent="0.2">
      <c r="A15" s="2"/>
      <c r="B15" s="2"/>
      <c r="N15" s="2"/>
    </row>
    <row r="16" spans="1:14" x14ac:dyDescent="0.2">
      <c r="A16" s="2"/>
      <c r="B16" s="2"/>
      <c r="N16" s="2"/>
    </row>
    <row r="17" spans="1:14" x14ac:dyDescent="0.2">
      <c r="A17" s="2"/>
      <c r="B17" s="2"/>
      <c r="N17" s="2"/>
    </row>
    <row r="18" spans="1:14" x14ac:dyDescent="0.2">
      <c r="A18" s="2"/>
      <c r="B18" s="2"/>
      <c r="N18" s="2"/>
    </row>
    <row r="19" spans="1:14" x14ac:dyDescent="0.2">
      <c r="A19" s="2"/>
      <c r="B19" s="2"/>
      <c r="N19" s="2"/>
    </row>
    <row r="20" spans="1:14" x14ac:dyDescent="0.2">
      <c r="A20" s="2"/>
      <c r="B20" s="2"/>
      <c r="N20" s="2"/>
    </row>
    <row r="21" spans="1:14" x14ac:dyDescent="0.2">
      <c r="A21" s="2"/>
      <c r="B21" s="2"/>
    </row>
    <row r="27" spans="1:14" x14ac:dyDescent="0.2">
      <c r="A27" s="2"/>
      <c r="B27" s="2"/>
      <c r="N27" s="2"/>
    </row>
    <row r="28" spans="1:14" x14ac:dyDescent="0.2">
      <c r="A28" s="2"/>
      <c r="B28" s="2"/>
      <c r="N28" s="2"/>
    </row>
    <row r="29" spans="1:14" x14ac:dyDescent="0.2">
      <c r="A29" s="2"/>
      <c r="B29" s="2"/>
      <c r="N29" s="2"/>
    </row>
    <row r="30" spans="1:14" x14ac:dyDescent="0.2">
      <c r="A30" s="2"/>
      <c r="B30" s="2"/>
      <c r="N30" s="2"/>
    </row>
    <row r="31" spans="1:14" x14ac:dyDescent="0.2">
      <c r="A31" s="2"/>
      <c r="B31" s="2"/>
      <c r="N31" s="2"/>
    </row>
    <row r="32" spans="1:14" x14ac:dyDescent="0.2">
      <c r="A32" s="2"/>
      <c r="N32" s="2"/>
    </row>
    <row r="42" spans="1:15" x14ac:dyDescent="0.2">
      <c r="A42" s="56"/>
      <c r="B42" s="55"/>
      <c r="C42" s="55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</row>
    <row r="43" spans="1:15" x14ac:dyDescent="0.2">
      <c r="A43" s="56"/>
      <c r="B43" s="55"/>
      <c r="C43" s="55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</row>
    <row r="44" spans="1:15" x14ac:dyDescent="0.2">
      <c r="A44" s="56"/>
      <c r="B44" s="55"/>
      <c r="C44" s="55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</row>
    <row r="45" spans="1:15" x14ac:dyDescent="0.2">
      <c r="A45" s="56"/>
      <c r="B45" s="55"/>
      <c r="C45" s="55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</row>
    <row r="46" spans="1:15" x14ac:dyDescent="0.2">
      <c r="A46" s="56"/>
      <c r="B46" s="55"/>
      <c r="C46" s="55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</row>
    <row r="47" spans="1:15" x14ac:dyDescent="0.2">
      <c r="A47" s="56"/>
      <c r="B47" s="55"/>
      <c r="C47" s="55"/>
      <c r="D47" s="54"/>
      <c r="E47" s="54"/>
      <c r="F47" s="54"/>
      <c r="G47" s="54"/>
      <c r="H47" s="54"/>
      <c r="I47" s="54"/>
      <c r="J47" s="54"/>
      <c r="K47" s="54"/>
      <c r="L47" s="64"/>
      <c r="M47" s="54"/>
      <c r="N47" s="54"/>
      <c r="O47" s="54"/>
    </row>
    <row r="48" spans="1:15" x14ac:dyDescent="0.2">
      <c r="A48" s="56"/>
      <c r="B48" s="55"/>
      <c r="C48" s="55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</row>
    <row r="49" spans="1:15" x14ac:dyDescent="0.2">
      <c r="A49" s="56"/>
      <c r="B49" s="55"/>
      <c r="C49" s="55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</row>
    <row r="50" spans="1:15" x14ac:dyDescent="0.2">
      <c r="A50" s="56"/>
      <c r="B50" s="55"/>
      <c r="C50" s="55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</row>
    <row r="52" spans="1:15" x14ac:dyDescent="0.2">
      <c r="A52" s="56"/>
      <c r="B52" s="55"/>
      <c r="C52" s="55"/>
      <c r="D52" s="54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</row>
    <row r="53" spans="1:15" x14ac:dyDescent="0.2">
      <c r="A53" s="56"/>
      <c r="B53" s="55"/>
      <c r="C53" s="55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</row>
    <row r="54" spans="1:15" x14ac:dyDescent="0.2">
      <c r="A54" s="56"/>
      <c r="B54" s="55"/>
      <c r="C54" s="55"/>
      <c r="D54" s="54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</row>
    <row r="55" spans="1:15" x14ac:dyDescent="0.2">
      <c r="A55" s="56"/>
      <c r="B55" s="55"/>
      <c r="C55" s="55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</row>
    <row r="56" spans="1:15" x14ac:dyDescent="0.2">
      <c r="A56" s="56"/>
      <c r="B56" s="55"/>
      <c r="C56" s="55"/>
      <c r="D56" s="54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</row>
    <row r="57" spans="1:15" x14ac:dyDescent="0.2">
      <c r="A57" s="56"/>
      <c r="B57" s="55"/>
      <c r="C57" s="55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</row>
    <row r="58" spans="1:15" x14ac:dyDescent="0.2">
      <c r="A58" s="56"/>
      <c r="B58" s="55"/>
      <c r="C58" s="55"/>
      <c r="D58" s="54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</row>
    <row r="59" spans="1:15" x14ac:dyDescent="0.2">
      <c r="A59" s="56"/>
      <c r="B59" s="55"/>
      <c r="C59" s="55"/>
      <c r="D59" s="54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</row>
    <row r="60" spans="1:15" x14ac:dyDescent="0.2">
      <c r="A60" s="56"/>
      <c r="B60" s="55"/>
      <c r="C60" s="55"/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</row>
    <row r="61" spans="1:15" x14ac:dyDescent="0.2">
      <c r="A61" s="56"/>
      <c r="B61" s="55"/>
      <c r="C61" s="55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</row>
    <row r="62" spans="1:15" x14ac:dyDescent="0.2">
      <c r="A62" s="56"/>
      <c r="B62" s="55"/>
      <c r="C62" s="55"/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</row>
    <row r="63" spans="1:15" x14ac:dyDescent="0.2">
      <c r="A63" s="56"/>
      <c r="B63" s="55"/>
      <c r="C63" s="55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</row>
    <row r="64" spans="1:15" x14ac:dyDescent="0.2">
      <c r="A64" s="56"/>
      <c r="B64" s="55"/>
      <c r="C64" s="55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</row>
    <row r="65" spans="1:15" x14ac:dyDescent="0.2">
      <c r="A65" s="56"/>
      <c r="B65" s="55"/>
      <c r="C65" s="55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</row>
    <row r="66" spans="1:15" x14ac:dyDescent="0.2">
      <c r="A66" s="56"/>
      <c r="B66" s="55"/>
      <c r="C66" s="55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</row>
    <row r="67" spans="1:15" x14ac:dyDescent="0.2">
      <c r="A67" s="56"/>
      <c r="B67" s="55"/>
      <c r="C67" s="55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</row>
    <row r="416" spans="1:15" x14ac:dyDescent="0.2">
      <c r="A416" s="56">
        <v>44117</v>
      </c>
      <c r="B416" s="55"/>
      <c r="C416" s="55"/>
      <c r="D416" s="54"/>
      <c r="E416" s="54"/>
      <c r="F416" s="54"/>
      <c r="G416" s="54"/>
      <c r="H416" s="54"/>
      <c r="I416" s="54"/>
      <c r="J416" s="54"/>
      <c r="K416" s="54"/>
      <c r="L416" s="54" t="s">
        <v>88</v>
      </c>
      <c r="M416" s="54"/>
      <c r="N416" s="54"/>
      <c r="O416" s="54"/>
    </row>
    <row r="417" spans="1:18" x14ac:dyDescent="0.2">
      <c r="A417" s="56">
        <v>44098</v>
      </c>
      <c r="B417" s="55"/>
      <c r="C417" s="55"/>
      <c r="D417" s="54"/>
      <c r="E417" s="54"/>
      <c r="F417" s="54"/>
      <c r="G417" s="54"/>
      <c r="H417" s="54"/>
      <c r="I417" s="54"/>
      <c r="J417" s="54" t="s">
        <v>87</v>
      </c>
      <c r="K417" s="54"/>
      <c r="L417" s="54"/>
      <c r="M417" s="54"/>
      <c r="N417" s="54"/>
      <c r="O417" s="54"/>
    </row>
    <row r="418" spans="1:18" x14ac:dyDescent="0.2">
      <c r="A418" s="56">
        <v>44190</v>
      </c>
      <c r="B418" s="55"/>
      <c r="C418" s="55"/>
      <c r="D418" s="54"/>
      <c r="E418" s="54"/>
      <c r="F418" s="54"/>
      <c r="G418" s="54"/>
      <c r="H418" s="54"/>
      <c r="I418" s="54"/>
      <c r="J418" s="54" t="s">
        <v>86</v>
      </c>
      <c r="K418" s="54"/>
      <c r="L418" s="54"/>
      <c r="M418" s="54"/>
      <c r="N418" s="54"/>
      <c r="O418" s="54"/>
    </row>
    <row r="419" spans="1:18" x14ac:dyDescent="0.2">
      <c r="A419" s="56">
        <v>43861</v>
      </c>
      <c r="B419" s="55" t="s">
        <v>74</v>
      </c>
      <c r="C419" s="55"/>
      <c r="D419" s="54"/>
      <c r="E419" s="54"/>
      <c r="F419" s="54"/>
      <c r="G419" s="54"/>
      <c r="H419" s="54"/>
      <c r="I419" s="54"/>
      <c r="J419" s="54" t="s">
        <v>85</v>
      </c>
      <c r="K419" s="54"/>
      <c r="L419" s="54"/>
      <c r="M419" s="54"/>
      <c r="N419" s="54"/>
      <c r="O419" s="54"/>
    </row>
    <row r="420" spans="1:18" x14ac:dyDescent="0.2">
      <c r="A420" s="56">
        <v>44056</v>
      </c>
      <c r="B420" s="55" t="s">
        <v>80</v>
      </c>
      <c r="C420" s="55" t="s">
        <v>81</v>
      </c>
      <c r="D420" s="54" t="s">
        <v>82</v>
      </c>
      <c r="E420" s="54" t="s">
        <v>83</v>
      </c>
      <c r="F420" s="54" t="s">
        <v>83</v>
      </c>
      <c r="G420" s="54" t="s">
        <v>83</v>
      </c>
      <c r="H420" s="54" t="s">
        <v>84</v>
      </c>
      <c r="I420" s="54"/>
      <c r="J420" s="54" t="s">
        <v>82</v>
      </c>
      <c r="K420" s="54"/>
      <c r="L420" s="54"/>
      <c r="M420" s="54"/>
      <c r="N420" s="54"/>
      <c r="O420" s="54"/>
    </row>
    <row r="421" spans="1:18" x14ac:dyDescent="0.2">
      <c r="A421" s="56"/>
      <c r="B421" s="55"/>
      <c r="C421" s="55"/>
      <c r="D421" s="54"/>
      <c r="E421" s="54"/>
      <c r="F421" s="54"/>
      <c r="G421" s="54"/>
      <c r="H421" s="54"/>
      <c r="I421" s="54"/>
      <c r="J421" s="54"/>
      <c r="K421" s="54"/>
      <c r="L421" s="54"/>
      <c r="M421" s="54"/>
      <c r="N421" s="54"/>
      <c r="O421" s="54"/>
    </row>
    <row r="422" spans="1:18" x14ac:dyDescent="0.2">
      <c r="A422" s="56">
        <v>44114</v>
      </c>
      <c r="B422" s="55" t="s">
        <v>74</v>
      </c>
      <c r="C422" s="55"/>
      <c r="D422" s="54" t="s">
        <v>74</v>
      </c>
      <c r="E422" s="54"/>
      <c r="F422" s="54"/>
      <c r="G422" s="54"/>
      <c r="H422" s="54"/>
      <c r="I422" s="54"/>
      <c r="J422" s="54" t="s">
        <v>78</v>
      </c>
      <c r="K422" s="54"/>
      <c r="L422" s="54" t="s">
        <v>79</v>
      </c>
      <c r="M422" s="54"/>
      <c r="N422" s="54"/>
      <c r="O422" s="54"/>
    </row>
    <row r="423" spans="1:18" x14ac:dyDescent="0.2">
      <c r="A423" s="56">
        <v>44026</v>
      </c>
      <c r="B423" s="55" t="s">
        <v>76</v>
      </c>
      <c r="C423" s="55" t="s">
        <v>76</v>
      </c>
      <c r="D423" s="54" t="s">
        <v>76</v>
      </c>
      <c r="E423" s="54"/>
      <c r="F423" s="54"/>
      <c r="G423" s="54"/>
      <c r="H423" s="54">
        <v>3</v>
      </c>
      <c r="I423" s="54"/>
      <c r="J423" s="54"/>
      <c r="K423" s="54"/>
      <c r="L423" s="54"/>
      <c r="M423" s="54" t="s">
        <v>77</v>
      </c>
      <c r="N423" s="54"/>
      <c r="O423" s="54"/>
    </row>
    <row r="424" spans="1:18" x14ac:dyDescent="0.2">
      <c r="A424" s="56">
        <v>43995</v>
      </c>
      <c r="B424" s="55" t="s">
        <v>74</v>
      </c>
      <c r="C424" s="55" t="s">
        <v>74</v>
      </c>
      <c r="D424" s="54" t="s">
        <v>74</v>
      </c>
      <c r="E424" s="54"/>
      <c r="F424" s="54"/>
      <c r="G424" s="54"/>
      <c r="H424" s="54"/>
      <c r="I424" s="54"/>
      <c r="J424" s="54" t="s">
        <v>53</v>
      </c>
      <c r="K424" s="54"/>
      <c r="L424" s="54"/>
      <c r="M424" s="54"/>
      <c r="N424" s="54" t="s">
        <v>75</v>
      </c>
      <c r="O424" s="54"/>
    </row>
    <row r="425" spans="1:18" x14ac:dyDescent="0.2">
      <c r="A425" s="56"/>
      <c r="B425" s="55"/>
      <c r="J425" s="54"/>
      <c r="K425" s="54"/>
      <c r="L425" s="54"/>
      <c r="M425" s="54"/>
      <c r="N425" s="54"/>
      <c r="O425" s="54"/>
      <c r="P425" s="54"/>
      <c r="Q425" s="54"/>
    </row>
    <row r="426" spans="1:18" x14ac:dyDescent="0.2">
      <c r="A426" s="54"/>
      <c r="B426" s="55"/>
      <c r="J426" s="54"/>
      <c r="K426" s="54"/>
      <c r="L426" s="54"/>
      <c r="M426" s="54"/>
      <c r="N426" s="54"/>
      <c r="O426" s="54"/>
      <c r="P426" s="54"/>
      <c r="Q426" s="54"/>
    </row>
    <row r="427" spans="1:18" x14ac:dyDescent="0.2">
      <c r="A427" s="54"/>
      <c r="B427" s="55"/>
      <c r="J427" s="54"/>
      <c r="K427" s="54"/>
      <c r="L427" s="54"/>
      <c r="M427" s="54"/>
      <c r="N427" s="54"/>
      <c r="O427" s="54"/>
      <c r="P427" s="54"/>
      <c r="Q427" s="54"/>
      <c r="R427" s="54"/>
    </row>
    <row r="428" spans="1:18" x14ac:dyDescent="0.2">
      <c r="A428" s="55"/>
      <c r="B428" s="55"/>
      <c r="J428" s="54"/>
      <c r="K428" s="54"/>
      <c r="L428" s="54"/>
      <c r="M428" s="54"/>
      <c r="N428" s="54"/>
      <c r="O428" s="54"/>
      <c r="P428" s="54"/>
      <c r="Q428" s="54"/>
      <c r="R428" s="54"/>
    </row>
    <row r="429" spans="1:18" x14ac:dyDescent="0.2">
      <c r="A429" s="55"/>
      <c r="B429" s="55"/>
      <c r="J429" s="54"/>
      <c r="K429" s="54"/>
      <c r="L429" s="54"/>
      <c r="M429" s="54"/>
      <c r="N429" s="54"/>
      <c r="O429" s="54"/>
      <c r="P429" s="54"/>
      <c r="Q429" s="54"/>
      <c r="R429" s="54"/>
    </row>
    <row r="430" spans="1:18" x14ac:dyDescent="0.2">
      <c r="A430" s="55"/>
      <c r="B430" s="55"/>
      <c r="J430" s="54"/>
      <c r="K430" s="54"/>
      <c r="L430" s="54"/>
      <c r="M430" s="54"/>
      <c r="N430" s="54"/>
      <c r="O430" s="54"/>
      <c r="P430" s="54"/>
      <c r="Q430" s="54"/>
      <c r="R430" s="54"/>
    </row>
    <row r="431" spans="1:18" x14ac:dyDescent="0.2">
      <c r="A431" s="55"/>
      <c r="B431" s="55"/>
      <c r="J431" s="54"/>
      <c r="K431" s="54"/>
      <c r="L431" s="54"/>
      <c r="M431" s="54"/>
      <c r="N431" s="54"/>
      <c r="O431" s="54"/>
      <c r="P431" s="54"/>
      <c r="Q431" s="54"/>
      <c r="R431" s="54"/>
    </row>
    <row r="432" spans="1:18" x14ac:dyDescent="0.2">
      <c r="A432" s="55"/>
      <c r="B432" s="55"/>
      <c r="J432" s="54"/>
      <c r="K432" s="54"/>
      <c r="L432" s="54"/>
      <c r="M432" s="54"/>
      <c r="N432" s="54"/>
      <c r="O432" s="54"/>
      <c r="P432" s="54"/>
      <c r="Q432" s="54"/>
      <c r="R432" s="54"/>
    </row>
    <row r="433" spans="1:18" x14ac:dyDescent="0.2">
      <c r="A433" s="2"/>
      <c r="B433" s="3"/>
      <c r="C433" s="3"/>
      <c r="E433" s="3"/>
      <c r="F433" s="3"/>
      <c r="G433" s="3"/>
      <c r="L433" s="54"/>
      <c r="M433" s="54"/>
      <c r="N433" s="54"/>
      <c r="O433" s="54"/>
      <c r="P433" s="54"/>
      <c r="Q433" s="54"/>
      <c r="R433" s="54"/>
    </row>
    <row r="434" spans="1:18" x14ac:dyDescent="0.2">
      <c r="A434" s="2"/>
      <c r="L434" s="54"/>
      <c r="M434" s="54"/>
      <c r="N434" s="54"/>
      <c r="O434" s="54"/>
      <c r="P434" s="54"/>
      <c r="Q434" s="54"/>
      <c r="R434" s="54"/>
    </row>
    <row r="435" spans="1:18" x14ac:dyDescent="0.2">
      <c r="A435" s="2"/>
      <c r="L435" s="54"/>
      <c r="M435" s="54"/>
      <c r="N435" s="54"/>
      <c r="O435" s="54"/>
      <c r="P435" s="54"/>
      <c r="Q435" s="54"/>
      <c r="R435" s="54"/>
    </row>
    <row r="436" spans="1:18" x14ac:dyDescent="0.2">
      <c r="A436" s="2"/>
      <c r="L436" s="54"/>
      <c r="M436" s="54"/>
      <c r="N436" s="54"/>
      <c r="O436" s="54"/>
      <c r="P436" s="54"/>
      <c r="Q436" s="54"/>
      <c r="R436" s="54"/>
    </row>
    <row r="437" spans="1:18" x14ac:dyDescent="0.2">
      <c r="A437" s="2"/>
      <c r="L437" s="54"/>
      <c r="M437" s="54"/>
      <c r="N437" s="54"/>
      <c r="O437" s="54"/>
      <c r="P437" s="54"/>
      <c r="Q437" s="54"/>
      <c r="R437" s="54"/>
    </row>
    <row r="438" spans="1:18" x14ac:dyDescent="0.2">
      <c r="A438" s="2"/>
    </row>
    <row r="439" spans="1:18" x14ac:dyDescent="0.2">
      <c r="A439" s="2"/>
    </row>
    <row r="440" spans="1:18" x14ac:dyDescent="0.2">
      <c r="A440" s="2"/>
    </row>
    <row r="441" spans="1:18" x14ac:dyDescent="0.2">
      <c r="A441" s="2"/>
    </row>
    <row r="442" spans="1:18" x14ac:dyDescent="0.2">
      <c r="A442" s="2"/>
    </row>
    <row r="443" spans="1:18" x14ac:dyDescent="0.2">
      <c r="A443" s="2"/>
    </row>
    <row r="444" spans="1:18" x14ac:dyDescent="0.2">
      <c r="A444" s="2"/>
    </row>
    <row r="445" spans="1:18" x14ac:dyDescent="0.2">
      <c r="A445" s="2"/>
    </row>
    <row r="446" spans="1:18" x14ac:dyDescent="0.2">
      <c r="A446" s="2"/>
    </row>
    <row r="447" spans="1:18" x14ac:dyDescent="0.2">
      <c r="A447" s="2"/>
    </row>
    <row r="448" spans="1:18" x14ac:dyDescent="0.2">
      <c r="A448" s="2"/>
    </row>
    <row r="449" spans="1:1" x14ac:dyDescent="0.2">
      <c r="A449" s="2"/>
    </row>
    <row r="450" spans="1:1" x14ac:dyDescent="0.2">
      <c r="A450" s="2"/>
    </row>
    <row r="451" spans="1:1" x14ac:dyDescent="0.2">
      <c r="A451" s="2"/>
    </row>
    <row r="452" spans="1:1" x14ac:dyDescent="0.2">
      <c r="A452" s="2"/>
    </row>
    <row r="453" spans="1:1" x14ac:dyDescent="0.2">
      <c r="A453" s="2"/>
    </row>
    <row r="454" spans="1:1" x14ac:dyDescent="0.2">
      <c r="A454" s="2"/>
    </row>
    <row r="455" spans="1:1" x14ac:dyDescent="0.2">
      <c r="A455" s="2"/>
    </row>
    <row r="456" spans="1:1" x14ac:dyDescent="0.2">
      <c r="A456" s="2"/>
    </row>
    <row r="457" spans="1:1" x14ac:dyDescent="0.2">
      <c r="A457" s="2"/>
    </row>
    <row r="458" spans="1:1" x14ac:dyDescent="0.2">
      <c r="A458" s="2"/>
    </row>
    <row r="459" spans="1:1" x14ac:dyDescent="0.2">
      <c r="A459" s="2"/>
    </row>
    <row r="460" spans="1:1" x14ac:dyDescent="0.2">
      <c r="A460" s="2"/>
    </row>
    <row r="461" spans="1:1" x14ac:dyDescent="0.2">
      <c r="A461" s="2"/>
    </row>
    <row r="462" spans="1:1" x14ac:dyDescent="0.2">
      <c r="A462" s="2"/>
    </row>
    <row r="463" spans="1:1" x14ac:dyDescent="0.2">
      <c r="A463" s="2"/>
    </row>
    <row r="464" spans="1:1" x14ac:dyDescent="0.2">
      <c r="A464" s="2"/>
    </row>
    <row r="465" spans="1:1" x14ac:dyDescent="0.2">
      <c r="A465" s="2"/>
    </row>
    <row r="466" spans="1:1" x14ac:dyDescent="0.2">
      <c r="A466" s="2"/>
    </row>
    <row r="467" spans="1:1" x14ac:dyDescent="0.2">
      <c r="A467" s="2"/>
    </row>
    <row r="468" spans="1:1" x14ac:dyDescent="0.2">
      <c r="A468" s="2"/>
    </row>
    <row r="469" spans="1:1" x14ac:dyDescent="0.2">
      <c r="A469" s="2"/>
    </row>
  </sheetData>
  <dataValidations count="38">
    <dataValidation type="list" allowBlank="1" showInputMessage="1" showErrorMessage="1" sqref="F5" xr:uid="{E3799D33-058C-AD40-A97D-0FFE4960C0D0}">
      <formula1>$AA$2:$AA$11</formula1>
    </dataValidation>
    <dataValidation type="list" allowBlank="1" showInputMessage="1" showErrorMessage="1" sqref="F6" xr:uid="{F8BA8CD4-DA45-2A49-94B4-54A550844D2E}">
      <formula1>$AA$2:$AA$12</formula1>
    </dataValidation>
    <dataValidation type="list" allowBlank="1" showInputMessage="1" showErrorMessage="1" sqref="I6" xr:uid="{6CBE9391-C867-4449-AE27-393DF25E31F0}">
      <formula1>$AC$2:$AC$56</formula1>
    </dataValidation>
    <dataValidation type="list" allowBlank="1" showInputMessage="1" showErrorMessage="1" sqref="F7" xr:uid="{47326DF2-50C5-4447-BE52-BC99DA6CFDF9}">
      <formula1>$AA$2:$AA$13</formula1>
    </dataValidation>
    <dataValidation type="list" allowBlank="1" showInputMessage="1" showErrorMessage="1" sqref="I7" xr:uid="{40D18F04-DFCD-364B-8090-39895994969D}">
      <formula1>$AC$2:$AC$57</formula1>
    </dataValidation>
    <dataValidation type="list" allowBlank="1" showInputMessage="1" showErrorMessage="1" sqref="F8" xr:uid="{ECDF3202-DEF3-F945-8AF4-48AA3267B9C8}">
      <formula1>$AA$2:$AA$14</formula1>
    </dataValidation>
    <dataValidation type="list" allowBlank="1" showInputMessage="1" showErrorMessage="1" sqref="I8" xr:uid="{1F915295-4E77-E540-8C18-53EDE9C922BD}">
      <formula1>$AC$2:$AC$58</formula1>
    </dataValidation>
    <dataValidation type="list" allowBlank="1" showInputMessage="1" showErrorMessage="1" sqref="F9" xr:uid="{2C264E1C-1D09-9B45-90BA-2FA5D2A12D51}">
      <formula1>$AA$2:$AA$15</formula1>
    </dataValidation>
    <dataValidation type="list" allowBlank="1" showInputMessage="1" showErrorMessage="1" sqref="I9" xr:uid="{F3C0EA23-7712-544E-89AA-F437E58A1951}">
      <formula1>$AC$2:$AC$59</formula1>
    </dataValidation>
    <dataValidation type="list" allowBlank="1" showInputMessage="1" showErrorMessage="1" sqref="F10" xr:uid="{E2B9ED2D-082C-F14C-BF3B-B7A997943C47}">
      <formula1>$AA$2:$AA$16</formula1>
    </dataValidation>
    <dataValidation type="list" allowBlank="1" showInputMessage="1" showErrorMessage="1" sqref="I10" xr:uid="{58F45B6F-CB89-1644-A266-3B84D36920B5}">
      <formula1>$AC$2:$AC$60</formula1>
    </dataValidation>
    <dataValidation type="list" allowBlank="1" showInputMessage="1" showErrorMessage="1" sqref="F11" xr:uid="{5F0A5CF2-ED76-5740-9A6D-8203C3AD34A8}">
      <formula1>$AA$2:$AA$17</formula1>
    </dataValidation>
    <dataValidation type="list" allowBlank="1" showInputMessage="1" showErrorMessage="1" sqref="I11" xr:uid="{DB634069-5297-3D4F-A1AC-3F09C3A5BD34}">
      <formula1>$AC$2:$AC$61</formula1>
    </dataValidation>
    <dataValidation type="list" allowBlank="1" showInputMessage="1" showErrorMessage="1" sqref="F12" xr:uid="{DBE07C93-927B-6549-B379-0F1DA529A69C}">
      <formula1>$AA$2:$AA$18</formula1>
    </dataValidation>
    <dataValidation type="list" allowBlank="1" showInputMessage="1" showErrorMessage="1" sqref="I12" xr:uid="{612CA043-7967-2247-8FA5-5E976914787C}">
      <formula1>$AC$2:$AC$62</formula1>
    </dataValidation>
    <dataValidation type="list" allowBlank="1" showInputMessage="1" showErrorMessage="1" sqref="F13" xr:uid="{B1073E14-45E4-D84D-9535-CF4912E09D85}">
      <formula1>$AA$2:$AA$19</formula1>
    </dataValidation>
    <dataValidation type="list" allowBlank="1" showInputMessage="1" showErrorMessage="1" sqref="I13" xr:uid="{9336CF20-B951-294E-9A03-C5A04C935E40}">
      <formula1>$AC$2:$AC$63</formula1>
    </dataValidation>
    <dataValidation type="list" allowBlank="1" showInputMessage="1" showErrorMessage="1" sqref="F14" xr:uid="{5FB60C02-F4D7-064D-80D4-A379C78EEBAF}">
      <formula1>$AA$2:$AA$20</formula1>
    </dataValidation>
    <dataValidation type="list" allowBlank="1" showInputMessage="1" showErrorMessage="1" sqref="F15" xr:uid="{9E4A87A8-17EE-FB4D-91B8-8C234DCC9A68}">
      <formula1>$AA$2:$AA$21</formula1>
    </dataValidation>
    <dataValidation type="list" allowBlank="1" showInputMessage="1" showErrorMessage="1" sqref="I15" xr:uid="{FF6F2D18-702E-F14E-B384-99CDE996CBF6}">
      <formula1>$AC$2:$AC$65</formula1>
    </dataValidation>
    <dataValidation type="list" allowBlank="1" showInputMessage="1" showErrorMessage="1" sqref="F16" xr:uid="{47C4794A-0B38-3D46-9D5F-A793514E691C}">
      <formula1>$AA$2:$AA$22</formula1>
    </dataValidation>
    <dataValidation type="list" allowBlank="1" showInputMessage="1" showErrorMessage="1" sqref="I16" xr:uid="{8A6AF102-1548-864F-985B-5CE7889A67BB}">
      <formula1>$AC$2:$AC$66</formula1>
    </dataValidation>
    <dataValidation type="list" allowBlank="1" showInputMessage="1" showErrorMessage="1" sqref="F17" xr:uid="{EF3E42B7-8224-7B44-A04D-23BCE5A10CE3}">
      <formula1>$AA$2:$AA$23</formula1>
    </dataValidation>
    <dataValidation type="list" allowBlank="1" showInputMessage="1" showErrorMessage="1" sqref="F18" xr:uid="{A6CD11D9-86C6-7848-BBE2-F9F3B54985A3}">
      <formula1>$AA$2:$AA$24</formula1>
    </dataValidation>
    <dataValidation type="list" allowBlank="1" showInputMessage="1" showErrorMessage="1" sqref="I18" xr:uid="{1B822D3F-21AA-1744-91E4-B4CB943FC5F8}">
      <formula1>$AC$2:$AC$68</formula1>
    </dataValidation>
    <dataValidation type="list" allowBlank="1" showInputMessage="1" showErrorMessage="1" sqref="F19" xr:uid="{8C5BD848-8DA6-354A-A77D-2DBD4415F7B8}">
      <formula1>$AA$2:$AA$25</formula1>
    </dataValidation>
    <dataValidation type="list" allowBlank="1" showInputMessage="1" showErrorMessage="1" sqref="I19" xr:uid="{2E0E2B9E-F38D-A245-83D3-5BCEF780EB36}">
      <formula1>$AC$2:$AC$69</formula1>
    </dataValidation>
    <dataValidation type="list" allowBlank="1" showInputMessage="1" showErrorMessage="1" sqref="F20" xr:uid="{8848BFC5-6749-E246-8454-5AD5A6067D38}">
      <formula1>$AA$2:$AA$26</formula1>
    </dataValidation>
    <dataValidation type="list" allowBlank="1" showInputMessage="1" showErrorMessage="1" sqref="F21" xr:uid="{4CB04891-FD4E-964C-BDCE-267DFFF4A60D}">
      <formula1>$AA$2:$AA$27</formula1>
    </dataValidation>
    <dataValidation type="list" allowBlank="1" showInputMessage="1" showErrorMessage="1" sqref="K21" xr:uid="{66FCC890-7E42-8C4F-90F7-7DE14D566A16}">
      <formula1>$AC$2:$AC$71</formula1>
    </dataValidation>
    <dataValidation type="list" allowBlank="1" showInputMessage="1" showErrorMessage="1" sqref="F27" xr:uid="{8F8F96B0-6176-0446-85BD-6A11C9C5D1F1}">
      <formula1>$AA$2:$AA$33</formula1>
    </dataValidation>
    <dataValidation type="list" allowBlank="1" showInputMessage="1" showErrorMessage="1" sqref="I27" xr:uid="{610E3FBD-CA5E-CF49-8B80-6DD96B109C05}">
      <formula1>$AC$2:$AC$77</formula1>
    </dataValidation>
    <dataValidation type="list" allowBlank="1" showInputMessage="1" showErrorMessage="1" sqref="F28" xr:uid="{1C66460F-BD91-DF48-8372-4A65584D2F58}">
      <formula1>$AA$2:$AA$34</formula1>
    </dataValidation>
    <dataValidation type="list" allowBlank="1" showInputMessage="1" showErrorMessage="1" sqref="I28" xr:uid="{DBC919F1-3D1D-9C4C-936D-C262F52770C2}">
      <formula1>$AC$2:$AC$78</formula1>
    </dataValidation>
    <dataValidation type="list" allowBlank="1" showInputMessage="1" showErrorMessage="1" sqref="F29" xr:uid="{6FF185F4-65EF-DE48-AEDB-1369D8458A8A}">
      <formula1>$AA$2:$AA$35</formula1>
    </dataValidation>
    <dataValidation type="list" allowBlank="1" showInputMessage="1" showErrorMessage="1" sqref="F30" xr:uid="{9FA17AF8-3738-5840-A4DC-DBCC0F16309B}">
      <formula1>$AA$2:$AA$36</formula1>
    </dataValidation>
    <dataValidation type="list" allowBlank="1" showInputMessage="1" showErrorMessage="1" sqref="G27:G31 B27:E31 G5:G21 B5:E21" xr:uid="{A1FA01C0-309D-4A43-8AE4-884946E81D2A}">
      <formula1>$Z$2:$Z$3</formula1>
    </dataValidation>
    <dataValidation type="list" allowBlank="1" showInputMessage="1" showErrorMessage="1" sqref="F31" xr:uid="{D738A5A8-B740-DC40-A7A7-D8D4EA664C03}">
      <formula1>$AA$2:$AA$37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1073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0</xdr:row>
                    <xdr:rowOff>101600</xdr:rowOff>
                  </from>
                  <to>
                    <xdr:col>14</xdr:col>
                    <xdr:colOff>711200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FB51FA-0B35-CB43-A33D-A1AE4E0215A0}">
  <sheetPr codeName="Feuil40">
    <tabColor rgb="FFFFC000"/>
  </sheetPr>
  <dimension ref="A1:R469"/>
  <sheetViews>
    <sheetView zoomScaleNormal="100" workbookViewId="0">
      <selection activeCell="C2" sqref="C2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4" x14ac:dyDescent="0.2">
      <c r="A2" t="s">
        <v>0</v>
      </c>
      <c r="B2">
        <f>Reines!B23</f>
        <v>0</v>
      </c>
      <c r="D2">
        <f>Reines!D23</f>
        <v>0</v>
      </c>
      <c r="E2">
        <v>0</v>
      </c>
      <c r="G2">
        <f>'Poids ruche'!I24</f>
        <v>0</v>
      </c>
      <c r="H2">
        <f>Nourissement!M21</f>
        <v>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101</v>
      </c>
      <c r="J4" t="s">
        <v>10</v>
      </c>
      <c r="K4" t="s">
        <v>101</v>
      </c>
      <c r="L4" t="s">
        <v>11</v>
      </c>
      <c r="M4" t="s">
        <v>12</v>
      </c>
      <c r="N4" t="s">
        <v>4</v>
      </c>
    </row>
    <row r="5" spans="1:14" x14ac:dyDescent="0.2">
      <c r="A5" s="2"/>
      <c r="B5" s="2"/>
      <c r="N5" s="2"/>
    </row>
    <row r="6" spans="1:14" x14ac:dyDescent="0.2">
      <c r="A6" s="2"/>
      <c r="B6" s="2"/>
      <c r="N6" s="2"/>
    </row>
    <row r="7" spans="1:14" x14ac:dyDescent="0.2">
      <c r="A7" s="2"/>
      <c r="B7" s="2"/>
      <c r="N7" s="2"/>
    </row>
    <row r="8" spans="1:14" x14ac:dyDescent="0.2">
      <c r="A8" s="2"/>
      <c r="B8" s="2"/>
      <c r="N8" s="2"/>
    </row>
    <row r="9" spans="1:14" x14ac:dyDescent="0.2">
      <c r="A9" s="2"/>
      <c r="B9" s="2"/>
      <c r="N9" s="2"/>
    </row>
    <row r="10" spans="1:14" x14ac:dyDescent="0.2">
      <c r="A10" s="2"/>
      <c r="B10" s="2"/>
      <c r="N10" s="2"/>
    </row>
    <row r="11" spans="1:14" x14ac:dyDescent="0.2">
      <c r="A11" s="2"/>
      <c r="B11" s="2"/>
      <c r="N11" s="2"/>
    </row>
    <row r="12" spans="1:14" x14ac:dyDescent="0.2">
      <c r="A12" s="2"/>
      <c r="B12" s="2"/>
      <c r="N12" s="2"/>
    </row>
    <row r="13" spans="1:14" x14ac:dyDescent="0.2">
      <c r="A13" s="2"/>
      <c r="B13" s="2"/>
      <c r="N13" s="2"/>
    </row>
    <row r="14" spans="1:14" x14ac:dyDescent="0.2">
      <c r="A14" s="2"/>
      <c r="B14" s="2"/>
      <c r="N14" s="2"/>
    </row>
    <row r="15" spans="1:14" x14ac:dyDescent="0.2">
      <c r="A15" s="2"/>
      <c r="B15" s="2"/>
      <c r="N15" s="2"/>
    </row>
    <row r="16" spans="1:14" x14ac:dyDescent="0.2">
      <c r="A16" s="2"/>
      <c r="B16" s="2"/>
      <c r="N16" s="2"/>
    </row>
    <row r="17" spans="1:14" x14ac:dyDescent="0.2">
      <c r="A17" s="2"/>
      <c r="B17" s="2"/>
      <c r="N17" s="2"/>
    </row>
    <row r="18" spans="1:14" x14ac:dyDescent="0.2">
      <c r="A18" s="2"/>
      <c r="B18" s="2"/>
      <c r="N18" s="2"/>
    </row>
    <row r="19" spans="1:14" x14ac:dyDescent="0.2">
      <c r="A19" s="2"/>
      <c r="B19" s="2"/>
      <c r="N19" s="2"/>
    </row>
    <row r="20" spans="1:14" x14ac:dyDescent="0.2">
      <c r="A20" s="2"/>
      <c r="B20" s="2"/>
      <c r="N20" s="2"/>
    </row>
    <row r="21" spans="1:14" x14ac:dyDescent="0.2">
      <c r="A21" s="2"/>
      <c r="B21" s="2"/>
    </row>
    <row r="27" spans="1:14" x14ac:dyDescent="0.2">
      <c r="A27" s="2"/>
      <c r="B27" s="2"/>
      <c r="N27" s="2"/>
    </row>
    <row r="28" spans="1:14" x14ac:dyDescent="0.2">
      <c r="A28" s="2"/>
      <c r="B28" s="2"/>
      <c r="N28" s="2"/>
    </row>
    <row r="29" spans="1:14" x14ac:dyDescent="0.2">
      <c r="A29" s="2"/>
      <c r="B29" s="2"/>
      <c r="N29" s="2"/>
    </row>
    <row r="30" spans="1:14" x14ac:dyDescent="0.2">
      <c r="A30" s="2"/>
      <c r="B30" s="2"/>
      <c r="N30" s="2"/>
    </row>
    <row r="31" spans="1:14" x14ac:dyDescent="0.2">
      <c r="A31" s="2"/>
      <c r="B31" s="2"/>
      <c r="N31" s="2"/>
    </row>
    <row r="32" spans="1:14" x14ac:dyDescent="0.2">
      <c r="A32" s="2"/>
      <c r="N32" s="2"/>
    </row>
    <row r="42" spans="1:15" x14ac:dyDescent="0.2">
      <c r="A42" s="56"/>
      <c r="B42" s="55"/>
      <c r="C42" s="55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</row>
    <row r="43" spans="1:15" x14ac:dyDescent="0.2">
      <c r="A43" s="56"/>
      <c r="B43" s="55"/>
      <c r="C43" s="55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</row>
    <row r="44" spans="1:15" x14ac:dyDescent="0.2">
      <c r="A44" s="56"/>
      <c r="B44" s="55"/>
      <c r="C44" s="55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</row>
    <row r="45" spans="1:15" x14ac:dyDescent="0.2">
      <c r="A45" s="56"/>
      <c r="B45" s="55"/>
      <c r="C45" s="55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</row>
    <row r="46" spans="1:15" x14ac:dyDescent="0.2">
      <c r="A46" s="56"/>
      <c r="B46" s="55"/>
      <c r="C46" s="55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</row>
    <row r="47" spans="1:15" x14ac:dyDescent="0.2">
      <c r="A47" s="56"/>
      <c r="B47" s="55"/>
      <c r="C47" s="55"/>
      <c r="D47" s="54"/>
      <c r="E47" s="54"/>
      <c r="F47" s="54"/>
      <c r="G47" s="54"/>
      <c r="H47" s="54"/>
      <c r="I47" s="54"/>
      <c r="J47" s="54"/>
      <c r="K47" s="54"/>
      <c r="L47" s="64"/>
      <c r="M47" s="54"/>
      <c r="N47" s="54"/>
      <c r="O47" s="54"/>
    </row>
    <row r="48" spans="1:15" x14ac:dyDescent="0.2">
      <c r="A48" s="56"/>
      <c r="B48" s="55"/>
      <c r="C48" s="55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</row>
    <row r="49" spans="1:15" x14ac:dyDescent="0.2">
      <c r="A49" s="56"/>
      <c r="B49" s="55"/>
      <c r="C49" s="55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</row>
    <row r="50" spans="1:15" x14ac:dyDescent="0.2">
      <c r="A50" s="56"/>
      <c r="B50" s="55"/>
      <c r="C50" s="55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</row>
    <row r="52" spans="1:15" x14ac:dyDescent="0.2">
      <c r="A52" s="56"/>
      <c r="B52" s="55"/>
      <c r="C52" s="55"/>
      <c r="D52" s="54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</row>
    <row r="53" spans="1:15" x14ac:dyDescent="0.2">
      <c r="A53" s="56"/>
      <c r="B53" s="55"/>
      <c r="C53" s="55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</row>
    <row r="54" spans="1:15" x14ac:dyDescent="0.2">
      <c r="A54" s="56"/>
      <c r="B54" s="55"/>
      <c r="C54" s="55"/>
      <c r="D54" s="54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</row>
    <row r="55" spans="1:15" x14ac:dyDescent="0.2">
      <c r="A55" s="56"/>
      <c r="B55" s="55"/>
      <c r="C55" s="55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</row>
    <row r="56" spans="1:15" x14ac:dyDescent="0.2">
      <c r="A56" s="56"/>
      <c r="B56" s="55"/>
      <c r="C56" s="55"/>
      <c r="D56" s="54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</row>
    <row r="57" spans="1:15" x14ac:dyDescent="0.2">
      <c r="A57" s="56"/>
      <c r="B57" s="55"/>
      <c r="C57" s="55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</row>
    <row r="58" spans="1:15" x14ac:dyDescent="0.2">
      <c r="A58" s="56"/>
      <c r="B58" s="55"/>
      <c r="C58" s="55"/>
      <c r="D58" s="54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</row>
    <row r="59" spans="1:15" x14ac:dyDescent="0.2">
      <c r="A59" s="56"/>
      <c r="B59" s="55"/>
      <c r="C59" s="55"/>
      <c r="D59" s="54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</row>
    <row r="60" spans="1:15" x14ac:dyDescent="0.2">
      <c r="A60" s="56"/>
      <c r="B60" s="55"/>
      <c r="C60" s="55"/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</row>
    <row r="61" spans="1:15" x14ac:dyDescent="0.2">
      <c r="A61" s="56"/>
      <c r="B61" s="55"/>
      <c r="C61" s="55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</row>
    <row r="62" spans="1:15" x14ac:dyDescent="0.2">
      <c r="A62" s="56"/>
      <c r="B62" s="55"/>
      <c r="C62" s="55"/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</row>
    <row r="63" spans="1:15" x14ac:dyDescent="0.2">
      <c r="A63" s="56"/>
      <c r="B63" s="55"/>
      <c r="C63" s="55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</row>
    <row r="64" spans="1:15" x14ac:dyDescent="0.2">
      <c r="A64" s="56"/>
      <c r="B64" s="55"/>
      <c r="C64" s="55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</row>
    <row r="65" spans="1:15" x14ac:dyDescent="0.2">
      <c r="A65" s="56"/>
      <c r="B65" s="55"/>
      <c r="C65" s="55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</row>
    <row r="66" spans="1:15" x14ac:dyDescent="0.2">
      <c r="A66" s="56"/>
      <c r="B66" s="55"/>
      <c r="C66" s="55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</row>
    <row r="67" spans="1:15" x14ac:dyDescent="0.2">
      <c r="A67" s="56"/>
      <c r="B67" s="55"/>
      <c r="C67" s="55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</row>
    <row r="416" spans="1:15" x14ac:dyDescent="0.2">
      <c r="A416" s="56">
        <v>44117</v>
      </c>
      <c r="B416" s="55"/>
      <c r="C416" s="55"/>
      <c r="D416" s="54"/>
      <c r="E416" s="54"/>
      <c r="F416" s="54"/>
      <c r="G416" s="54"/>
      <c r="H416" s="54"/>
      <c r="I416" s="54"/>
      <c r="J416" s="54"/>
      <c r="K416" s="54"/>
      <c r="L416" s="54" t="s">
        <v>88</v>
      </c>
      <c r="M416" s="54"/>
      <c r="N416" s="54"/>
      <c r="O416" s="54"/>
    </row>
    <row r="417" spans="1:18" x14ac:dyDescent="0.2">
      <c r="A417" s="56">
        <v>44098</v>
      </c>
      <c r="B417" s="55"/>
      <c r="C417" s="55"/>
      <c r="D417" s="54"/>
      <c r="E417" s="54"/>
      <c r="F417" s="54"/>
      <c r="G417" s="54"/>
      <c r="H417" s="54"/>
      <c r="I417" s="54"/>
      <c r="J417" s="54" t="s">
        <v>87</v>
      </c>
      <c r="K417" s="54"/>
      <c r="L417" s="54"/>
      <c r="M417" s="54"/>
      <c r="N417" s="54"/>
      <c r="O417" s="54"/>
    </row>
    <row r="418" spans="1:18" x14ac:dyDescent="0.2">
      <c r="A418" s="56">
        <v>44190</v>
      </c>
      <c r="B418" s="55"/>
      <c r="C418" s="55"/>
      <c r="D418" s="54"/>
      <c r="E418" s="54"/>
      <c r="F418" s="54"/>
      <c r="G418" s="54"/>
      <c r="H418" s="54"/>
      <c r="I418" s="54"/>
      <c r="J418" s="54" t="s">
        <v>86</v>
      </c>
      <c r="K418" s="54"/>
      <c r="L418" s="54"/>
      <c r="M418" s="54"/>
      <c r="N418" s="54"/>
      <c r="O418" s="54"/>
    </row>
    <row r="419" spans="1:18" x14ac:dyDescent="0.2">
      <c r="A419" s="56">
        <v>43861</v>
      </c>
      <c r="B419" s="55" t="s">
        <v>74</v>
      </c>
      <c r="C419" s="55"/>
      <c r="D419" s="54"/>
      <c r="E419" s="54"/>
      <c r="F419" s="54"/>
      <c r="G419" s="54"/>
      <c r="H419" s="54"/>
      <c r="I419" s="54"/>
      <c r="J419" s="54" t="s">
        <v>85</v>
      </c>
      <c r="K419" s="54"/>
      <c r="L419" s="54"/>
      <c r="M419" s="54"/>
      <c r="N419" s="54"/>
      <c r="O419" s="54"/>
    </row>
    <row r="420" spans="1:18" x14ac:dyDescent="0.2">
      <c r="A420" s="56">
        <v>44056</v>
      </c>
      <c r="B420" s="55" t="s">
        <v>80</v>
      </c>
      <c r="C420" s="55" t="s">
        <v>81</v>
      </c>
      <c r="D420" s="54" t="s">
        <v>82</v>
      </c>
      <c r="E420" s="54" t="s">
        <v>83</v>
      </c>
      <c r="F420" s="54" t="s">
        <v>83</v>
      </c>
      <c r="G420" s="54" t="s">
        <v>83</v>
      </c>
      <c r="H420" s="54" t="s">
        <v>84</v>
      </c>
      <c r="I420" s="54"/>
      <c r="J420" s="54" t="s">
        <v>82</v>
      </c>
      <c r="K420" s="54"/>
      <c r="L420" s="54"/>
      <c r="M420" s="54"/>
      <c r="N420" s="54"/>
      <c r="O420" s="54"/>
    </row>
    <row r="421" spans="1:18" x14ac:dyDescent="0.2">
      <c r="A421" s="56"/>
      <c r="B421" s="55"/>
      <c r="C421" s="55"/>
      <c r="D421" s="54"/>
      <c r="E421" s="54"/>
      <c r="F421" s="54"/>
      <c r="G421" s="54"/>
      <c r="H421" s="54"/>
      <c r="I421" s="54"/>
      <c r="J421" s="54"/>
      <c r="K421" s="54"/>
      <c r="L421" s="54"/>
      <c r="M421" s="54"/>
      <c r="N421" s="54"/>
      <c r="O421" s="54"/>
    </row>
    <row r="422" spans="1:18" x14ac:dyDescent="0.2">
      <c r="A422" s="56">
        <v>44114</v>
      </c>
      <c r="B422" s="55" t="s">
        <v>74</v>
      </c>
      <c r="C422" s="55"/>
      <c r="D422" s="54" t="s">
        <v>74</v>
      </c>
      <c r="E422" s="54"/>
      <c r="F422" s="54"/>
      <c r="G422" s="54"/>
      <c r="H422" s="54"/>
      <c r="I422" s="54"/>
      <c r="J422" s="54" t="s">
        <v>78</v>
      </c>
      <c r="K422" s="54"/>
      <c r="L422" s="54" t="s">
        <v>79</v>
      </c>
      <c r="M422" s="54"/>
      <c r="N422" s="54"/>
      <c r="O422" s="54"/>
    </row>
    <row r="423" spans="1:18" x14ac:dyDescent="0.2">
      <c r="A423" s="56">
        <v>44026</v>
      </c>
      <c r="B423" s="55" t="s">
        <v>76</v>
      </c>
      <c r="C423" s="55" t="s">
        <v>76</v>
      </c>
      <c r="D423" s="54" t="s">
        <v>76</v>
      </c>
      <c r="E423" s="54"/>
      <c r="F423" s="54"/>
      <c r="G423" s="54"/>
      <c r="H423" s="54">
        <v>3</v>
      </c>
      <c r="I423" s="54"/>
      <c r="J423" s="54"/>
      <c r="K423" s="54"/>
      <c r="L423" s="54"/>
      <c r="M423" s="54" t="s">
        <v>77</v>
      </c>
      <c r="N423" s="54"/>
      <c r="O423" s="54"/>
    </row>
    <row r="424" spans="1:18" x14ac:dyDescent="0.2">
      <c r="A424" s="56">
        <v>43995</v>
      </c>
      <c r="B424" s="55" t="s">
        <v>74</v>
      </c>
      <c r="C424" s="55" t="s">
        <v>74</v>
      </c>
      <c r="D424" s="54" t="s">
        <v>74</v>
      </c>
      <c r="E424" s="54"/>
      <c r="F424" s="54"/>
      <c r="G424" s="54"/>
      <c r="H424" s="54"/>
      <c r="I424" s="54"/>
      <c r="J424" s="54" t="s">
        <v>53</v>
      </c>
      <c r="K424" s="54"/>
      <c r="L424" s="54"/>
      <c r="M424" s="54"/>
      <c r="N424" s="54" t="s">
        <v>75</v>
      </c>
      <c r="O424" s="54"/>
    </row>
    <row r="425" spans="1:18" x14ac:dyDescent="0.2">
      <c r="A425" s="56"/>
      <c r="B425" s="55"/>
      <c r="J425" s="54"/>
      <c r="K425" s="54"/>
      <c r="L425" s="54"/>
      <c r="M425" s="54"/>
      <c r="N425" s="54"/>
      <c r="O425" s="54"/>
      <c r="P425" s="54"/>
      <c r="Q425" s="54"/>
    </row>
    <row r="426" spans="1:18" x14ac:dyDescent="0.2">
      <c r="A426" s="54"/>
      <c r="B426" s="55"/>
      <c r="J426" s="54"/>
      <c r="K426" s="54"/>
      <c r="L426" s="54"/>
      <c r="M426" s="54"/>
      <c r="N426" s="54"/>
      <c r="O426" s="54"/>
      <c r="P426" s="54"/>
      <c r="Q426" s="54"/>
    </row>
    <row r="427" spans="1:18" x14ac:dyDescent="0.2">
      <c r="A427" s="54"/>
      <c r="B427" s="55"/>
      <c r="J427" s="54"/>
      <c r="K427" s="54"/>
      <c r="L427" s="54"/>
      <c r="M427" s="54"/>
      <c r="N427" s="54"/>
      <c r="O427" s="54"/>
      <c r="P427" s="54"/>
      <c r="Q427" s="54"/>
      <c r="R427" s="54"/>
    </row>
    <row r="428" spans="1:18" x14ac:dyDescent="0.2">
      <c r="A428" s="55"/>
      <c r="B428" s="55"/>
      <c r="J428" s="54"/>
      <c r="K428" s="54"/>
      <c r="L428" s="54"/>
      <c r="M428" s="54"/>
      <c r="N428" s="54"/>
      <c r="O428" s="54"/>
      <c r="P428" s="54"/>
      <c r="Q428" s="54"/>
      <c r="R428" s="54"/>
    </row>
    <row r="429" spans="1:18" x14ac:dyDescent="0.2">
      <c r="A429" s="55"/>
      <c r="B429" s="55"/>
      <c r="J429" s="54"/>
      <c r="K429" s="54"/>
      <c r="L429" s="54"/>
      <c r="M429" s="54"/>
      <c r="N429" s="54"/>
      <c r="O429" s="54"/>
      <c r="P429" s="54"/>
      <c r="Q429" s="54"/>
      <c r="R429" s="54"/>
    </row>
    <row r="430" spans="1:18" x14ac:dyDescent="0.2">
      <c r="A430" s="55"/>
      <c r="B430" s="55"/>
      <c r="J430" s="54"/>
      <c r="K430" s="54"/>
      <c r="L430" s="54"/>
      <c r="M430" s="54"/>
      <c r="N430" s="54"/>
      <c r="O430" s="54"/>
      <c r="P430" s="54"/>
      <c r="Q430" s="54"/>
      <c r="R430" s="54"/>
    </row>
    <row r="431" spans="1:18" x14ac:dyDescent="0.2">
      <c r="A431" s="55"/>
      <c r="B431" s="55"/>
      <c r="J431" s="54"/>
      <c r="K431" s="54"/>
      <c r="L431" s="54"/>
      <c r="M431" s="54"/>
      <c r="N431" s="54"/>
      <c r="O431" s="54"/>
      <c r="P431" s="54"/>
      <c r="Q431" s="54"/>
      <c r="R431" s="54"/>
    </row>
    <row r="432" spans="1:18" x14ac:dyDescent="0.2">
      <c r="A432" s="55"/>
      <c r="B432" s="55"/>
      <c r="J432" s="54"/>
      <c r="K432" s="54"/>
      <c r="L432" s="54"/>
      <c r="M432" s="54"/>
      <c r="N432" s="54"/>
      <c r="O432" s="54"/>
      <c r="P432" s="54"/>
      <c r="Q432" s="54"/>
      <c r="R432" s="54"/>
    </row>
    <row r="433" spans="1:18" x14ac:dyDescent="0.2">
      <c r="A433" s="2"/>
      <c r="B433" s="3"/>
      <c r="C433" s="3"/>
      <c r="E433" s="3"/>
      <c r="F433" s="3"/>
      <c r="G433" s="3"/>
      <c r="L433" s="54"/>
      <c r="M433" s="54"/>
      <c r="N433" s="54"/>
      <c r="O433" s="54"/>
      <c r="P433" s="54"/>
      <c r="Q433" s="54"/>
      <c r="R433" s="54"/>
    </row>
    <row r="434" spans="1:18" x14ac:dyDescent="0.2">
      <c r="A434" s="2"/>
      <c r="L434" s="54"/>
      <c r="M434" s="54"/>
      <c r="N434" s="54"/>
      <c r="O434" s="54"/>
      <c r="P434" s="54"/>
      <c r="Q434" s="54"/>
      <c r="R434" s="54"/>
    </row>
    <row r="435" spans="1:18" x14ac:dyDescent="0.2">
      <c r="A435" s="2"/>
      <c r="L435" s="54"/>
      <c r="M435" s="54"/>
      <c r="N435" s="54"/>
      <c r="O435" s="54"/>
      <c r="P435" s="54"/>
      <c r="Q435" s="54"/>
      <c r="R435" s="54"/>
    </row>
    <row r="436" spans="1:18" x14ac:dyDescent="0.2">
      <c r="A436" s="2"/>
      <c r="L436" s="54"/>
      <c r="M436" s="54"/>
      <c r="N436" s="54"/>
      <c r="O436" s="54"/>
      <c r="P436" s="54"/>
      <c r="Q436" s="54"/>
      <c r="R436" s="54"/>
    </row>
    <row r="437" spans="1:18" x14ac:dyDescent="0.2">
      <c r="A437" s="2"/>
      <c r="L437" s="54"/>
      <c r="M437" s="54"/>
      <c r="N437" s="54"/>
      <c r="O437" s="54"/>
      <c r="P437" s="54"/>
      <c r="Q437" s="54"/>
      <c r="R437" s="54"/>
    </row>
    <row r="438" spans="1:18" x14ac:dyDescent="0.2">
      <c r="A438" s="2"/>
    </row>
    <row r="439" spans="1:18" x14ac:dyDescent="0.2">
      <c r="A439" s="2"/>
    </row>
    <row r="440" spans="1:18" x14ac:dyDescent="0.2">
      <c r="A440" s="2"/>
    </row>
    <row r="441" spans="1:18" x14ac:dyDescent="0.2">
      <c r="A441" s="2"/>
    </row>
    <row r="442" spans="1:18" x14ac:dyDescent="0.2">
      <c r="A442" s="2"/>
    </row>
    <row r="443" spans="1:18" x14ac:dyDescent="0.2">
      <c r="A443" s="2"/>
    </row>
    <row r="444" spans="1:18" x14ac:dyDescent="0.2">
      <c r="A444" s="2"/>
    </row>
    <row r="445" spans="1:18" x14ac:dyDescent="0.2">
      <c r="A445" s="2"/>
    </row>
    <row r="446" spans="1:18" x14ac:dyDescent="0.2">
      <c r="A446" s="2"/>
    </row>
    <row r="447" spans="1:18" x14ac:dyDescent="0.2">
      <c r="A447" s="2"/>
    </row>
    <row r="448" spans="1:18" x14ac:dyDescent="0.2">
      <c r="A448" s="2"/>
    </row>
    <row r="449" spans="1:1" x14ac:dyDescent="0.2">
      <c r="A449" s="2"/>
    </row>
    <row r="450" spans="1:1" x14ac:dyDescent="0.2">
      <c r="A450" s="2"/>
    </row>
    <row r="451" spans="1:1" x14ac:dyDescent="0.2">
      <c r="A451" s="2"/>
    </row>
    <row r="452" spans="1:1" x14ac:dyDescent="0.2">
      <c r="A452" s="2"/>
    </row>
    <row r="453" spans="1:1" x14ac:dyDescent="0.2">
      <c r="A453" s="2"/>
    </row>
    <row r="454" spans="1:1" x14ac:dyDescent="0.2">
      <c r="A454" s="2"/>
    </row>
    <row r="455" spans="1:1" x14ac:dyDescent="0.2">
      <c r="A455" s="2"/>
    </row>
    <row r="456" spans="1:1" x14ac:dyDescent="0.2">
      <c r="A456" s="2"/>
    </row>
    <row r="457" spans="1:1" x14ac:dyDescent="0.2">
      <c r="A457" s="2"/>
    </row>
    <row r="458" spans="1:1" x14ac:dyDescent="0.2">
      <c r="A458" s="2"/>
    </row>
    <row r="459" spans="1:1" x14ac:dyDescent="0.2">
      <c r="A459" s="2"/>
    </row>
    <row r="460" spans="1:1" x14ac:dyDescent="0.2">
      <c r="A460" s="2"/>
    </row>
    <row r="461" spans="1:1" x14ac:dyDescent="0.2">
      <c r="A461" s="2"/>
    </row>
    <row r="462" spans="1:1" x14ac:dyDescent="0.2">
      <c r="A462" s="2"/>
    </row>
    <row r="463" spans="1:1" x14ac:dyDescent="0.2">
      <c r="A463" s="2"/>
    </row>
    <row r="464" spans="1:1" x14ac:dyDescent="0.2">
      <c r="A464" s="2"/>
    </row>
    <row r="465" spans="1:1" x14ac:dyDescent="0.2">
      <c r="A465" s="2"/>
    </row>
    <row r="466" spans="1:1" x14ac:dyDescent="0.2">
      <c r="A466" s="2"/>
    </row>
    <row r="467" spans="1:1" x14ac:dyDescent="0.2">
      <c r="A467" s="2"/>
    </row>
    <row r="468" spans="1:1" x14ac:dyDescent="0.2">
      <c r="A468" s="2"/>
    </row>
    <row r="469" spans="1:1" x14ac:dyDescent="0.2">
      <c r="A469" s="2"/>
    </row>
  </sheetData>
  <dataValidations count="38">
    <dataValidation type="list" allowBlank="1" showInputMessage="1" showErrorMessage="1" sqref="F5" xr:uid="{96E680F4-3729-AC40-86E4-00419288CC93}">
      <formula1>$AA$2:$AA$11</formula1>
    </dataValidation>
    <dataValidation type="list" allowBlank="1" showInputMessage="1" showErrorMessage="1" sqref="F6" xr:uid="{4AF1B609-EB17-F748-9571-A2B0713FFC38}">
      <formula1>$AA$2:$AA$12</formula1>
    </dataValidation>
    <dataValidation type="list" allowBlank="1" showInputMessage="1" showErrorMessage="1" sqref="I6" xr:uid="{21A3F485-2F99-CA4E-8C24-768AF5C3E195}">
      <formula1>$AC$2:$AC$56</formula1>
    </dataValidation>
    <dataValidation type="list" allowBlank="1" showInputMessage="1" showErrorMessage="1" sqref="F7" xr:uid="{ED25F91A-D68D-2143-BD50-4C0C1E64A4DC}">
      <formula1>$AA$2:$AA$13</formula1>
    </dataValidation>
    <dataValidation type="list" allowBlank="1" showInputMessage="1" showErrorMessage="1" sqref="I7" xr:uid="{34639B55-1969-564C-B468-CAADA71E6A47}">
      <formula1>$AC$2:$AC$57</formula1>
    </dataValidation>
    <dataValidation type="list" allowBlank="1" showInputMessage="1" showErrorMessage="1" sqref="F8" xr:uid="{75CABCF6-A710-A74C-8F07-6BC1221A2AF5}">
      <formula1>$AA$2:$AA$14</formula1>
    </dataValidation>
    <dataValidation type="list" allowBlank="1" showInputMessage="1" showErrorMessage="1" sqref="I8" xr:uid="{48439A68-8F69-0B41-AE56-65B9175F3B64}">
      <formula1>$AC$2:$AC$58</formula1>
    </dataValidation>
    <dataValidation type="list" allowBlank="1" showInputMessage="1" showErrorMessage="1" sqref="F9" xr:uid="{ABDD2B86-19E3-A546-A4DC-C0A988AE9DBE}">
      <formula1>$AA$2:$AA$15</formula1>
    </dataValidation>
    <dataValidation type="list" allowBlank="1" showInputMessage="1" showErrorMessage="1" sqref="I9" xr:uid="{D78E22E4-81DE-8C4C-A140-7820D622EE6C}">
      <formula1>$AC$2:$AC$59</formula1>
    </dataValidation>
    <dataValidation type="list" allowBlank="1" showInputMessage="1" showErrorMessage="1" sqref="F10" xr:uid="{45B82672-FED6-F845-826D-23C5495623D2}">
      <formula1>$AA$2:$AA$16</formula1>
    </dataValidation>
    <dataValidation type="list" allowBlank="1" showInputMessage="1" showErrorMessage="1" sqref="I10" xr:uid="{D7F24CDD-F0EE-8D41-9434-944299A8B0CC}">
      <formula1>$AC$2:$AC$60</formula1>
    </dataValidation>
    <dataValidation type="list" allowBlank="1" showInputMessage="1" showErrorMessage="1" sqref="F11" xr:uid="{38F520AE-48D3-1547-BFC0-B3CBE5BCEA10}">
      <formula1>$AA$2:$AA$17</formula1>
    </dataValidation>
    <dataValidation type="list" allowBlank="1" showInputMessage="1" showErrorMessage="1" sqref="I11" xr:uid="{05698FD3-3C75-CF43-A8A4-C6E8A70F19CC}">
      <formula1>$AC$2:$AC$61</formula1>
    </dataValidation>
    <dataValidation type="list" allowBlank="1" showInputMessage="1" showErrorMessage="1" sqref="F12" xr:uid="{17B87211-9F0E-074A-8C15-EB7A202990C1}">
      <formula1>$AA$2:$AA$18</formula1>
    </dataValidation>
    <dataValidation type="list" allowBlank="1" showInputMessage="1" showErrorMessage="1" sqref="I12" xr:uid="{EAF6D18F-27AA-AF4E-994B-43FAB0C22F66}">
      <formula1>$AC$2:$AC$62</formula1>
    </dataValidation>
    <dataValidation type="list" allowBlank="1" showInputMessage="1" showErrorMessage="1" sqref="F13" xr:uid="{820DA876-959D-D740-99F6-DC61B7145E4B}">
      <formula1>$AA$2:$AA$19</formula1>
    </dataValidation>
    <dataValidation type="list" allowBlank="1" showInputMessage="1" showErrorMessage="1" sqref="I13" xr:uid="{4E0A9D29-65C2-7342-847B-17B6C5DCF3DF}">
      <formula1>$AC$2:$AC$63</formula1>
    </dataValidation>
    <dataValidation type="list" allowBlank="1" showInputMessage="1" showErrorMessage="1" sqref="F14" xr:uid="{E3F717C1-991C-764A-8C9D-F44902D96444}">
      <formula1>$AA$2:$AA$20</formula1>
    </dataValidation>
    <dataValidation type="list" allowBlank="1" showInputMessage="1" showErrorMessage="1" sqref="F15" xr:uid="{203FDA2A-2A93-3C42-A037-41C2296091CF}">
      <formula1>$AA$2:$AA$21</formula1>
    </dataValidation>
    <dataValidation type="list" allowBlank="1" showInputMessage="1" showErrorMessage="1" sqref="I15" xr:uid="{ACCA9A5B-981C-1B49-B6B2-D640CA2063D6}">
      <formula1>$AC$2:$AC$65</formula1>
    </dataValidation>
    <dataValidation type="list" allowBlank="1" showInputMessage="1" showErrorMessage="1" sqref="F16" xr:uid="{BD56DF31-928A-3D43-87BB-36789B60F5A2}">
      <formula1>$AA$2:$AA$22</formula1>
    </dataValidation>
    <dataValidation type="list" allowBlank="1" showInputMessage="1" showErrorMessage="1" sqref="I16" xr:uid="{25E86E8B-AB4C-0D4A-8B35-9AE003C4D8D1}">
      <formula1>$AC$2:$AC$66</formula1>
    </dataValidation>
    <dataValidation type="list" allowBlank="1" showInputMessage="1" showErrorMessage="1" sqref="F17" xr:uid="{0047688D-46E7-6D48-944E-A57D738D2728}">
      <formula1>$AA$2:$AA$23</formula1>
    </dataValidation>
    <dataValidation type="list" allowBlank="1" showInputMessage="1" showErrorMessage="1" sqref="F18" xr:uid="{D516DB40-B985-D246-9AD1-ADC19ADAE4DA}">
      <formula1>$AA$2:$AA$24</formula1>
    </dataValidation>
    <dataValidation type="list" allowBlank="1" showInputMessage="1" showErrorMessage="1" sqref="I18" xr:uid="{6C2CB964-DC34-CA48-B6B9-3E08EC530444}">
      <formula1>$AC$2:$AC$68</formula1>
    </dataValidation>
    <dataValidation type="list" allowBlank="1" showInputMessage="1" showErrorMessage="1" sqref="F19" xr:uid="{6C807157-2BFC-AF4C-A721-B559648E5E79}">
      <formula1>$AA$2:$AA$25</formula1>
    </dataValidation>
    <dataValidation type="list" allowBlank="1" showInputMessage="1" showErrorMessage="1" sqref="I19" xr:uid="{C47C8804-4070-3A47-BF23-4FC93892ED8C}">
      <formula1>$AC$2:$AC$69</formula1>
    </dataValidation>
    <dataValidation type="list" allowBlank="1" showInputMessage="1" showErrorMessage="1" sqref="F20" xr:uid="{3132525B-626D-9842-AEC3-08F241F4F999}">
      <formula1>$AA$2:$AA$26</formula1>
    </dataValidation>
    <dataValidation type="list" allowBlank="1" showInputMessage="1" showErrorMessage="1" sqref="F21" xr:uid="{C3C10856-22BF-6F47-B839-3B354823EE45}">
      <formula1>$AA$2:$AA$27</formula1>
    </dataValidation>
    <dataValidation type="list" allowBlank="1" showInputMessage="1" showErrorMessage="1" sqref="K21" xr:uid="{2BE9D858-E82E-B240-86FF-4879EF8D0B14}">
      <formula1>$AC$2:$AC$71</formula1>
    </dataValidation>
    <dataValidation type="list" allowBlank="1" showInputMessage="1" showErrorMessage="1" sqref="F27" xr:uid="{5DCC7226-2F77-8043-99EE-83BC35B377A1}">
      <formula1>$AA$2:$AA$33</formula1>
    </dataValidation>
    <dataValidation type="list" allowBlank="1" showInputMessage="1" showErrorMessage="1" sqref="I27" xr:uid="{D07F44BD-DA60-C648-82D7-E35634BB5DEA}">
      <formula1>$AC$2:$AC$77</formula1>
    </dataValidation>
    <dataValidation type="list" allowBlank="1" showInputMessage="1" showErrorMessage="1" sqref="F28" xr:uid="{137FC84A-CD61-924C-AA24-17DE65172602}">
      <formula1>$AA$2:$AA$34</formula1>
    </dataValidation>
    <dataValidation type="list" allowBlank="1" showInputMessage="1" showErrorMessage="1" sqref="I28" xr:uid="{A5439F17-694A-0246-A6CC-B8CD071780FC}">
      <formula1>$AC$2:$AC$78</formula1>
    </dataValidation>
    <dataValidation type="list" allowBlank="1" showInputMessage="1" showErrorMessage="1" sqref="F29" xr:uid="{93938775-9899-B14B-B644-7F09139D7096}">
      <formula1>$AA$2:$AA$35</formula1>
    </dataValidation>
    <dataValidation type="list" allowBlank="1" showInputMessage="1" showErrorMessage="1" sqref="F30" xr:uid="{EDB85C9F-1490-F14C-982F-92679C126572}">
      <formula1>$AA$2:$AA$36</formula1>
    </dataValidation>
    <dataValidation type="list" allowBlank="1" showInputMessage="1" showErrorMessage="1" sqref="G27:G31 B27:E31 G5:G21 B5:E21" xr:uid="{8C0C740F-5879-FB44-8D2A-DFE825B7AE38}">
      <formula1>$Z$2:$Z$3</formula1>
    </dataValidation>
    <dataValidation type="list" allowBlank="1" showInputMessage="1" showErrorMessage="1" sqref="F31" xr:uid="{FF884A3C-A98F-1146-965A-D6F0655F8677}">
      <formula1>$AA$2:$AA$37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0049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0</xdr:row>
                    <xdr:rowOff>101600</xdr:rowOff>
                  </from>
                  <to>
                    <xdr:col>14</xdr:col>
                    <xdr:colOff>711200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4F4C9A-056B-924F-9C80-985C4A1DCFE3}">
  <sheetPr codeName="Feuil39">
    <tabColor rgb="FFFFC000"/>
  </sheetPr>
  <dimension ref="A1:R469"/>
  <sheetViews>
    <sheetView zoomScaleNormal="100" workbookViewId="0">
      <selection activeCell="C2" sqref="C2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4" x14ac:dyDescent="0.2">
      <c r="A2" t="s">
        <v>0</v>
      </c>
      <c r="B2">
        <f>Reines!B25</f>
        <v>0</v>
      </c>
      <c r="D2">
        <f>Reines!D24</f>
        <v>0</v>
      </c>
      <c r="E2">
        <v>0</v>
      </c>
      <c r="G2">
        <f>'Poids ruche'!I25</f>
        <v>0</v>
      </c>
      <c r="H2">
        <f>Nourissement!M21</f>
        <v>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101</v>
      </c>
      <c r="J4" t="s">
        <v>10</v>
      </c>
      <c r="K4" t="s">
        <v>101</v>
      </c>
      <c r="L4" t="s">
        <v>11</v>
      </c>
      <c r="M4" t="s">
        <v>12</v>
      </c>
      <c r="N4" t="s">
        <v>4</v>
      </c>
    </row>
    <row r="5" spans="1:14" x14ac:dyDescent="0.2">
      <c r="A5" s="2"/>
      <c r="B5" s="2"/>
      <c r="N5" s="2"/>
    </row>
    <row r="6" spans="1:14" x14ac:dyDescent="0.2">
      <c r="A6" s="2"/>
      <c r="B6" s="2"/>
      <c r="N6" s="2"/>
    </row>
    <row r="7" spans="1:14" x14ac:dyDescent="0.2">
      <c r="A7" s="2"/>
      <c r="B7" s="2"/>
      <c r="N7" s="2"/>
    </row>
    <row r="8" spans="1:14" x14ac:dyDescent="0.2">
      <c r="A8" s="2"/>
      <c r="B8" s="2"/>
      <c r="N8" s="2"/>
    </row>
    <row r="9" spans="1:14" x14ac:dyDescent="0.2">
      <c r="A9" s="2"/>
      <c r="B9" s="2"/>
      <c r="N9" s="2"/>
    </row>
    <row r="10" spans="1:14" x14ac:dyDescent="0.2">
      <c r="A10" s="2"/>
      <c r="B10" s="2"/>
      <c r="N10" s="2"/>
    </row>
    <row r="11" spans="1:14" x14ac:dyDescent="0.2">
      <c r="A11" s="2"/>
      <c r="B11" s="2"/>
      <c r="N11" s="2"/>
    </row>
    <row r="12" spans="1:14" x14ac:dyDescent="0.2">
      <c r="A12" s="2"/>
      <c r="B12" s="2"/>
      <c r="N12" s="2"/>
    </row>
    <row r="13" spans="1:14" x14ac:dyDescent="0.2">
      <c r="A13" s="2"/>
      <c r="B13" s="2"/>
      <c r="N13" s="2"/>
    </row>
    <row r="14" spans="1:14" x14ac:dyDescent="0.2">
      <c r="A14" s="2"/>
      <c r="B14" s="2"/>
      <c r="N14" s="2"/>
    </row>
    <row r="15" spans="1:14" x14ac:dyDescent="0.2">
      <c r="A15" s="2"/>
      <c r="B15" s="2"/>
      <c r="N15" s="2"/>
    </row>
    <row r="16" spans="1:14" x14ac:dyDescent="0.2">
      <c r="A16" s="2"/>
      <c r="B16" s="2"/>
      <c r="N16" s="2"/>
    </row>
    <row r="17" spans="1:14" x14ac:dyDescent="0.2">
      <c r="A17" s="2"/>
      <c r="B17" s="2"/>
      <c r="N17" s="2"/>
    </row>
    <row r="18" spans="1:14" x14ac:dyDescent="0.2">
      <c r="A18" s="2"/>
      <c r="B18" s="2"/>
      <c r="N18" s="2"/>
    </row>
    <row r="19" spans="1:14" x14ac:dyDescent="0.2">
      <c r="A19" s="2"/>
      <c r="B19" s="2"/>
      <c r="N19" s="2"/>
    </row>
    <row r="20" spans="1:14" x14ac:dyDescent="0.2">
      <c r="A20" s="2"/>
      <c r="B20" s="2"/>
      <c r="N20" s="2"/>
    </row>
    <row r="21" spans="1:14" x14ac:dyDescent="0.2">
      <c r="A21" s="2"/>
      <c r="B21" s="2"/>
    </row>
    <row r="27" spans="1:14" x14ac:dyDescent="0.2">
      <c r="A27" s="2"/>
      <c r="B27" s="2"/>
      <c r="N27" s="2"/>
    </row>
    <row r="28" spans="1:14" x14ac:dyDescent="0.2">
      <c r="A28" s="2"/>
      <c r="B28" s="2"/>
      <c r="N28" s="2"/>
    </row>
    <row r="29" spans="1:14" x14ac:dyDescent="0.2">
      <c r="A29" s="2"/>
      <c r="B29" s="2"/>
      <c r="N29" s="2"/>
    </row>
    <row r="30" spans="1:14" x14ac:dyDescent="0.2">
      <c r="A30" s="2"/>
      <c r="B30" s="2"/>
      <c r="N30" s="2"/>
    </row>
    <row r="31" spans="1:14" x14ac:dyDescent="0.2">
      <c r="A31" s="2"/>
      <c r="B31" s="2"/>
      <c r="N31" s="2"/>
    </row>
    <row r="32" spans="1:14" x14ac:dyDescent="0.2">
      <c r="A32" s="2"/>
      <c r="N32" s="2"/>
    </row>
    <row r="42" spans="1:15" x14ac:dyDescent="0.2">
      <c r="A42" s="56"/>
      <c r="B42" s="55"/>
      <c r="C42" s="55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</row>
    <row r="43" spans="1:15" x14ac:dyDescent="0.2">
      <c r="A43" s="56"/>
      <c r="B43" s="55"/>
      <c r="C43" s="55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</row>
    <row r="44" spans="1:15" x14ac:dyDescent="0.2">
      <c r="A44" s="56"/>
      <c r="B44" s="55"/>
      <c r="C44" s="55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</row>
    <row r="45" spans="1:15" x14ac:dyDescent="0.2">
      <c r="A45" s="56"/>
      <c r="B45" s="55"/>
      <c r="C45" s="55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</row>
    <row r="46" spans="1:15" x14ac:dyDescent="0.2">
      <c r="A46" s="56"/>
      <c r="B46" s="55"/>
      <c r="C46" s="55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</row>
    <row r="47" spans="1:15" x14ac:dyDescent="0.2">
      <c r="A47" s="56"/>
      <c r="B47" s="55"/>
      <c r="C47" s="55"/>
      <c r="D47" s="54"/>
      <c r="E47" s="54"/>
      <c r="F47" s="54"/>
      <c r="G47" s="54"/>
      <c r="H47" s="54"/>
      <c r="I47" s="54"/>
      <c r="J47" s="54"/>
      <c r="K47" s="54"/>
      <c r="L47" s="64"/>
      <c r="M47" s="54"/>
      <c r="N47" s="54"/>
      <c r="O47" s="54"/>
    </row>
    <row r="48" spans="1:15" x14ac:dyDescent="0.2">
      <c r="A48" s="56"/>
      <c r="B48" s="55"/>
      <c r="C48" s="55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</row>
    <row r="49" spans="1:15" x14ac:dyDescent="0.2">
      <c r="A49" s="56"/>
      <c r="B49" s="55"/>
      <c r="C49" s="55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</row>
    <row r="50" spans="1:15" x14ac:dyDescent="0.2">
      <c r="A50" s="56"/>
      <c r="B50" s="55"/>
      <c r="C50" s="55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</row>
    <row r="52" spans="1:15" x14ac:dyDescent="0.2">
      <c r="A52" s="56"/>
      <c r="B52" s="55"/>
      <c r="C52" s="55"/>
      <c r="D52" s="54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</row>
    <row r="53" spans="1:15" x14ac:dyDescent="0.2">
      <c r="A53" s="56"/>
      <c r="B53" s="55"/>
      <c r="C53" s="55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</row>
    <row r="54" spans="1:15" x14ac:dyDescent="0.2">
      <c r="A54" s="56"/>
      <c r="B54" s="55"/>
      <c r="C54" s="55"/>
      <c r="D54" s="54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</row>
    <row r="55" spans="1:15" x14ac:dyDescent="0.2">
      <c r="A55" s="56"/>
      <c r="B55" s="55"/>
      <c r="C55" s="55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</row>
    <row r="56" spans="1:15" x14ac:dyDescent="0.2">
      <c r="A56" s="56"/>
      <c r="B56" s="55"/>
      <c r="C56" s="55"/>
      <c r="D56" s="54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</row>
    <row r="57" spans="1:15" x14ac:dyDescent="0.2">
      <c r="A57" s="56"/>
      <c r="B57" s="55"/>
      <c r="C57" s="55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</row>
    <row r="58" spans="1:15" x14ac:dyDescent="0.2">
      <c r="A58" s="56"/>
      <c r="B58" s="55"/>
      <c r="C58" s="55"/>
      <c r="D58" s="54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</row>
    <row r="59" spans="1:15" x14ac:dyDescent="0.2">
      <c r="A59" s="56"/>
      <c r="B59" s="55"/>
      <c r="C59" s="55"/>
      <c r="D59" s="54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</row>
    <row r="60" spans="1:15" x14ac:dyDescent="0.2">
      <c r="A60" s="56"/>
      <c r="B60" s="55"/>
      <c r="C60" s="55"/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</row>
    <row r="61" spans="1:15" x14ac:dyDescent="0.2">
      <c r="A61" s="56"/>
      <c r="B61" s="55"/>
      <c r="C61" s="55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</row>
    <row r="62" spans="1:15" x14ac:dyDescent="0.2">
      <c r="A62" s="56"/>
      <c r="B62" s="55"/>
      <c r="C62" s="55"/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</row>
    <row r="63" spans="1:15" x14ac:dyDescent="0.2">
      <c r="A63" s="56"/>
      <c r="B63" s="55"/>
      <c r="C63" s="55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</row>
    <row r="64" spans="1:15" x14ac:dyDescent="0.2">
      <c r="A64" s="56"/>
      <c r="B64" s="55"/>
      <c r="C64" s="55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</row>
    <row r="65" spans="1:15" x14ac:dyDescent="0.2">
      <c r="A65" s="56"/>
      <c r="B65" s="55"/>
      <c r="C65" s="55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</row>
    <row r="66" spans="1:15" x14ac:dyDescent="0.2">
      <c r="A66" s="56"/>
      <c r="B66" s="55"/>
      <c r="C66" s="55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</row>
    <row r="67" spans="1:15" x14ac:dyDescent="0.2">
      <c r="A67" s="56"/>
      <c r="B67" s="55"/>
      <c r="C67" s="55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</row>
    <row r="416" spans="1:15" x14ac:dyDescent="0.2">
      <c r="A416" s="56">
        <v>44117</v>
      </c>
      <c r="B416" s="55"/>
      <c r="C416" s="55"/>
      <c r="D416" s="54"/>
      <c r="E416" s="54"/>
      <c r="F416" s="54"/>
      <c r="G416" s="54"/>
      <c r="H416" s="54"/>
      <c r="I416" s="54"/>
      <c r="J416" s="54"/>
      <c r="K416" s="54"/>
      <c r="L416" s="54" t="s">
        <v>88</v>
      </c>
      <c r="M416" s="54"/>
      <c r="N416" s="54"/>
      <c r="O416" s="54"/>
    </row>
    <row r="417" spans="1:18" x14ac:dyDescent="0.2">
      <c r="A417" s="56">
        <v>44098</v>
      </c>
      <c r="B417" s="55"/>
      <c r="C417" s="55"/>
      <c r="D417" s="54"/>
      <c r="E417" s="54"/>
      <c r="F417" s="54"/>
      <c r="G417" s="54"/>
      <c r="H417" s="54"/>
      <c r="I417" s="54"/>
      <c r="J417" s="54" t="s">
        <v>87</v>
      </c>
      <c r="K417" s="54"/>
      <c r="L417" s="54"/>
      <c r="M417" s="54"/>
      <c r="N417" s="54"/>
      <c r="O417" s="54"/>
    </row>
    <row r="418" spans="1:18" x14ac:dyDescent="0.2">
      <c r="A418" s="56">
        <v>44190</v>
      </c>
      <c r="B418" s="55"/>
      <c r="C418" s="55"/>
      <c r="D418" s="54"/>
      <c r="E418" s="54"/>
      <c r="F418" s="54"/>
      <c r="G418" s="54"/>
      <c r="H418" s="54"/>
      <c r="I418" s="54"/>
      <c r="J418" s="54" t="s">
        <v>86</v>
      </c>
      <c r="K418" s="54"/>
      <c r="L418" s="54"/>
      <c r="M418" s="54"/>
      <c r="N418" s="54"/>
      <c r="O418" s="54"/>
    </row>
    <row r="419" spans="1:18" x14ac:dyDescent="0.2">
      <c r="A419" s="56">
        <v>43861</v>
      </c>
      <c r="B419" s="55" t="s">
        <v>74</v>
      </c>
      <c r="C419" s="55"/>
      <c r="D419" s="54"/>
      <c r="E419" s="54"/>
      <c r="F419" s="54"/>
      <c r="G419" s="54"/>
      <c r="H419" s="54"/>
      <c r="I419" s="54"/>
      <c r="J419" s="54" t="s">
        <v>85</v>
      </c>
      <c r="K419" s="54"/>
      <c r="L419" s="54"/>
      <c r="M419" s="54"/>
      <c r="N419" s="54"/>
      <c r="O419" s="54"/>
    </row>
    <row r="420" spans="1:18" x14ac:dyDescent="0.2">
      <c r="A420" s="56">
        <v>44056</v>
      </c>
      <c r="B420" s="55" t="s">
        <v>80</v>
      </c>
      <c r="C420" s="55" t="s">
        <v>81</v>
      </c>
      <c r="D420" s="54" t="s">
        <v>82</v>
      </c>
      <c r="E420" s="54" t="s">
        <v>83</v>
      </c>
      <c r="F420" s="54" t="s">
        <v>83</v>
      </c>
      <c r="G420" s="54" t="s">
        <v>83</v>
      </c>
      <c r="H420" s="54" t="s">
        <v>84</v>
      </c>
      <c r="I420" s="54"/>
      <c r="J420" s="54" t="s">
        <v>82</v>
      </c>
      <c r="K420" s="54"/>
      <c r="L420" s="54"/>
      <c r="M420" s="54"/>
      <c r="N420" s="54"/>
      <c r="O420" s="54"/>
    </row>
    <row r="421" spans="1:18" x14ac:dyDescent="0.2">
      <c r="A421" s="56"/>
      <c r="B421" s="55"/>
      <c r="C421" s="55"/>
      <c r="D421" s="54"/>
      <c r="E421" s="54"/>
      <c r="F421" s="54"/>
      <c r="G421" s="54"/>
      <c r="H421" s="54"/>
      <c r="I421" s="54"/>
      <c r="J421" s="54"/>
      <c r="K421" s="54"/>
      <c r="L421" s="54"/>
      <c r="M421" s="54"/>
      <c r="N421" s="54"/>
      <c r="O421" s="54"/>
    </row>
    <row r="422" spans="1:18" x14ac:dyDescent="0.2">
      <c r="A422" s="56">
        <v>44114</v>
      </c>
      <c r="B422" s="55" t="s">
        <v>74</v>
      </c>
      <c r="C422" s="55"/>
      <c r="D422" s="54" t="s">
        <v>74</v>
      </c>
      <c r="E422" s="54"/>
      <c r="F422" s="54"/>
      <c r="G422" s="54"/>
      <c r="H422" s="54"/>
      <c r="I422" s="54"/>
      <c r="J422" s="54" t="s">
        <v>78</v>
      </c>
      <c r="K422" s="54"/>
      <c r="L422" s="54" t="s">
        <v>79</v>
      </c>
      <c r="M422" s="54"/>
      <c r="N422" s="54"/>
      <c r="O422" s="54"/>
    </row>
    <row r="423" spans="1:18" x14ac:dyDescent="0.2">
      <c r="A423" s="56">
        <v>44026</v>
      </c>
      <c r="B423" s="55" t="s">
        <v>76</v>
      </c>
      <c r="C423" s="55" t="s">
        <v>76</v>
      </c>
      <c r="D423" s="54" t="s">
        <v>76</v>
      </c>
      <c r="E423" s="54"/>
      <c r="F423" s="54"/>
      <c r="G423" s="54"/>
      <c r="H423" s="54">
        <v>3</v>
      </c>
      <c r="I423" s="54"/>
      <c r="J423" s="54"/>
      <c r="K423" s="54"/>
      <c r="L423" s="54"/>
      <c r="M423" s="54" t="s">
        <v>77</v>
      </c>
      <c r="N423" s="54"/>
      <c r="O423" s="54"/>
    </row>
    <row r="424" spans="1:18" x14ac:dyDescent="0.2">
      <c r="A424" s="56">
        <v>43995</v>
      </c>
      <c r="B424" s="55" t="s">
        <v>74</v>
      </c>
      <c r="C424" s="55" t="s">
        <v>74</v>
      </c>
      <c r="D424" s="54" t="s">
        <v>74</v>
      </c>
      <c r="E424" s="54"/>
      <c r="F424" s="54"/>
      <c r="G424" s="54"/>
      <c r="H424" s="54"/>
      <c r="I424" s="54"/>
      <c r="J424" s="54" t="s">
        <v>53</v>
      </c>
      <c r="K424" s="54"/>
      <c r="L424" s="54"/>
      <c r="M424" s="54"/>
      <c r="N424" s="54" t="s">
        <v>75</v>
      </c>
      <c r="O424" s="54"/>
    </row>
    <row r="425" spans="1:18" x14ac:dyDescent="0.2">
      <c r="A425" s="56"/>
      <c r="B425" s="55"/>
      <c r="J425" s="54"/>
      <c r="K425" s="54"/>
      <c r="L425" s="54"/>
      <c r="M425" s="54"/>
      <c r="N425" s="54"/>
      <c r="O425" s="54"/>
      <c r="P425" s="54"/>
      <c r="Q425" s="54"/>
    </row>
    <row r="426" spans="1:18" x14ac:dyDescent="0.2">
      <c r="A426" s="54"/>
      <c r="B426" s="55"/>
      <c r="J426" s="54"/>
      <c r="K426" s="54"/>
      <c r="L426" s="54"/>
      <c r="M426" s="54"/>
      <c r="N426" s="54"/>
      <c r="O426" s="54"/>
      <c r="P426" s="54"/>
      <c r="Q426" s="54"/>
    </row>
    <row r="427" spans="1:18" x14ac:dyDescent="0.2">
      <c r="A427" s="54"/>
      <c r="B427" s="55"/>
      <c r="J427" s="54"/>
      <c r="K427" s="54"/>
      <c r="L427" s="54"/>
      <c r="M427" s="54"/>
      <c r="N427" s="54"/>
      <c r="O427" s="54"/>
      <c r="P427" s="54"/>
      <c r="Q427" s="54"/>
      <c r="R427" s="54"/>
    </row>
    <row r="428" spans="1:18" x14ac:dyDescent="0.2">
      <c r="A428" s="55"/>
      <c r="B428" s="55"/>
      <c r="J428" s="54"/>
      <c r="K428" s="54"/>
      <c r="L428" s="54"/>
      <c r="M428" s="54"/>
      <c r="N428" s="54"/>
      <c r="O428" s="54"/>
      <c r="P428" s="54"/>
      <c r="Q428" s="54"/>
      <c r="R428" s="54"/>
    </row>
    <row r="429" spans="1:18" x14ac:dyDescent="0.2">
      <c r="A429" s="55"/>
      <c r="B429" s="55"/>
      <c r="J429" s="54"/>
      <c r="K429" s="54"/>
      <c r="L429" s="54"/>
      <c r="M429" s="54"/>
      <c r="N429" s="54"/>
      <c r="O429" s="54"/>
      <c r="P429" s="54"/>
      <c r="Q429" s="54"/>
      <c r="R429" s="54"/>
    </row>
    <row r="430" spans="1:18" x14ac:dyDescent="0.2">
      <c r="A430" s="55"/>
      <c r="B430" s="55"/>
      <c r="J430" s="54"/>
      <c r="K430" s="54"/>
      <c r="L430" s="54"/>
      <c r="M430" s="54"/>
      <c r="N430" s="54"/>
      <c r="O430" s="54"/>
      <c r="P430" s="54"/>
      <c r="Q430" s="54"/>
      <c r="R430" s="54"/>
    </row>
    <row r="431" spans="1:18" x14ac:dyDescent="0.2">
      <c r="A431" s="55"/>
      <c r="B431" s="55"/>
      <c r="J431" s="54"/>
      <c r="K431" s="54"/>
      <c r="L431" s="54"/>
      <c r="M431" s="54"/>
      <c r="N431" s="54"/>
      <c r="O431" s="54"/>
      <c r="P431" s="54"/>
      <c r="Q431" s="54"/>
      <c r="R431" s="54"/>
    </row>
    <row r="432" spans="1:18" x14ac:dyDescent="0.2">
      <c r="A432" s="55"/>
      <c r="B432" s="55"/>
      <c r="J432" s="54"/>
      <c r="K432" s="54"/>
      <c r="L432" s="54"/>
      <c r="M432" s="54"/>
      <c r="N432" s="54"/>
      <c r="O432" s="54"/>
      <c r="P432" s="54"/>
      <c r="Q432" s="54"/>
      <c r="R432" s="54"/>
    </row>
    <row r="433" spans="1:18" x14ac:dyDescent="0.2">
      <c r="A433" s="2"/>
      <c r="B433" s="3"/>
      <c r="C433" s="3"/>
      <c r="E433" s="3"/>
      <c r="F433" s="3"/>
      <c r="G433" s="3"/>
      <c r="L433" s="54"/>
      <c r="M433" s="54"/>
      <c r="N433" s="54"/>
      <c r="O433" s="54"/>
      <c r="P433" s="54"/>
      <c r="Q433" s="54"/>
      <c r="R433" s="54"/>
    </row>
    <row r="434" spans="1:18" x14ac:dyDescent="0.2">
      <c r="A434" s="2"/>
      <c r="L434" s="54"/>
      <c r="M434" s="54"/>
      <c r="N434" s="54"/>
      <c r="O434" s="54"/>
      <c r="P434" s="54"/>
      <c r="Q434" s="54"/>
      <c r="R434" s="54"/>
    </row>
    <row r="435" spans="1:18" x14ac:dyDescent="0.2">
      <c r="A435" s="2"/>
      <c r="L435" s="54"/>
      <c r="M435" s="54"/>
      <c r="N435" s="54"/>
      <c r="O435" s="54"/>
      <c r="P435" s="54"/>
      <c r="Q435" s="54"/>
      <c r="R435" s="54"/>
    </row>
    <row r="436" spans="1:18" x14ac:dyDescent="0.2">
      <c r="A436" s="2"/>
      <c r="L436" s="54"/>
      <c r="M436" s="54"/>
      <c r="N436" s="54"/>
      <c r="O436" s="54"/>
      <c r="P436" s="54"/>
      <c r="Q436" s="54"/>
      <c r="R436" s="54"/>
    </row>
    <row r="437" spans="1:18" x14ac:dyDescent="0.2">
      <c r="A437" s="2"/>
      <c r="L437" s="54"/>
      <c r="M437" s="54"/>
      <c r="N437" s="54"/>
      <c r="O437" s="54"/>
      <c r="P437" s="54"/>
      <c r="Q437" s="54"/>
      <c r="R437" s="54"/>
    </row>
    <row r="438" spans="1:18" x14ac:dyDescent="0.2">
      <c r="A438" s="2"/>
    </row>
    <row r="439" spans="1:18" x14ac:dyDescent="0.2">
      <c r="A439" s="2"/>
    </row>
    <row r="440" spans="1:18" x14ac:dyDescent="0.2">
      <c r="A440" s="2"/>
    </row>
    <row r="441" spans="1:18" x14ac:dyDescent="0.2">
      <c r="A441" s="2"/>
    </row>
    <row r="442" spans="1:18" x14ac:dyDescent="0.2">
      <c r="A442" s="2"/>
    </row>
    <row r="443" spans="1:18" x14ac:dyDescent="0.2">
      <c r="A443" s="2"/>
    </row>
    <row r="444" spans="1:18" x14ac:dyDescent="0.2">
      <c r="A444" s="2"/>
    </row>
    <row r="445" spans="1:18" x14ac:dyDescent="0.2">
      <c r="A445" s="2"/>
    </row>
    <row r="446" spans="1:18" x14ac:dyDescent="0.2">
      <c r="A446" s="2"/>
    </row>
    <row r="447" spans="1:18" x14ac:dyDescent="0.2">
      <c r="A447" s="2"/>
    </row>
    <row r="448" spans="1:18" x14ac:dyDescent="0.2">
      <c r="A448" s="2"/>
    </row>
    <row r="449" spans="1:1" x14ac:dyDescent="0.2">
      <c r="A449" s="2"/>
    </row>
    <row r="450" spans="1:1" x14ac:dyDescent="0.2">
      <c r="A450" s="2"/>
    </row>
    <row r="451" spans="1:1" x14ac:dyDescent="0.2">
      <c r="A451" s="2"/>
    </row>
    <row r="452" spans="1:1" x14ac:dyDescent="0.2">
      <c r="A452" s="2"/>
    </row>
    <row r="453" spans="1:1" x14ac:dyDescent="0.2">
      <c r="A453" s="2"/>
    </row>
    <row r="454" spans="1:1" x14ac:dyDescent="0.2">
      <c r="A454" s="2"/>
    </row>
    <row r="455" spans="1:1" x14ac:dyDescent="0.2">
      <c r="A455" s="2"/>
    </row>
    <row r="456" spans="1:1" x14ac:dyDescent="0.2">
      <c r="A456" s="2"/>
    </row>
    <row r="457" spans="1:1" x14ac:dyDescent="0.2">
      <c r="A457" s="2"/>
    </row>
    <row r="458" spans="1:1" x14ac:dyDescent="0.2">
      <c r="A458" s="2"/>
    </row>
    <row r="459" spans="1:1" x14ac:dyDescent="0.2">
      <c r="A459" s="2"/>
    </row>
    <row r="460" spans="1:1" x14ac:dyDescent="0.2">
      <c r="A460" s="2"/>
    </row>
    <row r="461" spans="1:1" x14ac:dyDescent="0.2">
      <c r="A461" s="2"/>
    </row>
    <row r="462" spans="1:1" x14ac:dyDescent="0.2">
      <c r="A462" s="2"/>
    </row>
    <row r="463" spans="1:1" x14ac:dyDescent="0.2">
      <c r="A463" s="2"/>
    </row>
    <row r="464" spans="1:1" x14ac:dyDescent="0.2">
      <c r="A464" s="2"/>
    </row>
    <row r="465" spans="1:1" x14ac:dyDescent="0.2">
      <c r="A465" s="2"/>
    </row>
    <row r="466" spans="1:1" x14ac:dyDescent="0.2">
      <c r="A466" s="2"/>
    </row>
    <row r="467" spans="1:1" x14ac:dyDescent="0.2">
      <c r="A467" s="2"/>
    </row>
    <row r="468" spans="1:1" x14ac:dyDescent="0.2">
      <c r="A468" s="2"/>
    </row>
    <row r="469" spans="1:1" x14ac:dyDescent="0.2">
      <c r="A469" s="2"/>
    </row>
  </sheetData>
  <dataValidations count="38">
    <dataValidation type="list" allowBlank="1" showInputMessage="1" showErrorMessage="1" sqref="F5" xr:uid="{8C28983E-68E4-0F44-9228-F9D32FBC662C}">
      <formula1>$AA$2:$AA$11</formula1>
    </dataValidation>
    <dataValidation type="list" allowBlank="1" showInputMessage="1" showErrorMessage="1" sqref="F6" xr:uid="{C3D0780A-F576-7041-ACCA-1A2A673007F3}">
      <formula1>$AA$2:$AA$12</formula1>
    </dataValidation>
    <dataValidation type="list" allowBlank="1" showInputMessage="1" showErrorMessage="1" sqref="I6" xr:uid="{17385115-A805-5546-B4A4-E57B9B27D394}">
      <formula1>$AC$2:$AC$56</formula1>
    </dataValidation>
    <dataValidation type="list" allowBlank="1" showInputMessage="1" showErrorMessage="1" sqref="F7" xr:uid="{58D54F15-6AB2-D248-A261-D3A8A8C7DB69}">
      <formula1>$AA$2:$AA$13</formula1>
    </dataValidation>
    <dataValidation type="list" allowBlank="1" showInputMessage="1" showErrorMessage="1" sqref="I7" xr:uid="{ABA310C8-590C-2641-B8C2-1A2AD415F3D4}">
      <formula1>$AC$2:$AC$57</formula1>
    </dataValidation>
    <dataValidation type="list" allowBlank="1" showInputMessage="1" showErrorMessage="1" sqref="F8" xr:uid="{42E1402D-48D0-1B46-9786-8A0AF0B48548}">
      <formula1>$AA$2:$AA$14</formula1>
    </dataValidation>
    <dataValidation type="list" allowBlank="1" showInputMessage="1" showErrorMessage="1" sqref="I8" xr:uid="{D5301866-A827-B442-89CA-4C83580B6C6D}">
      <formula1>$AC$2:$AC$58</formula1>
    </dataValidation>
    <dataValidation type="list" allowBlank="1" showInputMessage="1" showErrorMessage="1" sqref="F9" xr:uid="{38F9DCFC-38B5-FF4C-8D91-07077B74E2A8}">
      <formula1>$AA$2:$AA$15</formula1>
    </dataValidation>
    <dataValidation type="list" allowBlank="1" showInputMessage="1" showErrorMessage="1" sqref="I9" xr:uid="{3BF45A16-A601-4E4F-80C5-2B26BD7F62F5}">
      <formula1>$AC$2:$AC$59</formula1>
    </dataValidation>
    <dataValidation type="list" allowBlank="1" showInputMessage="1" showErrorMessage="1" sqref="F10" xr:uid="{CC188183-7E74-DA40-B844-024492FC4DE4}">
      <formula1>$AA$2:$AA$16</formula1>
    </dataValidation>
    <dataValidation type="list" allowBlank="1" showInputMessage="1" showErrorMessage="1" sqref="I10" xr:uid="{D0FDFD87-A47F-D646-983D-B3597954EC8A}">
      <formula1>$AC$2:$AC$60</formula1>
    </dataValidation>
    <dataValidation type="list" allowBlank="1" showInputMessage="1" showErrorMessage="1" sqref="F11" xr:uid="{68791AA9-39EF-D543-86DC-9218DCF0273B}">
      <formula1>$AA$2:$AA$17</formula1>
    </dataValidation>
    <dataValidation type="list" allowBlank="1" showInputMessage="1" showErrorMessage="1" sqref="I11" xr:uid="{3AB8C1E5-9D28-404C-8E4B-FAB296A6D2BA}">
      <formula1>$AC$2:$AC$61</formula1>
    </dataValidation>
    <dataValidation type="list" allowBlank="1" showInputMessage="1" showErrorMessage="1" sqref="F12" xr:uid="{14CC48B9-CCCE-9549-9ECA-1070436353B5}">
      <formula1>$AA$2:$AA$18</formula1>
    </dataValidation>
    <dataValidation type="list" allowBlank="1" showInputMessage="1" showErrorMessage="1" sqref="I12" xr:uid="{1583FEA7-E30C-4240-A8EE-B03A31CFF6AF}">
      <formula1>$AC$2:$AC$62</formula1>
    </dataValidation>
    <dataValidation type="list" allowBlank="1" showInputMessage="1" showErrorMessage="1" sqref="F13" xr:uid="{78571493-5FF4-F74D-875F-06F56B0F5449}">
      <formula1>$AA$2:$AA$19</formula1>
    </dataValidation>
    <dataValidation type="list" allowBlank="1" showInputMessage="1" showErrorMessage="1" sqref="I13" xr:uid="{5198A59D-97BB-0845-9803-C94C175B8ADE}">
      <formula1>$AC$2:$AC$63</formula1>
    </dataValidation>
    <dataValidation type="list" allowBlank="1" showInputMessage="1" showErrorMessage="1" sqref="F14" xr:uid="{DDCA0477-9D0F-4D46-A69C-A54BDFB0B7AE}">
      <formula1>$AA$2:$AA$20</formula1>
    </dataValidation>
    <dataValidation type="list" allowBlank="1" showInputMessage="1" showErrorMessage="1" sqref="F15" xr:uid="{57F7F460-B578-4740-8019-A63B637B764C}">
      <formula1>$AA$2:$AA$21</formula1>
    </dataValidation>
    <dataValidation type="list" allowBlank="1" showInputMessage="1" showErrorMessage="1" sqref="I15" xr:uid="{24A3024F-A519-584C-9DFD-CC0211C5660B}">
      <formula1>$AC$2:$AC$65</formula1>
    </dataValidation>
    <dataValidation type="list" allowBlank="1" showInputMessage="1" showErrorMessage="1" sqref="F16" xr:uid="{9B472628-A4FC-264C-A980-3FBD22698207}">
      <formula1>$AA$2:$AA$22</formula1>
    </dataValidation>
    <dataValidation type="list" allowBlank="1" showInputMessage="1" showErrorMessage="1" sqref="I16" xr:uid="{8B038897-B9FD-9647-9694-94CB1E215DB9}">
      <formula1>$AC$2:$AC$66</formula1>
    </dataValidation>
    <dataValidation type="list" allowBlank="1" showInputMessage="1" showErrorMessage="1" sqref="F17" xr:uid="{01405029-F0F1-2C41-B565-50CF78D23AC4}">
      <formula1>$AA$2:$AA$23</formula1>
    </dataValidation>
    <dataValidation type="list" allowBlank="1" showInputMessage="1" showErrorMessage="1" sqref="F18" xr:uid="{BCA946EA-7742-E64B-98ED-E0847E1D6D3D}">
      <formula1>$AA$2:$AA$24</formula1>
    </dataValidation>
    <dataValidation type="list" allowBlank="1" showInputMessage="1" showErrorMessage="1" sqref="I18" xr:uid="{E687D4C0-CD94-AF49-BA5B-5E7B7F3ADA6C}">
      <formula1>$AC$2:$AC$68</formula1>
    </dataValidation>
    <dataValidation type="list" allowBlank="1" showInputMessage="1" showErrorMessage="1" sqref="F19" xr:uid="{5621AE5D-8980-244B-A3B1-68B41CC75528}">
      <formula1>$AA$2:$AA$25</formula1>
    </dataValidation>
    <dataValidation type="list" allowBlank="1" showInputMessage="1" showErrorMessage="1" sqref="I19" xr:uid="{1600253D-82C6-8242-965C-BD087DD809C0}">
      <formula1>$AC$2:$AC$69</formula1>
    </dataValidation>
    <dataValidation type="list" allowBlank="1" showInputMessage="1" showErrorMessage="1" sqref="F20" xr:uid="{F4C4FB5B-44B4-C94D-B3A0-BCB2617CFE3C}">
      <formula1>$AA$2:$AA$26</formula1>
    </dataValidation>
    <dataValidation type="list" allowBlank="1" showInputMessage="1" showErrorMessage="1" sqref="F21" xr:uid="{EE7D1289-A927-6741-9461-26F4148F94F5}">
      <formula1>$AA$2:$AA$27</formula1>
    </dataValidation>
    <dataValidation type="list" allowBlank="1" showInputMessage="1" showErrorMessage="1" sqref="K21" xr:uid="{51D47526-2EAE-0F4F-A608-BA3E17218078}">
      <formula1>$AC$2:$AC$71</formula1>
    </dataValidation>
    <dataValidation type="list" allowBlank="1" showInputMessage="1" showErrorMessage="1" sqref="F27" xr:uid="{F96D27E2-4275-054B-9ED1-05480D4101C0}">
      <formula1>$AA$2:$AA$33</formula1>
    </dataValidation>
    <dataValidation type="list" allowBlank="1" showInputMessage="1" showErrorMessage="1" sqref="I27" xr:uid="{E6C03DB0-2376-C145-942B-24BF3DC2FE19}">
      <formula1>$AC$2:$AC$77</formula1>
    </dataValidation>
    <dataValidation type="list" allowBlank="1" showInputMessage="1" showErrorMessage="1" sqref="F28" xr:uid="{745DADC4-C57E-DD44-AD46-8C66F20E743E}">
      <formula1>$AA$2:$AA$34</formula1>
    </dataValidation>
    <dataValidation type="list" allowBlank="1" showInputMessage="1" showErrorMessage="1" sqref="I28" xr:uid="{41F31374-5AA4-B742-9487-8DE6685F4A6F}">
      <formula1>$AC$2:$AC$78</formula1>
    </dataValidation>
    <dataValidation type="list" allowBlank="1" showInputMessage="1" showErrorMessage="1" sqref="F29" xr:uid="{2D4E8BEB-6A22-854C-9DA1-0372A6CC80D5}">
      <formula1>$AA$2:$AA$35</formula1>
    </dataValidation>
    <dataValidation type="list" allowBlank="1" showInputMessage="1" showErrorMessage="1" sqref="F30" xr:uid="{0A7DBFDA-423E-0A47-98B7-4959750C3E9A}">
      <formula1>$AA$2:$AA$36</formula1>
    </dataValidation>
    <dataValidation type="list" allowBlank="1" showInputMessage="1" showErrorMessage="1" sqref="G27:G31 B27:E31 G5:G21 B5:E21" xr:uid="{E0E624AC-FA0B-8E41-9C10-6230B63F2BEE}">
      <formula1>$Z$2:$Z$3</formula1>
    </dataValidation>
    <dataValidation type="list" allowBlank="1" showInputMessage="1" showErrorMessage="1" sqref="F31" xr:uid="{10ACFDF6-29C1-6942-B3DC-6681CF5519E5}">
      <formula1>$AA$2:$AA$37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9025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0</xdr:row>
                    <xdr:rowOff>101600</xdr:rowOff>
                  </from>
                  <to>
                    <xdr:col>14</xdr:col>
                    <xdr:colOff>711200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EBAA24-3FB6-A143-A863-C907EDBA77CA}">
  <sheetPr codeName="Feuil38">
    <tabColor rgb="FFFFC000"/>
  </sheetPr>
  <dimension ref="A1:R469"/>
  <sheetViews>
    <sheetView zoomScaleNormal="100" workbookViewId="0">
      <selection activeCell="C2" sqref="C2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E1" t="s">
        <v>95</v>
      </c>
      <c r="G1" t="s">
        <v>57</v>
      </c>
      <c r="H1" t="s">
        <v>92</v>
      </c>
    </row>
    <row r="2" spans="1:14" x14ac:dyDescent="0.2">
      <c r="A2" t="s">
        <v>0</v>
      </c>
      <c r="B2">
        <f>Reines!B25</f>
        <v>0</v>
      </c>
      <c r="D2">
        <f>Reines!D26</f>
        <v>0</v>
      </c>
      <c r="E2">
        <v>0</v>
      </c>
      <c r="G2">
        <f>'Poids ruche'!I26</f>
        <v>0</v>
      </c>
      <c r="H2">
        <f>Nourissement!M21</f>
        <v>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101</v>
      </c>
      <c r="J4" t="s">
        <v>10</v>
      </c>
      <c r="K4" t="s">
        <v>101</v>
      </c>
      <c r="L4" t="s">
        <v>11</v>
      </c>
      <c r="M4" t="s">
        <v>12</v>
      </c>
      <c r="N4" t="s">
        <v>4</v>
      </c>
    </row>
    <row r="5" spans="1:14" x14ac:dyDescent="0.2">
      <c r="A5" s="2"/>
      <c r="B5" s="2"/>
      <c r="N5" s="2"/>
    </row>
    <row r="6" spans="1:14" x14ac:dyDescent="0.2">
      <c r="A6" s="2"/>
      <c r="B6" s="2"/>
      <c r="N6" s="2"/>
    </row>
    <row r="7" spans="1:14" x14ac:dyDescent="0.2">
      <c r="A7" s="2"/>
      <c r="B7" s="2"/>
      <c r="N7" s="2"/>
    </row>
    <row r="8" spans="1:14" x14ac:dyDescent="0.2">
      <c r="A8" s="2"/>
      <c r="B8" s="2"/>
      <c r="N8" s="2"/>
    </row>
    <row r="9" spans="1:14" x14ac:dyDescent="0.2">
      <c r="A9" s="2"/>
      <c r="B9" s="2"/>
      <c r="N9" s="2"/>
    </row>
    <row r="10" spans="1:14" x14ac:dyDescent="0.2">
      <c r="A10" s="2"/>
      <c r="B10" s="2"/>
      <c r="N10" s="2"/>
    </row>
    <row r="11" spans="1:14" x14ac:dyDescent="0.2">
      <c r="A11" s="2"/>
      <c r="B11" s="2"/>
      <c r="N11" s="2"/>
    </row>
    <row r="12" spans="1:14" x14ac:dyDescent="0.2">
      <c r="A12" s="2"/>
      <c r="B12" s="2"/>
      <c r="N12" s="2"/>
    </row>
    <row r="13" spans="1:14" x14ac:dyDescent="0.2">
      <c r="A13" s="2"/>
      <c r="B13" s="2"/>
      <c r="N13" s="2"/>
    </row>
    <row r="14" spans="1:14" x14ac:dyDescent="0.2">
      <c r="A14" s="2"/>
      <c r="B14" s="2"/>
      <c r="N14" s="2"/>
    </row>
    <row r="15" spans="1:14" x14ac:dyDescent="0.2">
      <c r="A15" s="2"/>
      <c r="B15" s="2"/>
      <c r="N15" s="2"/>
    </row>
    <row r="16" spans="1:14" x14ac:dyDescent="0.2">
      <c r="A16" s="2"/>
      <c r="B16" s="2"/>
      <c r="N16" s="2"/>
    </row>
    <row r="17" spans="1:14" x14ac:dyDescent="0.2">
      <c r="A17" s="2"/>
      <c r="B17" s="2"/>
      <c r="N17" s="2"/>
    </row>
    <row r="18" spans="1:14" x14ac:dyDescent="0.2">
      <c r="A18" s="2"/>
      <c r="B18" s="2"/>
      <c r="N18" s="2"/>
    </row>
    <row r="19" spans="1:14" x14ac:dyDescent="0.2">
      <c r="A19" s="2"/>
      <c r="B19" s="2"/>
      <c r="N19" s="2"/>
    </row>
    <row r="20" spans="1:14" x14ac:dyDescent="0.2">
      <c r="A20" s="2"/>
      <c r="B20" s="2"/>
      <c r="N20" s="2"/>
    </row>
    <row r="21" spans="1:14" x14ac:dyDescent="0.2">
      <c r="A21" s="2"/>
      <c r="B21" s="2"/>
    </row>
    <row r="27" spans="1:14" x14ac:dyDescent="0.2">
      <c r="A27" s="2"/>
      <c r="B27" s="2"/>
      <c r="N27" s="2"/>
    </row>
    <row r="28" spans="1:14" x14ac:dyDescent="0.2">
      <c r="A28" s="2"/>
      <c r="B28" s="2"/>
      <c r="N28" s="2"/>
    </row>
    <row r="29" spans="1:14" x14ac:dyDescent="0.2">
      <c r="A29" s="2"/>
      <c r="B29" s="2"/>
      <c r="N29" s="2"/>
    </row>
    <row r="30" spans="1:14" x14ac:dyDescent="0.2">
      <c r="A30" s="2"/>
      <c r="B30" s="2"/>
      <c r="N30" s="2"/>
    </row>
    <row r="31" spans="1:14" x14ac:dyDescent="0.2">
      <c r="A31" s="2"/>
      <c r="B31" s="2"/>
      <c r="N31" s="2"/>
    </row>
    <row r="32" spans="1:14" x14ac:dyDescent="0.2">
      <c r="A32" s="2"/>
      <c r="N32" s="2"/>
    </row>
    <row r="42" spans="1:15" x14ac:dyDescent="0.2">
      <c r="A42" s="56"/>
      <c r="B42" s="55"/>
      <c r="C42" s="55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</row>
    <row r="43" spans="1:15" x14ac:dyDescent="0.2">
      <c r="A43" s="56"/>
      <c r="B43" s="55"/>
      <c r="C43" s="55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</row>
    <row r="44" spans="1:15" x14ac:dyDescent="0.2">
      <c r="A44" s="56"/>
      <c r="B44" s="55"/>
      <c r="C44" s="55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</row>
    <row r="45" spans="1:15" x14ac:dyDescent="0.2">
      <c r="A45" s="56"/>
      <c r="B45" s="55"/>
      <c r="C45" s="55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</row>
    <row r="46" spans="1:15" x14ac:dyDescent="0.2">
      <c r="A46" s="56"/>
      <c r="B46" s="55"/>
      <c r="C46" s="55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</row>
    <row r="47" spans="1:15" x14ac:dyDescent="0.2">
      <c r="A47" s="56"/>
      <c r="B47" s="55"/>
      <c r="C47" s="55"/>
      <c r="D47" s="54"/>
      <c r="E47" s="54"/>
      <c r="F47" s="54"/>
      <c r="G47" s="54"/>
      <c r="H47" s="54"/>
      <c r="I47" s="54"/>
      <c r="J47" s="54"/>
      <c r="K47" s="54"/>
      <c r="L47" s="64"/>
      <c r="M47" s="54"/>
      <c r="N47" s="54"/>
      <c r="O47" s="54"/>
    </row>
    <row r="48" spans="1:15" x14ac:dyDescent="0.2">
      <c r="A48" s="56"/>
      <c r="B48" s="55"/>
      <c r="C48" s="55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</row>
    <row r="49" spans="1:15" x14ac:dyDescent="0.2">
      <c r="A49" s="56"/>
      <c r="B49" s="55"/>
      <c r="C49" s="55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</row>
    <row r="50" spans="1:15" x14ac:dyDescent="0.2">
      <c r="A50" s="56"/>
      <c r="B50" s="55"/>
      <c r="C50" s="55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</row>
    <row r="52" spans="1:15" x14ac:dyDescent="0.2">
      <c r="A52" s="56"/>
      <c r="B52" s="55"/>
      <c r="C52" s="55"/>
      <c r="D52" s="54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</row>
    <row r="53" spans="1:15" x14ac:dyDescent="0.2">
      <c r="A53" s="56"/>
      <c r="B53" s="55"/>
      <c r="C53" s="55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</row>
    <row r="54" spans="1:15" x14ac:dyDescent="0.2">
      <c r="A54" s="56"/>
      <c r="B54" s="55"/>
      <c r="C54" s="55"/>
      <c r="D54" s="54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</row>
    <row r="55" spans="1:15" x14ac:dyDescent="0.2">
      <c r="A55" s="56"/>
      <c r="B55" s="55"/>
      <c r="C55" s="55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</row>
    <row r="56" spans="1:15" x14ac:dyDescent="0.2">
      <c r="A56" s="56"/>
      <c r="B56" s="55"/>
      <c r="C56" s="55"/>
      <c r="D56" s="54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</row>
    <row r="57" spans="1:15" x14ac:dyDescent="0.2">
      <c r="A57" s="56"/>
      <c r="B57" s="55"/>
      <c r="C57" s="55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</row>
    <row r="58" spans="1:15" x14ac:dyDescent="0.2">
      <c r="A58" s="56"/>
      <c r="B58" s="55"/>
      <c r="C58" s="55"/>
      <c r="D58" s="54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</row>
    <row r="59" spans="1:15" x14ac:dyDescent="0.2">
      <c r="A59" s="56"/>
      <c r="B59" s="55"/>
      <c r="C59" s="55"/>
      <c r="D59" s="54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</row>
    <row r="60" spans="1:15" x14ac:dyDescent="0.2">
      <c r="A60" s="56"/>
      <c r="B60" s="55"/>
      <c r="C60" s="55"/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</row>
    <row r="61" spans="1:15" x14ac:dyDescent="0.2">
      <c r="A61" s="56"/>
      <c r="B61" s="55"/>
      <c r="C61" s="55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</row>
    <row r="62" spans="1:15" x14ac:dyDescent="0.2">
      <c r="A62" s="56"/>
      <c r="B62" s="55"/>
      <c r="C62" s="55"/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</row>
    <row r="63" spans="1:15" x14ac:dyDescent="0.2">
      <c r="A63" s="56"/>
      <c r="B63" s="55"/>
      <c r="C63" s="55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</row>
    <row r="64" spans="1:15" x14ac:dyDescent="0.2">
      <c r="A64" s="56"/>
      <c r="B64" s="55"/>
      <c r="C64" s="55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</row>
    <row r="65" spans="1:15" x14ac:dyDescent="0.2">
      <c r="A65" s="56"/>
      <c r="B65" s="55"/>
      <c r="C65" s="55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</row>
    <row r="66" spans="1:15" x14ac:dyDescent="0.2">
      <c r="A66" s="56"/>
      <c r="B66" s="55"/>
      <c r="C66" s="55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</row>
    <row r="67" spans="1:15" x14ac:dyDescent="0.2">
      <c r="A67" s="56"/>
      <c r="B67" s="55"/>
      <c r="C67" s="55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</row>
    <row r="416" spans="1:15" x14ac:dyDescent="0.2">
      <c r="A416" s="56">
        <v>44117</v>
      </c>
      <c r="B416" s="55"/>
      <c r="C416" s="55"/>
      <c r="D416" s="54"/>
      <c r="E416" s="54"/>
      <c r="F416" s="54"/>
      <c r="G416" s="54"/>
      <c r="H416" s="54"/>
      <c r="I416" s="54"/>
      <c r="J416" s="54"/>
      <c r="K416" s="54"/>
      <c r="L416" s="54" t="s">
        <v>88</v>
      </c>
      <c r="M416" s="54"/>
      <c r="N416" s="54"/>
      <c r="O416" s="54"/>
    </row>
    <row r="417" spans="1:18" x14ac:dyDescent="0.2">
      <c r="A417" s="56">
        <v>44098</v>
      </c>
      <c r="B417" s="55"/>
      <c r="C417" s="55"/>
      <c r="D417" s="54"/>
      <c r="E417" s="54"/>
      <c r="F417" s="54"/>
      <c r="G417" s="54"/>
      <c r="H417" s="54"/>
      <c r="I417" s="54"/>
      <c r="J417" s="54" t="s">
        <v>87</v>
      </c>
      <c r="K417" s="54"/>
      <c r="L417" s="54"/>
      <c r="M417" s="54"/>
      <c r="N417" s="54"/>
      <c r="O417" s="54"/>
    </row>
    <row r="418" spans="1:18" x14ac:dyDescent="0.2">
      <c r="A418" s="56">
        <v>44190</v>
      </c>
      <c r="B418" s="55"/>
      <c r="C418" s="55"/>
      <c r="D418" s="54"/>
      <c r="E418" s="54"/>
      <c r="F418" s="54"/>
      <c r="G418" s="54"/>
      <c r="H418" s="54"/>
      <c r="I418" s="54"/>
      <c r="J418" s="54" t="s">
        <v>86</v>
      </c>
      <c r="K418" s="54"/>
      <c r="L418" s="54"/>
      <c r="M418" s="54"/>
      <c r="N418" s="54"/>
      <c r="O418" s="54"/>
    </row>
    <row r="419" spans="1:18" x14ac:dyDescent="0.2">
      <c r="A419" s="56">
        <v>43861</v>
      </c>
      <c r="B419" s="55" t="s">
        <v>74</v>
      </c>
      <c r="C419" s="55"/>
      <c r="D419" s="54"/>
      <c r="E419" s="54"/>
      <c r="F419" s="54"/>
      <c r="G419" s="54"/>
      <c r="H419" s="54"/>
      <c r="I419" s="54"/>
      <c r="J419" s="54" t="s">
        <v>85</v>
      </c>
      <c r="K419" s="54"/>
      <c r="L419" s="54"/>
      <c r="M419" s="54"/>
      <c r="N419" s="54"/>
      <c r="O419" s="54"/>
    </row>
    <row r="420" spans="1:18" x14ac:dyDescent="0.2">
      <c r="A420" s="56">
        <v>44056</v>
      </c>
      <c r="B420" s="55" t="s">
        <v>80</v>
      </c>
      <c r="C420" s="55" t="s">
        <v>81</v>
      </c>
      <c r="D420" s="54" t="s">
        <v>82</v>
      </c>
      <c r="E420" s="54" t="s">
        <v>83</v>
      </c>
      <c r="F420" s="54" t="s">
        <v>83</v>
      </c>
      <c r="G420" s="54" t="s">
        <v>83</v>
      </c>
      <c r="H420" s="54" t="s">
        <v>84</v>
      </c>
      <c r="I420" s="54"/>
      <c r="J420" s="54" t="s">
        <v>82</v>
      </c>
      <c r="K420" s="54"/>
      <c r="L420" s="54"/>
      <c r="M420" s="54"/>
      <c r="N420" s="54"/>
      <c r="O420" s="54"/>
    </row>
    <row r="421" spans="1:18" x14ac:dyDescent="0.2">
      <c r="A421" s="56"/>
      <c r="B421" s="55"/>
      <c r="C421" s="55"/>
      <c r="D421" s="54"/>
      <c r="E421" s="54"/>
      <c r="F421" s="54"/>
      <c r="G421" s="54"/>
      <c r="H421" s="54"/>
      <c r="I421" s="54"/>
      <c r="J421" s="54"/>
      <c r="K421" s="54"/>
      <c r="L421" s="54"/>
      <c r="M421" s="54"/>
      <c r="N421" s="54"/>
      <c r="O421" s="54"/>
    </row>
    <row r="422" spans="1:18" x14ac:dyDescent="0.2">
      <c r="A422" s="56">
        <v>44114</v>
      </c>
      <c r="B422" s="55" t="s">
        <v>74</v>
      </c>
      <c r="C422" s="55"/>
      <c r="D422" s="54" t="s">
        <v>74</v>
      </c>
      <c r="E422" s="54"/>
      <c r="F422" s="54"/>
      <c r="G422" s="54"/>
      <c r="H422" s="54"/>
      <c r="I422" s="54"/>
      <c r="J422" s="54" t="s">
        <v>78</v>
      </c>
      <c r="K422" s="54"/>
      <c r="L422" s="54" t="s">
        <v>79</v>
      </c>
      <c r="M422" s="54"/>
      <c r="N422" s="54"/>
      <c r="O422" s="54"/>
    </row>
    <row r="423" spans="1:18" x14ac:dyDescent="0.2">
      <c r="A423" s="56">
        <v>44026</v>
      </c>
      <c r="B423" s="55" t="s">
        <v>76</v>
      </c>
      <c r="C423" s="55" t="s">
        <v>76</v>
      </c>
      <c r="D423" s="54" t="s">
        <v>76</v>
      </c>
      <c r="E423" s="54"/>
      <c r="F423" s="54"/>
      <c r="G423" s="54"/>
      <c r="H423" s="54">
        <v>3</v>
      </c>
      <c r="I423" s="54"/>
      <c r="J423" s="54"/>
      <c r="K423" s="54"/>
      <c r="L423" s="54"/>
      <c r="M423" s="54" t="s">
        <v>77</v>
      </c>
      <c r="N423" s="54"/>
      <c r="O423" s="54"/>
    </row>
    <row r="424" spans="1:18" x14ac:dyDescent="0.2">
      <c r="A424" s="56">
        <v>43995</v>
      </c>
      <c r="B424" s="55" t="s">
        <v>74</v>
      </c>
      <c r="C424" s="55" t="s">
        <v>74</v>
      </c>
      <c r="D424" s="54" t="s">
        <v>74</v>
      </c>
      <c r="E424" s="54"/>
      <c r="F424" s="54"/>
      <c r="G424" s="54"/>
      <c r="H424" s="54"/>
      <c r="I424" s="54"/>
      <c r="J424" s="54" t="s">
        <v>53</v>
      </c>
      <c r="K424" s="54"/>
      <c r="L424" s="54"/>
      <c r="M424" s="54"/>
      <c r="N424" s="54" t="s">
        <v>75</v>
      </c>
      <c r="O424" s="54"/>
    </row>
    <row r="425" spans="1:18" x14ac:dyDescent="0.2">
      <c r="A425" s="56"/>
      <c r="B425" s="55"/>
      <c r="J425" s="54"/>
      <c r="K425" s="54"/>
      <c r="L425" s="54"/>
      <c r="M425" s="54"/>
      <c r="N425" s="54"/>
      <c r="O425" s="54"/>
      <c r="P425" s="54"/>
      <c r="Q425" s="54"/>
    </row>
    <row r="426" spans="1:18" x14ac:dyDescent="0.2">
      <c r="A426" s="54"/>
      <c r="B426" s="55"/>
      <c r="J426" s="54"/>
      <c r="K426" s="54"/>
      <c r="L426" s="54"/>
      <c r="M426" s="54"/>
      <c r="N426" s="54"/>
      <c r="O426" s="54"/>
      <c r="P426" s="54"/>
      <c r="Q426" s="54"/>
    </row>
    <row r="427" spans="1:18" x14ac:dyDescent="0.2">
      <c r="A427" s="54"/>
      <c r="B427" s="55"/>
      <c r="J427" s="54"/>
      <c r="K427" s="54"/>
      <c r="L427" s="54"/>
      <c r="M427" s="54"/>
      <c r="N427" s="54"/>
      <c r="O427" s="54"/>
      <c r="P427" s="54"/>
      <c r="Q427" s="54"/>
      <c r="R427" s="54"/>
    </row>
    <row r="428" spans="1:18" x14ac:dyDescent="0.2">
      <c r="A428" s="55"/>
      <c r="B428" s="55"/>
      <c r="J428" s="54"/>
      <c r="K428" s="54"/>
      <c r="L428" s="54"/>
      <c r="M428" s="54"/>
      <c r="N428" s="54"/>
      <c r="O428" s="54"/>
      <c r="P428" s="54"/>
      <c r="Q428" s="54"/>
      <c r="R428" s="54"/>
    </row>
    <row r="429" spans="1:18" x14ac:dyDescent="0.2">
      <c r="A429" s="55"/>
      <c r="B429" s="55"/>
      <c r="J429" s="54"/>
      <c r="K429" s="54"/>
      <c r="L429" s="54"/>
      <c r="M429" s="54"/>
      <c r="N429" s="54"/>
      <c r="O429" s="54"/>
      <c r="P429" s="54"/>
      <c r="Q429" s="54"/>
      <c r="R429" s="54"/>
    </row>
    <row r="430" spans="1:18" x14ac:dyDescent="0.2">
      <c r="A430" s="55"/>
      <c r="B430" s="55"/>
      <c r="J430" s="54"/>
      <c r="K430" s="54"/>
      <c r="L430" s="54"/>
      <c r="M430" s="54"/>
      <c r="N430" s="54"/>
      <c r="O430" s="54"/>
      <c r="P430" s="54"/>
      <c r="Q430" s="54"/>
      <c r="R430" s="54"/>
    </row>
    <row r="431" spans="1:18" x14ac:dyDescent="0.2">
      <c r="A431" s="55"/>
      <c r="B431" s="55"/>
      <c r="J431" s="54"/>
      <c r="K431" s="54"/>
      <c r="L431" s="54"/>
      <c r="M431" s="54"/>
      <c r="N431" s="54"/>
      <c r="O431" s="54"/>
      <c r="P431" s="54"/>
      <c r="Q431" s="54"/>
      <c r="R431" s="54"/>
    </row>
    <row r="432" spans="1:18" x14ac:dyDescent="0.2">
      <c r="A432" s="55"/>
      <c r="B432" s="55"/>
      <c r="J432" s="54"/>
      <c r="K432" s="54"/>
      <c r="L432" s="54"/>
      <c r="M432" s="54"/>
      <c r="N432" s="54"/>
      <c r="O432" s="54"/>
      <c r="P432" s="54"/>
      <c r="Q432" s="54"/>
      <c r="R432" s="54"/>
    </row>
    <row r="433" spans="1:18" x14ac:dyDescent="0.2">
      <c r="A433" s="2"/>
      <c r="B433" s="3"/>
      <c r="C433" s="3"/>
      <c r="E433" s="3"/>
      <c r="F433" s="3"/>
      <c r="G433" s="3"/>
      <c r="L433" s="54"/>
      <c r="M433" s="54"/>
      <c r="N433" s="54"/>
      <c r="O433" s="54"/>
      <c r="P433" s="54"/>
      <c r="Q433" s="54"/>
      <c r="R433" s="54"/>
    </row>
    <row r="434" spans="1:18" x14ac:dyDescent="0.2">
      <c r="A434" s="2"/>
      <c r="L434" s="54"/>
      <c r="M434" s="54"/>
      <c r="N434" s="54"/>
      <c r="O434" s="54"/>
      <c r="P434" s="54"/>
      <c r="Q434" s="54"/>
      <c r="R434" s="54"/>
    </row>
    <row r="435" spans="1:18" x14ac:dyDescent="0.2">
      <c r="A435" s="2"/>
      <c r="L435" s="54"/>
      <c r="M435" s="54"/>
      <c r="N435" s="54"/>
      <c r="O435" s="54"/>
      <c r="P435" s="54"/>
      <c r="Q435" s="54"/>
      <c r="R435" s="54"/>
    </row>
    <row r="436" spans="1:18" x14ac:dyDescent="0.2">
      <c r="A436" s="2"/>
      <c r="L436" s="54"/>
      <c r="M436" s="54"/>
      <c r="N436" s="54"/>
      <c r="O436" s="54"/>
      <c r="P436" s="54"/>
      <c r="Q436" s="54"/>
      <c r="R436" s="54"/>
    </row>
    <row r="437" spans="1:18" x14ac:dyDescent="0.2">
      <c r="A437" s="2"/>
      <c r="L437" s="54"/>
      <c r="M437" s="54"/>
      <c r="N437" s="54"/>
      <c r="O437" s="54"/>
      <c r="P437" s="54"/>
      <c r="Q437" s="54"/>
      <c r="R437" s="54"/>
    </row>
    <row r="438" spans="1:18" x14ac:dyDescent="0.2">
      <c r="A438" s="2"/>
    </row>
    <row r="439" spans="1:18" x14ac:dyDescent="0.2">
      <c r="A439" s="2"/>
    </row>
    <row r="440" spans="1:18" x14ac:dyDescent="0.2">
      <c r="A440" s="2"/>
    </row>
    <row r="441" spans="1:18" x14ac:dyDescent="0.2">
      <c r="A441" s="2"/>
    </row>
    <row r="442" spans="1:18" x14ac:dyDescent="0.2">
      <c r="A442" s="2"/>
    </row>
    <row r="443" spans="1:18" x14ac:dyDescent="0.2">
      <c r="A443" s="2"/>
    </row>
    <row r="444" spans="1:18" x14ac:dyDescent="0.2">
      <c r="A444" s="2"/>
    </row>
    <row r="445" spans="1:18" x14ac:dyDescent="0.2">
      <c r="A445" s="2"/>
    </row>
    <row r="446" spans="1:18" x14ac:dyDescent="0.2">
      <c r="A446" s="2"/>
    </row>
    <row r="447" spans="1:18" x14ac:dyDescent="0.2">
      <c r="A447" s="2"/>
    </row>
    <row r="448" spans="1:18" x14ac:dyDescent="0.2">
      <c r="A448" s="2"/>
    </row>
    <row r="449" spans="1:1" x14ac:dyDescent="0.2">
      <c r="A449" s="2"/>
    </row>
    <row r="450" spans="1:1" x14ac:dyDescent="0.2">
      <c r="A450" s="2"/>
    </row>
    <row r="451" spans="1:1" x14ac:dyDescent="0.2">
      <c r="A451" s="2"/>
    </row>
    <row r="452" spans="1:1" x14ac:dyDescent="0.2">
      <c r="A452" s="2"/>
    </row>
    <row r="453" spans="1:1" x14ac:dyDescent="0.2">
      <c r="A453" s="2"/>
    </row>
    <row r="454" spans="1:1" x14ac:dyDescent="0.2">
      <c r="A454" s="2"/>
    </row>
    <row r="455" spans="1:1" x14ac:dyDescent="0.2">
      <c r="A455" s="2"/>
    </row>
    <row r="456" spans="1:1" x14ac:dyDescent="0.2">
      <c r="A456" s="2"/>
    </row>
    <row r="457" spans="1:1" x14ac:dyDescent="0.2">
      <c r="A457" s="2"/>
    </row>
    <row r="458" spans="1:1" x14ac:dyDescent="0.2">
      <c r="A458" s="2"/>
    </row>
    <row r="459" spans="1:1" x14ac:dyDescent="0.2">
      <c r="A459" s="2"/>
    </row>
    <row r="460" spans="1:1" x14ac:dyDescent="0.2">
      <c r="A460" s="2"/>
    </row>
    <row r="461" spans="1:1" x14ac:dyDescent="0.2">
      <c r="A461" s="2"/>
    </row>
    <row r="462" spans="1:1" x14ac:dyDescent="0.2">
      <c r="A462" s="2"/>
    </row>
    <row r="463" spans="1:1" x14ac:dyDescent="0.2">
      <c r="A463" s="2"/>
    </row>
    <row r="464" spans="1:1" x14ac:dyDescent="0.2">
      <c r="A464" s="2"/>
    </row>
    <row r="465" spans="1:1" x14ac:dyDescent="0.2">
      <c r="A465" s="2"/>
    </row>
    <row r="466" spans="1:1" x14ac:dyDescent="0.2">
      <c r="A466" s="2"/>
    </row>
    <row r="467" spans="1:1" x14ac:dyDescent="0.2">
      <c r="A467" s="2"/>
    </row>
    <row r="468" spans="1:1" x14ac:dyDescent="0.2">
      <c r="A468" s="2"/>
    </row>
    <row r="469" spans="1:1" x14ac:dyDescent="0.2">
      <c r="A469" s="2"/>
    </row>
  </sheetData>
  <dataValidations count="38">
    <dataValidation type="list" allowBlank="1" showInputMessage="1" showErrorMessage="1" sqref="F5" xr:uid="{911E4D6D-3535-D545-B61D-0106048AD463}">
      <formula1>$AA$2:$AA$11</formula1>
    </dataValidation>
    <dataValidation type="list" allowBlank="1" showInputMessage="1" showErrorMessage="1" sqref="F6" xr:uid="{FBFDC2F7-2A58-694D-A4FB-B97355203273}">
      <formula1>$AA$2:$AA$12</formula1>
    </dataValidation>
    <dataValidation type="list" allowBlank="1" showInputMessage="1" showErrorMessage="1" sqref="I6" xr:uid="{63232C0F-8029-124B-8638-F95E7A87F9BC}">
      <formula1>$AC$2:$AC$56</formula1>
    </dataValidation>
    <dataValidation type="list" allowBlank="1" showInputMessage="1" showErrorMessage="1" sqref="F7" xr:uid="{61B25BC1-66C4-084E-BCDE-E8E9D313C8E1}">
      <formula1>$AA$2:$AA$13</formula1>
    </dataValidation>
    <dataValidation type="list" allowBlank="1" showInputMessage="1" showErrorMessage="1" sqref="I7" xr:uid="{A9776865-9311-0A40-BF66-7516F5F06A89}">
      <formula1>$AC$2:$AC$57</formula1>
    </dataValidation>
    <dataValidation type="list" allowBlank="1" showInputMessage="1" showErrorMessage="1" sqref="F8" xr:uid="{AD8573EC-68F3-A940-80E6-33CDFEBD43F4}">
      <formula1>$AA$2:$AA$14</formula1>
    </dataValidation>
    <dataValidation type="list" allowBlank="1" showInputMessage="1" showErrorMessage="1" sqref="I8" xr:uid="{FFADF482-A852-BA4F-AAB1-2632EF4EF1E4}">
      <formula1>$AC$2:$AC$58</formula1>
    </dataValidation>
    <dataValidation type="list" allowBlank="1" showInputMessage="1" showErrorMessage="1" sqref="F9" xr:uid="{03C80E1F-EAB4-9141-9E70-B30A7A043591}">
      <formula1>$AA$2:$AA$15</formula1>
    </dataValidation>
    <dataValidation type="list" allowBlank="1" showInputMessage="1" showErrorMessage="1" sqref="I9" xr:uid="{CE431B03-CD35-F245-8010-8518ACC4CF7F}">
      <formula1>$AC$2:$AC$59</formula1>
    </dataValidation>
    <dataValidation type="list" allowBlank="1" showInputMessage="1" showErrorMessage="1" sqref="F10" xr:uid="{4CCADB23-F989-E74F-B16B-E0551D2B0D55}">
      <formula1>$AA$2:$AA$16</formula1>
    </dataValidation>
    <dataValidation type="list" allowBlank="1" showInputMessage="1" showErrorMessage="1" sqref="I10" xr:uid="{FF5BE12A-0F44-CB46-9E29-B9E9F0B4FF8B}">
      <formula1>$AC$2:$AC$60</formula1>
    </dataValidation>
    <dataValidation type="list" allowBlank="1" showInputMessage="1" showErrorMessage="1" sqref="F11" xr:uid="{5AE2B756-86F1-124B-869C-17CB9CE78309}">
      <formula1>$AA$2:$AA$17</formula1>
    </dataValidation>
    <dataValidation type="list" allowBlank="1" showInputMessage="1" showErrorMessage="1" sqref="I11" xr:uid="{31D408DD-E5BF-D244-B977-4BA08E992AEE}">
      <formula1>$AC$2:$AC$61</formula1>
    </dataValidation>
    <dataValidation type="list" allowBlank="1" showInputMessage="1" showErrorMessage="1" sqref="F12" xr:uid="{69068559-2E66-4C43-B99D-6E03EA22E124}">
      <formula1>$AA$2:$AA$18</formula1>
    </dataValidation>
    <dataValidation type="list" allowBlank="1" showInputMessage="1" showErrorMessage="1" sqref="I12" xr:uid="{87795FF3-2039-FE43-AA22-4E7875AE09BD}">
      <formula1>$AC$2:$AC$62</formula1>
    </dataValidation>
    <dataValidation type="list" allowBlank="1" showInputMessage="1" showErrorMessage="1" sqref="F13" xr:uid="{F045C823-5EDF-A644-AF93-4FC97F6934E3}">
      <formula1>$AA$2:$AA$19</formula1>
    </dataValidation>
    <dataValidation type="list" allowBlank="1" showInputMessage="1" showErrorMessage="1" sqref="I13" xr:uid="{76F9BC9C-0E88-3B4F-86B9-9AC54F990F02}">
      <formula1>$AC$2:$AC$63</formula1>
    </dataValidation>
    <dataValidation type="list" allowBlank="1" showInputMessage="1" showErrorMessage="1" sqref="F14" xr:uid="{0BB4B87B-27CC-DE4C-81F6-F2C237A958CE}">
      <formula1>$AA$2:$AA$20</formula1>
    </dataValidation>
    <dataValidation type="list" allowBlank="1" showInputMessage="1" showErrorMessage="1" sqref="F15" xr:uid="{F8895356-9F1D-7049-B6E4-E60E6C6419DE}">
      <formula1>$AA$2:$AA$21</formula1>
    </dataValidation>
    <dataValidation type="list" allowBlank="1" showInputMessage="1" showErrorMessage="1" sqref="I15" xr:uid="{E22CEEC9-0789-944A-BBAF-31FECB406B88}">
      <formula1>$AC$2:$AC$65</formula1>
    </dataValidation>
    <dataValidation type="list" allowBlank="1" showInputMessage="1" showErrorMessage="1" sqref="F16" xr:uid="{6B6C6625-AD1B-6848-9BB0-54A03AF8F749}">
      <formula1>$AA$2:$AA$22</formula1>
    </dataValidation>
    <dataValidation type="list" allowBlank="1" showInputMessage="1" showErrorMessage="1" sqref="I16" xr:uid="{4E65BCBB-447C-B246-A32C-0D8021B6F031}">
      <formula1>$AC$2:$AC$66</formula1>
    </dataValidation>
    <dataValidation type="list" allowBlank="1" showInputMessage="1" showErrorMessage="1" sqref="F17" xr:uid="{D986753A-B782-DF48-B062-1EB24B3D9082}">
      <formula1>$AA$2:$AA$23</formula1>
    </dataValidation>
    <dataValidation type="list" allowBlank="1" showInputMessage="1" showErrorMessage="1" sqref="F18" xr:uid="{A98B7605-626D-3841-8CEA-FFED74DB6F07}">
      <formula1>$AA$2:$AA$24</formula1>
    </dataValidation>
    <dataValidation type="list" allowBlank="1" showInputMessage="1" showErrorMessage="1" sqref="I18" xr:uid="{DAEAAF98-5E85-E140-8F0B-D96B07DB87B1}">
      <formula1>$AC$2:$AC$68</formula1>
    </dataValidation>
    <dataValidation type="list" allowBlank="1" showInputMessage="1" showErrorMessage="1" sqref="F19" xr:uid="{E884AA43-4EA6-E04D-A86B-D634AD8AB523}">
      <formula1>$AA$2:$AA$25</formula1>
    </dataValidation>
    <dataValidation type="list" allowBlank="1" showInputMessage="1" showErrorMessage="1" sqref="I19" xr:uid="{93B29F40-350E-974A-86EB-4D8497076CD8}">
      <formula1>$AC$2:$AC$69</formula1>
    </dataValidation>
    <dataValidation type="list" allowBlank="1" showInputMessage="1" showErrorMessage="1" sqref="F20" xr:uid="{05D9CBB3-940A-E54C-A1B5-0CBC17BB11C8}">
      <formula1>$AA$2:$AA$26</formula1>
    </dataValidation>
    <dataValidation type="list" allowBlank="1" showInputMessage="1" showErrorMessage="1" sqref="F21" xr:uid="{2E082079-AE1F-4C4F-B7D3-5596ADEE4FF8}">
      <formula1>$AA$2:$AA$27</formula1>
    </dataValidation>
    <dataValidation type="list" allowBlank="1" showInputMessage="1" showErrorMessage="1" sqref="K21" xr:uid="{19F66522-BC6F-7F46-92CF-7325285B9E91}">
      <formula1>$AC$2:$AC$71</formula1>
    </dataValidation>
    <dataValidation type="list" allowBlank="1" showInputMessage="1" showErrorMessage="1" sqref="F27" xr:uid="{53EFD97D-94EA-B346-9A3F-634FF208CFAC}">
      <formula1>$AA$2:$AA$33</formula1>
    </dataValidation>
    <dataValidation type="list" allowBlank="1" showInputMessage="1" showErrorMessage="1" sqref="I27" xr:uid="{3016A19A-94B1-3D46-AD8F-DD8FEB73E7BB}">
      <formula1>$AC$2:$AC$77</formula1>
    </dataValidation>
    <dataValidation type="list" allowBlank="1" showInputMessage="1" showErrorMessage="1" sqref="F28" xr:uid="{0C05501E-8447-9746-86DD-48F985297F46}">
      <formula1>$AA$2:$AA$34</formula1>
    </dataValidation>
    <dataValidation type="list" allowBlank="1" showInputMessage="1" showErrorMessage="1" sqref="I28" xr:uid="{9E587189-0DB0-4849-A3CF-6256E4097AB4}">
      <formula1>$AC$2:$AC$78</formula1>
    </dataValidation>
    <dataValidation type="list" allowBlank="1" showInputMessage="1" showErrorMessage="1" sqref="F29" xr:uid="{7C6FE1F9-B127-814D-A405-62E979FC68A1}">
      <formula1>$AA$2:$AA$35</formula1>
    </dataValidation>
    <dataValidation type="list" allowBlank="1" showInputMessage="1" showErrorMessage="1" sqref="F30" xr:uid="{F9A25F7C-FA4C-CA4B-8398-77E47AC87CC8}">
      <formula1>$AA$2:$AA$36</formula1>
    </dataValidation>
    <dataValidation type="list" allowBlank="1" showInputMessage="1" showErrorMessage="1" sqref="G27:G31 B27:E31 G5:G21 B5:E21" xr:uid="{EB2A6DA8-9E07-C342-8565-6C99474883D1}">
      <formula1>$Z$2:$Z$3</formula1>
    </dataValidation>
    <dataValidation type="list" allowBlank="1" showInputMessage="1" showErrorMessage="1" sqref="F31" xr:uid="{14C7A9C1-BBB8-374C-B109-89232AF06BD6}">
      <formula1>$AA$2:$AA$37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8001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12700</xdr:colOff>
                    <xdr:row>0</xdr:row>
                    <xdr:rowOff>101600</xdr:rowOff>
                  </from>
                  <to>
                    <xdr:col>14</xdr:col>
                    <xdr:colOff>711200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791707-5ABD-5648-8BA2-E88A99513500}">
  <sheetPr codeName="Feuil26">
    <tabColor rgb="FFFFFF00"/>
  </sheetPr>
  <dimension ref="A1:N442"/>
  <sheetViews>
    <sheetView workbookViewId="0">
      <selection activeCell="L5" sqref="L5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G1" t="s">
        <v>57</v>
      </c>
      <c r="H1" t="s">
        <v>92</v>
      </c>
    </row>
    <row r="2" spans="1:14" x14ac:dyDescent="0.2">
      <c r="A2" t="s">
        <v>0</v>
      </c>
      <c r="B2">
        <f>Reines!B28</f>
        <v>23</v>
      </c>
      <c r="C2" s="1"/>
      <c r="D2" t="str">
        <f>Reines!D28</f>
        <v>F0 JPD</v>
      </c>
      <c r="G2">
        <f>'Poids ruche'!I27</f>
        <v>7.96</v>
      </c>
      <c r="H2">
        <f>Nourissement!M29</f>
        <v>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101</v>
      </c>
      <c r="J4" t="s">
        <v>10</v>
      </c>
      <c r="K4" t="s">
        <v>101</v>
      </c>
      <c r="L4" t="s">
        <v>11</v>
      </c>
      <c r="M4" t="s">
        <v>12</v>
      </c>
      <c r="N4" t="s">
        <v>4</v>
      </c>
    </row>
    <row r="5" spans="1:14" x14ac:dyDescent="0.2">
      <c r="A5" s="2"/>
      <c r="B5" s="2"/>
      <c r="N5" s="2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54"/>
      <c r="J23" s="54"/>
      <c r="K23" s="54"/>
      <c r="L23" s="54"/>
      <c r="M23" s="54"/>
      <c r="N23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</row>
    <row r="389" spans="1:14" x14ac:dyDescent="0.2">
      <c r="A389" s="56">
        <v>44117</v>
      </c>
      <c r="B389" s="55"/>
      <c r="C389" s="55"/>
      <c r="D389" s="54"/>
      <c r="E389" s="54"/>
      <c r="F389" s="54"/>
      <c r="G389" s="54"/>
      <c r="H389" s="54"/>
      <c r="I389" s="54"/>
      <c r="J389" s="54"/>
      <c r="K389" s="54"/>
      <c r="L389" s="54" t="s">
        <v>88</v>
      </c>
      <c r="M389" s="54"/>
      <c r="N389" s="54"/>
    </row>
    <row r="390" spans="1:14" x14ac:dyDescent="0.2">
      <c r="A390" s="56">
        <v>44098</v>
      </c>
      <c r="B390" s="55"/>
      <c r="C390" s="55"/>
      <c r="D390" s="54"/>
      <c r="E390" s="54"/>
      <c r="F390" s="54"/>
      <c r="G390" s="54"/>
      <c r="H390" s="54"/>
      <c r="I390" s="54"/>
      <c r="J390" s="54" t="s">
        <v>87</v>
      </c>
      <c r="K390" s="54"/>
      <c r="L390" s="54"/>
      <c r="M390" s="54"/>
      <c r="N390" s="54"/>
    </row>
    <row r="391" spans="1:14" x14ac:dyDescent="0.2">
      <c r="A391" s="56">
        <v>44190</v>
      </c>
      <c r="B391" s="55"/>
      <c r="C391" s="55"/>
      <c r="D391" s="54"/>
      <c r="E391" s="54"/>
      <c r="F391" s="54"/>
      <c r="G391" s="54"/>
      <c r="H391" s="54"/>
      <c r="I391" s="54"/>
      <c r="J391" s="54" t="s">
        <v>86</v>
      </c>
      <c r="K391" s="54"/>
      <c r="L391" s="54"/>
      <c r="M391" s="54"/>
      <c r="N391" s="54"/>
    </row>
    <row r="392" spans="1:14" x14ac:dyDescent="0.2">
      <c r="A392" s="56">
        <v>43861</v>
      </c>
      <c r="B392" s="55" t="s">
        <v>74</v>
      </c>
      <c r="C392" s="55"/>
      <c r="D392" s="54"/>
      <c r="E392" s="54"/>
      <c r="F392" s="54"/>
      <c r="G392" s="54"/>
      <c r="H392" s="54"/>
      <c r="I392" s="54"/>
      <c r="J392" s="54" t="s">
        <v>85</v>
      </c>
      <c r="K392" s="54"/>
      <c r="L392" s="54"/>
      <c r="M392" s="54"/>
      <c r="N392" s="54"/>
    </row>
    <row r="393" spans="1:14" x14ac:dyDescent="0.2">
      <c r="A393" s="56">
        <v>44056</v>
      </c>
      <c r="B393" s="55" t="s">
        <v>80</v>
      </c>
      <c r="C393" s="55" t="s">
        <v>81</v>
      </c>
      <c r="D393" s="54" t="s">
        <v>82</v>
      </c>
      <c r="E393" s="54" t="s">
        <v>83</v>
      </c>
      <c r="F393" s="54" t="s">
        <v>83</v>
      </c>
      <c r="G393" s="54" t="s">
        <v>83</v>
      </c>
      <c r="H393" s="54" t="s">
        <v>84</v>
      </c>
      <c r="I393" s="54"/>
      <c r="J393" s="54" t="s">
        <v>82</v>
      </c>
      <c r="K393" s="54"/>
      <c r="L393" s="54"/>
      <c r="M393" s="54"/>
      <c r="N393" s="54"/>
    </row>
    <row r="394" spans="1:14" x14ac:dyDescent="0.2">
      <c r="A394" s="56"/>
      <c r="B394" s="55"/>
      <c r="C394" s="55"/>
      <c r="D394" s="54"/>
      <c r="E394" s="54"/>
      <c r="F394" s="54"/>
      <c r="G394" s="54"/>
      <c r="H394" s="54"/>
      <c r="I394" s="54"/>
      <c r="J394" s="54"/>
      <c r="K394" s="54"/>
      <c r="L394" s="54"/>
      <c r="M394" s="54"/>
      <c r="N394" s="54"/>
    </row>
    <row r="395" spans="1:14" x14ac:dyDescent="0.2">
      <c r="A395" s="56">
        <v>44114</v>
      </c>
      <c r="B395" s="55" t="s">
        <v>74</v>
      </c>
      <c r="C395" s="55"/>
      <c r="D395" s="54" t="s">
        <v>74</v>
      </c>
      <c r="E395" s="54"/>
      <c r="F395" s="54"/>
      <c r="G395" s="54"/>
      <c r="H395" s="54"/>
      <c r="I395" s="54"/>
      <c r="J395" s="54" t="s">
        <v>78</v>
      </c>
      <c r="K395" s="54"/>
      <c r="L395" s="54" t="s">
        <v>79</v>
      </c>
      <c r="M395" s="54"/>
      <c r="N395" s="54"/>
    </row>
    <row r="396" spans="1:14" x14ac:dyDescent="0.2">
      <c r="A396" s="56">
        <v>44026</v>
      </c>
      <c r="B396" s="55" t="s">
        <v>76</v>
      </c>
      <c r="C396" s="55" t="s">
        <v>76</v>
      </c>
      <c r="D396" s="54" t="s">
        <v>76</v>
      </c>
      <c r="E396" s="54"/>
      <c r="F396" s="54"/>
      <c r="G396" s="54"/>
      <c r="H396" s="54">
        <v>3</v>
      </c>
      <c r="I396" s="54"/>
      <c r="J396" s="54"/>
      <c r="K396" s="54"/>
      <c r="L396" s="54"/>
      <c r="M396" s="54" t="s">
        <v>77</v>
      </c>
      <c r="N396" s="54"/>
    </row>
    <row r="397" spans="1:14" x14ac:dyDescent="0.2">
      <c r="A397" s="56">
        <v>43995</v>
      </c>
      <c r="B397" s="55" t="s">
        <v>74</v>
      </c>
      <c r="C397" s="55" t="s">
        <v>74</v>
      </c>
      <c r="D397" s="54" t="s">
        <v>74</v>
      </c>
      <c r="E397" s="54"/>
      <c r="F397" s="54"/>
      <c r="G397" s="54"/>
      <c r="H397" s="54"/>
      <c r="I397" s="54"/>
      <c r="J397" s="54" t="s">
        <v>53</v>
      </c>
      <c r="K397" s="54"/>
      <c r="L397" s="54"/>
      <c r="M397" s="54"/>
      <c r="N397" s="54" t="s">
        <v>75</v>
      </c>
    </row>
    <row r="398" spans="1:14" x14ac:dyDescent="0.2">
      <c r="A398" s="56"/>
      <c r="B398" s="55"/>
      <c r="J398" s="54"/>
      <c r="K398" s="54"/>
      <c r="L398" s="54"/>
      <c r="M398" s="54"/>
      <c r="N398" s="54"/>
    </row>
    <row r="399" spans="1:14" x14ac:dyDescent="0.2">
      <c r="A399" s="54"/>
      <c r="B399" s="55"/>
      <c r="J399" s="54"/>
      <c r="K399" s="54"/>
      <c r="L399" s="54"/>
      <c r="M399" s="54"/>
      <c r="N399" s="54"/>
    </row>
    <row r="400" spans="1:14" x14ac:dyDescent="0.2">
      <c r="A400" s="54"/>
      <c r="B400" s="55"/>
      <c r="J400" s="54"/>
      <c r="K400" s="54"/>
      <c r="L400" s="54"/>
      <c r="M400" s="54"/>
      <c r="N400" s="54"/>
    </row>
    <row r="401" spans="1:14" x14ac:dyDescent="0.2">
      <c r="A401" s="55"/>
      <c r="B401" s="55"/>
      <c r="J401" s="54"/>
      <c r="K401" s="54"/>
      <c r="L401" s="54"/>
      <c r="M401" s="54"/>
      <c r="N401" s="54"/>
    </row>
    <row r="402" spans="1:14" x14ac:dyDescent="0.2">
      <c r="A402" s="55"/>
      <c r="B402" s="55"/>
      <c r="J402" s="54"/>
      <c r="K402" s="54"/>
      <c r="L402" s="54"/>
      <c r="M402" s="54"/>
      <c r="N402" s="54"/>
    </row>
    <row r="403" spans="1:14" x14ac:dyDescent="0.2">
      <c r="A403" s="55"/>
      <c r="B403" s="55"/>
      <c r="J403" s="54"/>
      <c r="K403" s="54"/>
      <c r="L403" s="54"/>
      <c r="M403" s="54"/>
      <c r="N403" s="54"/>
    </row>
    <row r="404" spans="1:14" x14ac:dyDescent="0.2">
      <c r="A404" s="55"/>
      <c r="B404" s="55"/>
      <c r="J404" s="54"/>
      <c r="K404" s="54"/>
      <c r="L404" s="54"/>
      <c r="M404" s="54"/>
      <c r="N404" s="54"/>
    </row>
    <row r="405" spans="1:14" x14ac:dyDescent="0.2">
      <c r="A405" s="55"/>
      <c r="B405" s="55"/>
      <c r="J405" s="54"/>
      <c r="K405" s="54"/>
      <c r="L405" s="54"/>
      <c r="M405" s="54"/>
      <c r="N405" s="54"/>
    </row>
    <row r="406" spans="1:14" x14ac:dyDescent="0.2">
      <c r="A406" s="2"/>
      <c r="B406" s="3"/>
      <c r="C406" s="3"/>
      <c r="E406" s="3"/>
      <c r="F406" s="3"/>
      <c r="G406" s="3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</sheetData>
  <dataValidations count="2">
    <dataValidation type="list" allowBlank="1" showInputMessage="1" showErrorMessage="1" sqref="F5" xr:uid="{E7F93D32-DD1A-6A46-9423-4AB94C449EB8}">
      <formula1>$AA$2:$AA$11</formula1>
    </dataValidation>
    <dataValidation type="list" allowBlank="1" showInputMessage="1" showErrorMessage="1" sqref="G5 B5:E5" xr:uid="{63908547-5FB5-6B4F-88B1-4DD7837EB61E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71" r:id="rId3" name="Button 3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0</xdr:row>
                    <xdr:rowOff>114300</xdr:rowOff>
                  </from>
                  <to>
                    <xdr:col>14</xdr:col>
                    <xdr:colOff>698500</xdr:colOff>
                    <xdr:row>2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6D08FC-73F4-5944-95DF-1C2A2B01CEDE}">
  <sheetPr codeName="Feuil27">
    <tabColor rgb="FFFFFF00"/>
  </sheetPr>
  <dimension ref="A1:N441"/>
  <sheetViews>
    <sheetView workbookViewId="0">
      <selection activeCell="K13" sqref="K13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G1" t="s">
        <v>57</v>
      </c>
      <c r="H1" t="s">
        <v>92</v>
      </c>
    </row>
    <row r="2" spans="1:14" x14ac:dyDescent="0.2">
      <c r="A2" t="s">
        <v>0</v>
      </c>
      <c r="B2">
        <f>Reines!B29</f>
        <v>35</v>
      </c>
      <c r="C2" s="53"/>
      <c r="D2" t="str">
        <f>Reines!D29</f>
        <v>F1 JPD</v>
      </c>
      <c r="G2">
        <f>'Poids ruche'!I28</f>
        <v>8.6</v>
      </c>
      <c r="H2">
        <f>Nourissement!M30</f>
        <v>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101</v>
      </c>
      <c r="J4" t="s">
        <v>10</v>
      </c>
      <c r="K4" t="s">
        <v>101</v>
      </c>
      <c r="L4" t="s">
        <v>11</v>
      </c>
      <c r="M4" t="s">
        <v>12</v>
      </c>
      <c r="N4" t="s">
        <v>4</v>
      </c>
    </row>
    <row r="14" spans="1:14" x14ac:dyDescent="0.2">
      <c r="A14" s="56"/>
      <c r="B14" s="55"/>
      <c r="C14" s="55"/>
      <c r="D14" s="54"/>
      <c r="E14" s="54"/>
      <c r="F14" s="54"/>
      <c r="G14" s="54"/>
      <c r="H14" s="54"/>
      <c r="I14" s="54"/>
      <c r="J14" s="54"/>
      <c r="K14" s="65"/>
      <c r="L14" s="54"/>
      <c r="M14" s="54"/>
      <c r="N14" s="54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65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65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65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65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65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65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65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65"/>
      <c r="L22" s="54"/>
      <c r="M22" s="54"/>
      <c r="N22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65"/>
      <c r="L24" s="54"/>
      <c r="M24" s="54"/>
      <c r="N24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65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65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65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65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65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65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65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65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65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65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65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65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65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65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65"/>
      <c r="L39" s="54"/>
      <c r="M39" s="54"/>
      <c r="N39" s="54"/>
    </row>
    <row r="388" spans="1:14" x14ac:dyDescent="0.2">
      <c r="A388" s="56">
        <v>44117</v>
      </c>
      <c r="B388" s="55"/>
      <c r="C388" s="55"/>
      <c r="D388" s="54"/>
      <c r="E388" s="54"/>
      <c r="F388" s="54"/>
      <c r="G388" s="54"/>
      <c r="H388" s="54"/>
      <c r="I388" s="54"/>
      <c r="J388" s="54"/>
      <c r="K388" s="65"/>
      <c r="L388" s="54" t="s">
        <v>88</v>
      </c>
      <c r="M388" s="54"/>
      <c r="N388" s="54"/>
    </row>
    <row r="389" spans="1:14" x14ac:dyDescent="0.2">
      <c r="A389" s="56">
        <v>44098</v>
      </c>
      <c r="B389" s="55"/>
      <c r="C389" s="55"/>
      <c r="D389" s="54"/>
      <c r="E389" s="54"/>
      <c r="F389" s="54"/>
      <c r="G389" s="54"/>
      <c r="H389" s="54"/>
      <c r="I389" s="54"/>
      <c r="J389" s="54" t="s">
        <v>87</v>
      </c>
      <c r="K389" s="65"/>
      <c r="L389" s="54"/>
      <c r="M389" s="54"/>
      <c r="N389" s="54"/>
    </row>
    <row r="390" spans="1:14" x14ac:dyDescent="0.2">
      <c r="A390" s="56">
        <v>44190</v>
      </c>
      <c r="B390" s="55"/>
      <c r="C390" s="55"/>
      <c r="D390" s="54"/>
      <c r="E390" s="54"/>
      <c r="F390" s="54"/>
      <c r="G390" s="54"/>
      <c r="H390" s="54"/>
      <c r="I390" s="54"/>
      <c r="J390" s="54" t="s">
        <v>86</v>
      </c>
      <c r="K390" s="65"/>
      <c r="L390" s="54"/>
      <c r="M390" s="54"/>
      <c r="N390" s="54"/>
    </row>
    <row r="391" spans="1:14" x14ac:dyDescent="0.2">
      <c r="A391" s="56">
        <v>43861</v>
      </c>
      <c r="B391" s="55" t="s">
        <v>74</v>
      </c>
      <c r="C391" s="55"/>
      <c r="D391" s="54"/>
      <c r="E391" s="54"/>
      <c r="F391" s="54"/>
      <c r="G391" s="54"/>
      <c r="H391" s="54"/>
      <c r="I391" s="54"/>
      <c r="J391" s="54" t="s">
        <v>85</v>
      </c>
      <c r="K391" s="65"/>
      <c r="L391" s="54"/>
      <c r="M391" s="54"/>
      <c r="N391" s="54"/>
    </row>
    <row r="392" spans="1:14" x14ac:dyDescent="0.2">
      <c r="A392" s="56">
        <v>44056</v>
      </c>
      <c r="B392" s="55" t="s">
        <v>80</v>
      </c>
      <c r="C392" s="55" t="s">
        <v>81</v>
      </c>
      <c r="D392" s="54" t="s">
        <v>82</v>
      </c>
      <c r="E392" s="54" t="s">
        <v>83</v>
      </c>
      <c r="F392" s="54" t="s">
        <v>83</v>
      </c>
      <c r="G392" s="54" t="s">
        <v>83</v>
      </c>
      <c r="H392" s="54" t="s">
        <v>84</v>
      </c>
      <c r="I392" s="54"/>
      <c r="J392" s="54" t="s">
        <v>82</v>
      </c>
      <c r="K392" s="65"/>
      <c r="L392" s="54"/>
      <c r="M392" s="54"/>
      <c r="N392" s="54"/>
    </row>
    <row r="393" spans="1:14" x14ac:dyDescent="0.2">
      <c r="A393" s="56"/>
      <c r="B393" s="55"/>
      <c r="C393" s="55"/>
      <c r="D393" s="54"/>
      <c r="E393" s="54"/>
      <c r="F393" s="54"/>
      <c r="G393" s="54"/>
      <c r="H393" s="54"/>
      <c r="I393" s="54"/>
      <c r="J393" s="54"/>
      <c r="K393" s="65"/>
      <c r="L393" s="54"/>
      <c r="M393" s="54"/>
      <c r="N393" s="54"/>
    </row>
    <row r="394" spans="1:14" x14ac:dyDescent="0.2">
      <c r="A394" s="56">
        <v>44114</v>
      </c>
      <c r="B394" s="55" t="s">
        <v>74</v>
      </c>
      <c r="C394" s="55"/>
      <c r="D394" s="54" t="s">
        <v>74</v>
      </c>
      <c r="E394" s="54"/>
      <c r="F394" s="54"/>
      <c r="G394" s="54"/>
      <c r="H394" s="54"/>
      <c r="I394" s="54"/>
      <c r="J394" s="54" t="s">
        <v>78</v>
      </c>
      <c r="K394" s="65"/>
      <c r="L394" s="54" t="s">
        <v>79</v>
      </c>
      <c r="M394" s="54"/>
      <c r="N394" s="54"/>
    </row>
    <row r="395" spans="1:14" x14ac:dyDescent="0.2">
      <c r="A395" s="56">
        <v>44026</v>
      </c>
      <c r="B395" s="55" t="s">
        <v>76</v>
      </c>
      <c r="C395" s="55" t="s">
        <v>76</v>
      </c>
      <c r="D395" s="54" t="s">
        <v>76</v>
      </c>
      <c r="E395" s="54"/>
      <c r="F395" s="54"/>
      <c r="G395" s="54"/>
      <c r="H395" s="54">
        <v>3</v>
      </c>
      <c r="I395" s="54"/>
      <c r="J395" s="54"/>
      <c r="K395" s="65"/>
      <c r="L395" s="54"/>
      <c r="M395" s="54" t="s">
        <v>77</v>
      </c>
      <c r="N395" s="54"/>
    </row>
    <row r="396" spans="1:14" x14ac:dyDescent="0.2">
      <c r="A396" s="56">
        <v>43995</v>
      </c>
      <c r="B396" s="55" t="s">
        <v>74</v>
      </c>
      <c r="C396" s="55" t="s">
        <v>74</v>
      </c>
      <c r="D396" s="54" t="s">
        <v>74</v>
      </c>
      <c r="E396" s="54"/>
      <c r="F396" s="54"/>
      <c r="G396" s="54"/>
      <c r="H396" s="54"/>
      <c r="I396" s="54"/>
      <c r="J396" s="54" t="s">
        <v>53</v>
      </c>
      <c r="K396" s="65"/>
      <c r="L396" s="54"/>
      <c r="M396" s="54"/>
      <c r="N396" s="54" t="s">
        <v>75</v>
      </c>
    </row>
    <row r="397" spans="1:14" x14ac:dyDescent="0.2">
      <c r="A397" s="56"/>
      <c r="B397" s="55"/>
      <c r="J397" s="54"/>
      <c r="K397" s="65"/>
      <c r="L397" s="54"/>
      <c r="M397" s="54"/>
      <c r="N397" s="54"/>
    </row>
    <row r="398" spans="1:14" x14ac:dyDescent="0.2">
      <c r="A398" s="54"/>
      <c r="B398" s="55"/>
      <c r="J398" s="54"/>
      <c r="K398" s="65"/>
      <c r="L398" s="54"/>
      <c r="M398" s="54"/>
      <c r="N398" s="54"/>
    </row>
    <row r="399" spans="1:14" x14ac:dyDescent="0.2">
      <c r="A399" s="54"/>
      <c r="B399" s="55"/>
      <c r="J399" s="54"/>
      <c r="K399" s="65"/>
      <c r="L399" s="54"/>
      <c r="M399" s="54"/>
      <c r="N399" s="54"/>
    </row>
    <row r="400" spans="1:14" x14ac:dyDescent="0.2">
      <c r="A400" s="55"/>
      <c r="B400" s="55"/>
      <c r="J400" s="54"/>
      <c r="K400" s="65"/>
      <c r="L400" s="54"/>
      <c r="M400" s="54"/>
      <c r="N400" s="54"/>
    </row>
    <row r="401" spans="1:14" x14ac:dyDescent="0.2">
      <c r="A401" s="55"/>
      <c r="B401" s="55"/>
      <c r="J401" s="54"/>
      <c r="K401" s="65"/>
      <c r="L401" s="54"/>
      <c r="M401" s="54"/>
      <c r="N401" s="54"/>
    </row>
    <row r="402" spans="1:14" x14ac:dyDescent="0.2">
      <c r="A402" s="55"/>
      <c r="B402" s="55"/>
      <c r="J402" s="54"/>
      <c r="K402" s="65"/>
      <c r="L402" s="54"/>
      <c r="M402" s="54"/>
      <c r="N402" s="54"/>
    </row>
    <row r="403" spans="1:14" x14ac:dyDescent="0.2">
      <c r="A403" s="55"/>
      <c r="B403" s="55"/>
      <c r="J403" s="54"/>
      <c r="K403" s="65"/>
      <c r="L403" s="54"/>
      <c r="M403" s="54"/>
      <c r="N403" s="54"/>
    </row>
    <row r="404" spans="1:14" x14ac:dyDescent="0.2">
      <c r="A404" s="55"/>
      <c r="B404" s="55"/>
      <c r="J404" s="54"/>
      <c r="K404" s="65"/>
      <c r="L404" s="54"/>
      <c r="M404" s="54"/>
      <c r="N404" s="54"/>
    </row>
    <row r="405" spans="1:14" x14ac:dyDescent="0.2">
      <c r="A405" s="2"/>
      <c r="B405" s="3"/>
      <c r="C405" s="3"/>
      <c r="E405" s="3"/>
      <c r="F405" s="3"/>
      <c r="G405" s="3"/>
      <c r="L405" s="54"/>
      <c r="M405" s="54"/>
      <c r="N405" s="54"/>
    </row>
    <row r="406" spans="1:14" x14ac:dyDescent="0.2">
      <c r="A406" s="2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4" r:id="rId3" name="Button 2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9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4898E7-D455-6342-9AC5-D920A3936098}">
  <sheetPr codeName="Feuil28">
    <tabColor rgb="FFFFFF00"/>
  </sheetPr>
  <dimension ref="A1:L441"/>
  <sheetViews>
    <sheetView workbookViewId="0">
      <selection activeCell="C2" sqref="C2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9" width="22.33203125" customWidth="1"/>
    <col min="10" max="11" width="43.33203125" customWidth="1"/>
  </cols>
  <sheetData>
    <row r="1" spans="1:12" x14ac:dyDescent="0.2">
      <c r="B1" t="s">
        <v>1</v>
      </c>
      <c r="C1" t="s">
        <v>2</v>
      </c>
      <c r="D1" t="s">
        <v>3</v>
      </c>
      <c r="G1" t="s">
        <v>57</v>
      </c>
      <c r="H1" t="s">
        <v>92</v>
      </c>
    </row>
    <row r="2" spans="1:12" x14ac:dyDescent="0.2">
      <c r="A2" t="s">
        <v>0</v>
      </c>
      <c r="B2">
        <f>Reines!B30</f>
        <v>20</v>
      </c>
      <c r="C2" s="1"/>
      <c r="D2" t="str">
        <f>Reines!D30</f>
        <v>F2</v>
      </c>
      <c r="G2">
        <f>'Poids ruche'!I29</f>
        <v>8.6</v>
      </c>
      <c r="H2">
        <f>Nourissement!M31</f>
        <v>0</v>
      </c>
    </row>
    <row r="4" spans="1:12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</v>
      </c>
      <c r="J4" t="s">
        <v>11</v>
      </c>
      <c r="K4" t="s">
        <v>12</v>
      </c>
      <c r="L4" t="s">
        <v>4</v>
      </c>
    </row>
    <row r="14" spans="1:12" x14ac:dyDescent="0.2">
      <c r="A14" s="56"/>
      <c r="B14" s="55"/>
      <c r="C14" s="55"/>
      <c r="D14" s="54"/>
      <c r="E14" s="54"/>
      <c r="F14" s="54"/>
      <c r="G14" s="54"/>
      <c r="H14" s="54"/>
      <c r="I14" s="54"/>
      <c r="J14" s="54"/>
      <c r="K14" s="54"/>
      <c r="L14" s="54"/>
    </row>
    <row r="15" spans="1:12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</row>
    <row r="16" spans="1:12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</row>
    <row r="17" spans="1:12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</row>
    <row r="18" spans="1:12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</row>
    <row r="19" spans="1:12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</row>
    <row r="20" spans="1:12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</row>
    <row r="21" spans="1:12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</row>
    <row r="22" spans="1:12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</row>
    <row r="24" spans="1:12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</row>
    <row r="25" spans="1:12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</row>
    <row r="26" spans="1:12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</row>
    <row r="27" spans="1:12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</row>
    <row r="28" spans="1:12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</row>
    <row r="29" spans="1:12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</row>
    <row r="30" spans="1:12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</row>
    <row r="31" spans="1:12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</row>
    <row r="32" spans="1:12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</row>
    <row r="33" spans="1:12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</row>
    <row r="34" spans="1:12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</row>
    <row r="35" spans="1:12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</row>
    <row r="36" spans="1:12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</row>
    <row r="37" spans="1:12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</row>
    <row r="38" spans="1:12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</row>
    <row r="39" spans="1:12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</row>
    <row r="388" spans="1:12" x14ac:dyDescent="0.2">
      <c r="A388" s="56">
        <v>44117</v>
      </c>
      <c r="B388" s="55"/>
      <c r="C388" s="55"/>
      <c r="D388" s="54"/>
      <c r="E388" s="54"/>
      <c r="F388" s="54"/>
      <c r="G388" s="54"/>
      <c r="H388" s="54"/>
      <c r="I388" s="54"/>
      <c r="J388" s="54" t="s">
        <v>88</v>
      </c>
      <c r="K388" s="54"/>
      <c r="L388" s="54"/>
    </row>
    <row r="389" spans="1:12" x14ac:dyDescent="0.2">
      <c r="A389" s="56">
        <v>44098</v>
      </c>
      <c r="B389" s="55"/>
      <c r="C389" s="55"/>
      <c r="D389" s="54"/>
      <c r="E389" s="54"/>
      <c r="F389" s="54"/>
      <c r="G389" s="54"/>
      <c r="H389" s="54"/>
      <c r="I389" s="54" t="s">
        <v>87</v>
      </c>
      <c r="J389" s="54"/>
      <c r="K389" s="54"/>
      <c r="L389" s="54"/>
    </row>
    <row r="390" spans="1:12" x14ac:dyDescent="0.2">
      <c r="A390" s="56">
        <v>44190</v>
      </c>
      <c r="B390" s="55"/>
      <c r="C390" s="55"/>
      <c r="D390" s="54"/>
      <c r="E390" s="54"/>
      <c r="F390" s="54"/>
      <c r="G390" s="54"/>
      <c r="H390" s="54"/>
      <c r="I390" s="54" t="s">
        <v>86</v>
      </c>
      <c r="J390" s="54"/>
      <c r="K390" s="54"/>
      <c r="L390" s="54"/>
    </row>
    <row r="391" spans="1:12" x14ac:dyDescent="0.2">
      <c r="A391" s="56">
        <v>43861</v>
      </c>
      <c r="B391" s="55" t="s">
        <v>74</v>
      </c>
      <c r="C391" s="55"/>
      <c r="D391" s="54"/>
      <c r="E391" s="54"/>
      <c r="F391" s="54"/>
      <c r="G391" s="54"/>
      <c r="H391" s="54"/>
      <c r="I391" s="54" t="s">
        <v>85</v>
      </c>
      <c r="J391" s="54"/>
      <c r="K391" s="54"/>
      <c r="L391" s="54"/>
    </row>
    <row r="392" spans="1:12" x14ac:dyDescent="0.2">
      <c r="A392" s="56">
        <v>44056</v>
      </c>
      <c r="B392" s="55" t="s">
        <v>80</v>
      </c>
      <c r="C392" s="55" t="s">
        <v>81</v>
      </c>
      <c r="D392" s="54" t="s">
        <v>82</v>
      </c>
      <c r="E392" s="54" t="s">
        <v>83</v>
      </c>
      <c r="F392" s="54" t="s">
        <v>83</v>
      </c>
      <c r="G392" s="54" t="s">
        <v>83</v>
      </c>
      <c r="H392" s="54" t="s">
        <v>84</v>
      </c>
      <c r="I392" s="54" t="s">
        <v>82</v>
      </c>
      <c r="J392" s="54"/>
      <c r="K392" s="54"/>
      <c r="L392" s="54"/>
    </row>
    <row r="393" spans="1:12" x14ac:dyDescent="0.2">
      <c r="A393" s="56"/>
      <c r="B393" s="55"/>
      <c r="C393" s="55"/>
      <c r="D393" s="54"/>
      <c r="E393" s="54"/>
      <c r="F393" s="54"/>
      <c r="G393" s="54"/>
      <c r="H393" s="54"/>
      <c r="I393" s="54"/>
      <c r="J393" s="54"/>
      <c r="K393" s="54"/>
      <c r="L393" s="54"/>
    </row>
    <row r="394" spans="1:12" x14ac:dyDescent="0.2">
      <c r="A394" s="56">
        <v>44114</v>
      </c>
      <c r="B394" s="55" t="s">
        <v>74</v>
      </c>
      <c r="C394" s="55"/>
      <c r="D394" s="54" t="s">
        <v>74</v>
      </c>
      <c r="E394" s="54"/>
      <c r="F394" s="54"/>
      <c r="G394" s="54"/>
      <c r="H394" s="54"/>
      <c r="I394" s="54" t="s">
        <v>78</v>
      </c>
      <c r="J394" s="54" t="s">
        <v>79</v>
      </c>
      <c r="K394" s="54"/>
      <c r="L394" s="54"/>
    </row>
    <row r="395" spans="1:12" x14ac:dyDescent="0.2">
      <c r="A395" s="56">
        <v>44026</v>
      </c>
      <c r="B395" s="55" t="s">
        <v>76</v>
      </c>
      <c r="C395" s="55" t="s">
        <v>76</v>
      </c>
      <c r="D395" s="54" t="s">
        <v>76</v>
      </c>
      <c r="E395" s="54"/>
      <c r="F395" s="54"/>
      <c r="G395" s="54"/>
      <c r="H395" s="54">
        <v>3</v>
      </c>
      <c r="I395" s="54"/>
      <c r="J395" s="54"/>
      <c r="K395" s="54" t="s">
        <v>77</v>
      </c>
      <c r="L395" s="54"/>
    </row>
    <row r="396" spans="1:12" x14ac:dyDescent="0.2">
      <c r="A396" s="56">
        <v>43995</v>
      </c>
      <c r="B396" s="55" t="s">
        <v>74</v>
      </c>
      <c r="C396" s="55" t="s">
        <v>74</v>
      </c>
      <c r="D396" s="54" t="s">
        <v>74</v>
      </c>
      <c r="E396" s="54"/>
      <c r="F396" s="54"/>
      <c r="G396" s="54"/>
      <c r="H396" s="54"/>
      <c r="I396" s="54" t="s">
        <v>53</v>
      </c>
      <c r="J396" s="54"/>
      <c r="K396" s="54"/>
      <c r="L396" s="54" t="s">
        <v>75</v>
      </c>
    </row>
    <row r="397" spans="1:12" x14ac:dyDescent="0.2">
      <c r="A397" s="56"/>
      <c r="B397" s="55"/>
      <c r="I397" s="54"/>
      <c r="J397" s="54"/>
      <c r="K397" s="54"/>
      <c r="L397" s="54"/>
    </row>
    <row r="398" spans="1:12" x14ac:dyDescent="0.2">
      <c r="A398" s="54"/>
      <c r="B398" s="55"/>
      <c r="I398" s="54"/>
      <c r="J398" s="54"/>
      <c r="K398" s="54"/>
      <c r="L398" s="54"/>
    </row>
    <row r="399" spans="1:12" x14ac:dyDescent="0.2">
      <c r="A399" s="54"/>
      <c r="B399" s="55"/>
      <c r="I399" s="54"/>
      <c r="J399" s="54"/>
      <c r="K399" s="54"/>
      <c r="L399" s="54"/>
    </row>
    <row r="400" spans="1:12" x14ac:dyDescent="0.2">
      <c r="A400" s="55"/>
      <c r="B400" s="55"/>
      <c r="I400" s="54"/>
      <c r="J400" s="54"/>
      <c r="K400" s="54"/>
      <c r="L400" s="54"/>
    </row>
    <row r="401" spans="1:12" x14ac:dyDescent="0.2">
      <c r="A401" s="55"/>
      <c r="B401" s="55"/>
      <c r="I401" s="54"/>
      <c r="J401" s="54"/>
      <c r="K401" s="54"/>
      <c r="L401" s="54"/>
    </row>
    <row r="402" spans="1:12" x14ac:dyDescent="0.2">
      <c r="A402" s="55"/>
      <c r="B402" s="55"/>
      <c r="I402" s="54"/>
      <c r="J402" s="54"/>
      <c r="K402" s="54"/>
      <c r="L402" s="54"/>
    </row>
    <row r="403" spans="1:12" x14ac:dyDescent="0.2">
      <c r="A403" s="55"/>
      <c r="B403" s="55"/>
      <c r="I403" s="54"/>
      <c r="J403" s="54"/>
      <c r="K403" s="54"/>
      <c r="L403" s="54"/>
    </row>
    <row r="404" spans="1:12" x14ac:dyDescent="0.2">
      <c r="A404" s="55"/>
      <c r="B404" s="55"/>
      <c r="I404" s="54"/>
      <c r="J404" s="54"/>
      <c r="K404" s="54"/>
      <c r="L404" s="54"/>
    </row>
    <row r="405" spans="1:12" x14ac:dyDescent="0.2">
      <c r="A405" s="2"/>
      <c r="B405" s="3"/>
      <c r="C405" s="3"/>
      <c r="E405" s="3"/>
      <c r="F405" s="3"/>
      <c r="G405" s="3"/>
      <c r="J405" s="54"/>
      <c r="K405" s="54"/>
      <c r="L405" s="54"/>
    </row>
    <row r="406" spans="1:12" x14ac:dyDescent="0.2">
      <c r="A406" s="2"/>
      <c r="J406" s="54"/>
      <c r="K406" s="54"/>
      <c r="L406" s="54"/>
    </row>
    <row r="407" spans="1:12" x14ac:dyDescent="0.2">
      <c r="A407" s="2"/>
      <c r="J407" s="54"/>
      <c r="K407" s="54"/>
      <c r="L407" s="54"/>
    </row>
    <row r="408" spans="1:12" x14ac:dyDescent="0.2">
      <c r="A408" s="2"/>
      <c r="J408" s="54"/>
      <c r="K408" s="54"/>
      <c r="L408" s="54"/>
    </row>
    <row r="409" spans="1:12" x14ac:dyDescent="0.2">
      <c r="A409" s="2"/>
      <c r="J409" s="54"/>
      <c r="K409" s="54"/>
      <c r="L409" s="54"/>
    </row>
    <row r="410" spans="1:12" x14ac:dyDescent="0.2">
      <c r="A410" s="2"/>
    </row>
    <row r="411" spans="1:12" x14ac:dyDescent="0.2">
      <c r="A411" s="2"/>
    </row>
    <row r="412" spans="1:12" x14ac:dyDescent="0.2">
      <c r="A412" s="2"/>
    </row>
    <row r="413" spans="1:12" x14ac:dyDescent="0.2">
      <c r="A413" s="2"/>
    </row>
    <row r="414" spans="1:12" x14ac:dyDescent="0.2">
      <c r="A414" s="2"/>
    </row>
    <row r="415" spans="1:12" x14ac:dyDescent="0.2">
      <c r="A415" s="2"/>
    </row>
    <row r="416" spans="1:12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8" r:id="rId3" name="Button 2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8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C5F3D6-0442-9F45-8BAB-B6A3358688AD}">
  <sheetPr codeName="Feuil29">
    <tabColor rgb="FFFFFF00"/>
  </sheetPr>
  <dimension ref="A1:L441"/>
  <sheetViews>
    <sheetView workbookViewId="0">
      <selection activeCell="C2" sqref="C2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9" width="22.33203125" customWidth="1"/>
    <col min="10" max="11" width="43.33203125" customWidth="1"/>
  </cols>
  <sheetData>
    <row r="1" spans="1:12" x14ac:dyDescent="0.2">
      <c r="B1" t="s">
        <v>1</v>
      </c>
      <c r="C1" t="s">
        <v>2</v>
      </c>
      <c r="D1" t="s">
        <v>3</v>
      </c>
      <c r="G1" t="s">
        <v>57</v>
      </c>
      <c r="H1" t="s">
        <v>92</v>
      </c>
    </row>
    <row r="2" spans="1:12" x14ac:dyDescent="0.2">
      <c r="A2" t="s">
        <v>0</v>
      </c>
      <c r="B2">
        <f>Reines!B31</f>
        <v>53</v>
      </c>
      <c r="C2" s="52"/>
      <c r="D2" t="str">
        <f>Reines!D31</f>
        <v>F2</v>
      </c>
      <c r="G2">
        <f>'Poids ruche'!I31</f>
        <v>7.8</v>
      </c>
      <c r="H2">
        <f>Nourissement!M32</f>
        <v>0</v>
      </c>
    </row>
    <row r="4" spans="1:12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</v>
      </c>
      <c r="J4" t="s">
        <v>11</v>
      </c>
      <c r="K4" t="s">
        <v>12</v>
      </c>
      <c r="L4" t="s">
        <v>4</v>
      </c>
    </row>
    <row r="14" spans="1:12" x14ac:dyDescent="0.2">
      <c r="A14" s="56"/>
      <c r="B14" s="55"/>
      <c r="C14" s="55"/>
      <c r="D14" s="54"/>
      <c r="E14" s="54"/>
      <c r="F14" s="54"/>
      <c r="G14" s="54"/>
      <c r="H14" s="54"/>
      <c r="I14" s="54"/>
      <c r="J14" s="54"/>
      <c r="K14" s="54"/>
      <c r="L14" s="54"/>
    </row>
    <row r="15" spans="1:12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</row>
    <row r="16" spans="1:12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</row>
    <row r="17" spans="1:12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</row>
    <row r="18" spans="1:12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</row>
    <row r="19" spans="1:12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</row>
    <row r="20" spans="1:12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</row>
    <row r="21" spans="1:12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</row>
    <row r="22" spans="1:12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</row>
    <row r="24" spans="1:12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</row>
    <row r="25" spans="1:12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</row>
    <row r="26" spans="1:12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</row>
    <row r="27" spans="1:12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</row>
    <row r="28" spans="1:12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</row>
    <row r="29" spans="1:12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</row>
    <row r="30" spans="1:12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</row>
    <row r="31" spans="1:12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</row>
    <row r="32" spans="1:12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</row>
    <row r="33" spans="1:12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</row>
    <row r="34" spans="1:12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</row>
    <row r="35" spans="1:12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</row>
    <row r="36" spans="1:12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</row>
    <row r="37" spans="1:12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</row>
    <row r="38" spans="1:12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</row>
    <row r="39" spans="1:12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</row>
    <row r="388" spans="1:12" x14ac:dyDescent="0.2">
      <c r="A388" s="56">
        <v>44117</v>
      </c>
      <c r="B388" s="55"/>
      <c r="C388" s="55"/>
      <c r="D388" s="54"/>
      <c r="E388" s="54"/>
      <c r="F388" s="54"/>
      <c r="G388" s="54"/>
      <c r="H388" s="54"/>
      <c r="I388" s="54"/>
      <c r="J388" s="54" t="s">
        <v>88</v>
      </c>
      <c r="K388" s="54"/>
      <c r="L388" s="54"/>
    </row>
    <row r="389" spans="1:12" x14ac:dyDescent="0.2">
      <c r="A389" s="56">
        <v>44098</v>
      </c>
      <c r="B389" s="55"/>
      <c r="C389" s="55"/>
      <c r="D389" s="54"/>
      <c r="E389" s="54"/>
      <c r="F389" s="54"/>
      <c r="G389" s="54"/>
      <c r="H389" s="54"/>
      <c r="I389" s="54" t="s">
        <v>87</v>
      </c>
      <c r="J389" s="54"/>
      <c r="K389" s="54"/>
      <c r="L389" s="54"/>
    </row>
    <row r="390" spans="1:12" x14ac:dyDescent="0.2">
      <c r="A390" s="56">
        <v>44190</v>
      </c>
      <c r="B390" s="55"/>
      <c r="C390" s="55"/>
      <c r="D390" s="54"/>
      <c r="E390" s="54"/>
      <c r="F390" s="54"/>
      <c r="G390" s="54"/>
      <c r="H390" s="54"/>
      <c r="I390" s="54" t="s">
        <v>86</v>
      </c>
      <c r="J390" s="54"/>
      <c r="K390" s="54"/>
      <c r="L390" s="54"/>
    </row>
    <row r="391" spans="1:12" x14ac:dyDescent="0.2">
      <c r="A391" s="56">
        <v>43861</v>
      </c>
      <c r="B391" s="55" t="s">
        <v>74</v>
      </c>
      <c r="C391" s="55"/>
      <c r="D391" s="54"/>
      <c r="E391" s="54"/>
      <c r="F391" s="54"/>
      <c r="G391" s="54"/>
      <c r="H391" s="54"/>
      <c r="I391" s="54" t="s">
        <v>85</v>
      </c>
      <c r="J391" s="54"/>
      <c r="K391" s="54"/>
      <c r="L391" s="54"/>
    </row>
    <row r="392" spans="1:12" x14ac:dyDescent="0.2">
      <c r="A392" s="56">
        <v>44056</v>
      </c>
      <c r="B392" s="55" t="s">
        <v>80</v>
      </c>
      <c r="C392" s="55" t="s">
        <v>81</v>
      </c>
      <c r="D392" s="54" t="s">
        <v>82</v>
      </c>
      <c r="E392" s="54" t="s">
        <v>83</v>
      </c>
      <c r="F392" s="54" t="s">
        <v>83</v>
      </c>
      <c r="G392" s="54" t="s">
        <v>83</v>
      </c>
      <c r="H392" s="54" t="s">
        <v>84</v>
      </c>
      <c r="I392" s="54" t="s">
        <v>82</v>
      </c>
      <c r="J392" s="54"/>
      <c r="K392" s="54"/>
      <c r="L392" s="54"/>
    </row>
    <row r="393" spans="1:12" x14ac:dyDescent="0.2">
      <c r="A393" s="56"/>
      <c r="B393" s="55"/>
      <c r="C393" s="55"/>
      <c r="D393" s="54"/>
      <c r="E393" s="54"/>
      <c r="F393" s="54"/>
      <c r="G393" s="54"/>
      <c r="H393" s="54"/>
      <c r="I393" s="54"/>
      <c r="J393" s="54"/>
      <c r="K393" s="54"/>
      <c r="L393" s="54"/>
    </row>
    <row r="394" spans="1:12" x14ac:dyDescent="0.2">
      <c r="A394" s="56">
        <v>44114</v>
      </c>
      <c r="B394" s="55" t="s">
        <v>74</v>
      </c>
      <c r="C394" s="55"/>
      <c r="D394" s="54" t="s">
        <v>74</v>
      </c>
      <c r="E394" s="54"/>
      <c r="F394" s="54"/>
      <c r="G394" s="54"/>
      <c r="H394" s="54"/>
      <c r="I394" s="54" t="s">
        <v>78</v>
      </c>
      <c r="J394" s="54" t="s">
        <v>79</v>
      </c>
      <c r="K394" s="54"/>
      <c r="L394" s="54"/>
    </row>
    <row r="395" spans="1:12" x14ac:dyDescent="0.2">
      <c r="A395" s="56">
        <v>44026</v>
      </c>
      <c r="B395" s="55" t="s">
        <v>76</v>
      </c>
      <c r="C395" s="55" t="s">
        <v>76</v>
      </c>
      <c r="D395" s="54" t="s">
        <v>76</v>
      </c>
      <c r="E395" s="54"/>
      <c r="F395" s="54"/>
      <c r="G395" s="54"/>
      <c r="H395" s="54">
        <v>3</v>
      </c>
      <c r="I395" s="54"/>
      <c r="J395" s="54"/>
      <c r="K395" s="54" t="s">
        <v>77</v>
      </c>
      <c r="L395" s="54"/>
    </row>
    <row r="396" spans="1:12" x14ac:dyDescent="0.2">
      <c r="A396" s="56">
        <v>43995</v>
      </c>
      <c r="B396" s="55" t="s">
        <v>74</v>
      </c>
      <c r="C396" s="55" t="s">
        <v>74</v>
      </c>
      <c r="D396" s="54" t="s">
        <v>74</v>
      </c>
      <c r="E396" s="54"/>
      <c r="F396" s="54"/>
      <c r="G396" s="54"/>
      <c r="H396" s="54"/>
      <c r="I396" s="54" t="s">
        <v>53</v>
      </c>
      <c r="J396" s="54"/>
      <c r="K396" s="54"/>
      <c r="L396" s="54" t="s">
        <v>75</v>
      </c>
    </row>
    <row r="397" spans="1:12" x14ac:dyDescent="0.2">
      <c r="A397" s="56"/>
      <c r="B397" s="55"/>
      <c r="I397" s="54"/>
      <c r="J397" s="54"/>
      <c r="K397" s="54"/>
      <c r="L397" s="54"/>
    </row>
    <row r="398" spans="1:12" x14ac:dyDescent="0.2">
      <c r="A398" s="54"/>
      <c r="B398" s="55"/>
      <c r="I398" s="54"/>
      <c r="J398" s="54"/>
      <c r="K398" s="54"/>
      <c r="L398" s="54"/>
    </row>
    <row r="399" spans="1:12" x14ac:dyDescent="0.2">
      <c r="A399" s="54"/>
      <c r="B399" s="55"/>
      <c r="I399" s="54"/>
      <c r="J399" s="54"/>
      <c r="K399" s="54"/>
      <c r="L399" s="54"/>
    </row>
    <row r="400" spans="1:12" x14ac:dyDescent="0.2">
      <c r="A400" s="55"/>
      <c r="B400" s="55"/>
      <c r="I400" s="54"/>
      <c r="J400" s="54"/>
      <c r="K400" s="54"/>
      <c r="L400" s="54"/>
    </row>
    <row r="401" spans="1:12" x14ac:dyDescent="0.2">
      <c r="A401" s="55"/>
      <c r="B401" s="55"/>
      <c r="I401" s="54"/>
      <c r="J401" s="54"/>
      <c r="K401" s="54"/>
      <c r="L401" s="54"/>
    </row>
    <row r="402" spans="1:12" x14ac:dyDescent="0.2">
      <c r="A402" s="55"/>
      <c r="B402" s="55"/>
      <c r="I402" s="54"/>
      <c r="J402" s="54"/>
      <c r="K402" s="54"/>
      <c r="L402" s="54"/>
    </row>
    <row r="403" spans="1:12" x14ac:dyDescent="0.2">
      <c r="A403" s="55"/>
      <c r="B403" s="55"/>
      <c r="I403" s="54"/>
      <c r="J403" s="54"/>
      <c r="K403" s="54"/>
      <c r="L403" s="54"/>
    </row>
    <row r="404" spans="1:12" x14ac:dyDescent="0.2">
      <c r="A404" s="55"/>
      <c r="B404" s="55"/>
      <c r="I404" s="54"/>
      <c r="J404" s="54"/>
      <c r="K404" s="54"/>
      <c r="L404" s="54"/>
    </row>
    <row r="405" spans="1:12" x14ac:dyDescent="0.2">
      <c r="A405" s="2"/>
      <c r="B405" s="3"/>
      <c r="C405" s="3"/>
      <c r="E405" s="3"/>
      <c r="F405" s="3"/>
      <c r="G405" s="3"/>
      <c r="J405" s="54"/>
      <c r="K405" s="54"/>
      <c r="L405" s="54"/>
    </row>
    <row r="406" spans="1:12" x14ac:dyDescent="0.2">
      <c r="A406" s="2"/>
      <c r="J406" s="54"/>
      <c r="K406" s="54"/>
      <c r="L406" s="54"/>
    </row>
    <row r="407" spans="1:12" x14ac:dyDescent="0.2">
      <c r="A407" s="2"/>
      <c r="J407" s="54"/>
      <c r="K407" s="54"/>
      <c r="L407" s="54"/>
    </row>
    <row r="408" spans="1:12" x14ac:dyDescent="0.2">
      <c r="A408" s="2"/>
      <c r="J408" s="54"/>
      <c r="K408" s="54"/>
      <c r="L408" s="54"/>
    </row>
    <row r="409" spans="1:12" x14ac:dyDescent="0.2">
      <c r="A409" s="2"/>
      <c r="J409" s="54"/>
      <c r="K409" s="54"/>
      <c r="L409" s="54"/>
    </row>
    <row r="410" spans="1:12" x14ac:dyDescent="0.2">
      <c r="A410" s="2"/>
    </row>
    <row r="411" spans="1:12" x14ac:dyDescent="0.2">
      <c r="A411" s="2"/>
    </row>
    <row r="412" spans="1:12" x14ac:dyDescent="0.2">
      <c r="A412" s="2"/>
    </row>
    <row r="413" spans="1:12" x14ac:dyDescent="0.2">
      <c r="A413" s="2"/>
    </row>
    <row r="414" spans="1:12" x14ac:dyDescent="0.2">
      <c r="A414" s="2"/>
    </row>
    <row r="415" spans="1:12" x14ac:dyDescent="0.2">
      <c r="A415" s="2"/>
    </row>
    <row r="416" spans="1:12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2" r:id="rId3" name="Button 2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8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358B16-D7C8-5742-94AC-84DA8275CF0F}">
  <sheetPr codeName="Feuil30">
    <tabColor rgb="FFFFFF00"/>
  </sheetPr>
  <dimension ref="A1:L441"/>
  <sheetViews>
    <sheetView workbookViewId="0">
      <selection activeCell="C2" sqref="C2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9" width="22.33203125" customWidth="1"/>
    <col min="10" max="11" width="43.33203125" customWidth="1"/>
  </cols>
  <sheetData>
    <row r="1" spans="1:12" x14ac:dyDescent="0.2">
      <c r="B1" t="s">
        <v>1</v>
      </c>
      <c r="C1" t="s">
        <v>2</v>
      </c>
      <c r="D1" t="s">
        <v>3</v>
      </c>
      <c r="G1" t="s">
        <v>57</v>
      </c>
      <c r="H1" t="s">
        <v>92</v>
      </c>
    </row>
    <row r="2" spans="1:12" x14ac:dyDescent="0.2">
      <c r="A2" t="s">
        <v>0</v>
      </c>
      <c r="B2">
        <f>Reines!B32</f>
        <v>66</v>
      </c>
      <c r="C2" s="52"/>
      <c r="D2" t="str">
        <f>Reines!D32</f>
        <v>F ?</v>
      </c>
      <c r="G2">
        <f>'Poids ruche'!I32</f>
        <v>9.1999999999999993</v>
      </c>
      <c r="H2">
        <f>Nourissement!M33</f>
        <v>0</v>
      </c>
    </row>
    <row r="4" spans="1:12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</v>
      </c>
      <c r="J4" t="s">
        <v>11</v>
      </c>
      <c r="K4" t="s">
        <v>12</v>
      </c>
      <c r="L4" t="s">
        <v>4</v>
      </c>
    </row>
    <row r="14" spans="1:12" x14ac:dyDescent="0.2">
      <c r="A14" s="56"/>
      <c r="B14" s="55"/>
      <c r="C14" s="55"/>
      <c r="D14" s="54"/>
      <c r="E14" s="54"/>
      <c r="F14" s="54"/>
      <c r="G14" s="54"/>
      <c r="H14" s="54"/>
      <c r="I14" s="54"/>
      <c r="J14" s="54"/>
      <c r="K14" s="54"/>
      <c r="L14" s="54"/>
    </row>
    <row r="15" spans="1:12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</row>
    <row r="16" spans="1:12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</row>
    <row r="17" spans="1:12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</row>
    <row r="18" spans="1:12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</row>
    <row r="19" spans="1:12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</row>
    <row r="20" spans="1:12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</row>
    <row r="21" spans="1:12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</row>
    <row r="22" spans="1:12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</row>
    <row r="24" spans="1:12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</row>
    <row r="25" spans="1:12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</row>
    <row r="26" spans="1:12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</row>
    <row r="27" spans="1:12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</row>
    <row r="28" spans="1:12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</row>
    <row r="29" spans="1:12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</row>
    <row r="30" spans="1:12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</row>
    <row r="31" spans="1:12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</row>
    <row r="32" spans="1:12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</row>
    <row r="33" spans="1:12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</row>
    <row r="34" spans="1:12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</row>
    <row r="35" spans="1:12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</row>
    <row r="36" spans="1:12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</row>
    <row r="37" spans="1:12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</row>
    <row r="38" spans="1:12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</row>
    <row r="39" spans="1:12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</row>
    <row r="388" spans="1:12" x14ac:dyDescent="0.2">
      <c r="A388" s="56">
        <v>44117</v>
      </c>
      <c r="B388" s="55"/>
      <c r="C388" s="55"/>
      <c r="D388" s="54"/>
      <c r="E388" s="54"/>
      <c r="F388" s="54"/>
      <c r="G388" s="54"/>
      <c r="H388" s="54"/>
      <c r="I388" s="54"/>
      <c r="J388" s="54" t="s">
        <v>88</v>
      </c>
      <c r="K388" s="54"/>
      <c r="L388" s="54"/>
    </row>
    <row r="389" spans="1:12" x14ac:dyDescent="0.2">
      <c r="A389" s="56">
        <v>44098</v>
      </c>
      <c r="B389" s="55"/>
      <c r="C389" s="55"/>
      <c r="D389" s="54"/>
      <c r="E389" s="54"/>
      <c r="F389" s="54"/>
      <c r="G389" s="54"/>
      <c r="H389" s="54"/>
      <c r="I389" s="54" t="s">
        <v>87</v>
      </c>
      <c r="J389" s="54"/>
      <c r="K389" s="54"/>
      <c r="L389" s="54"/>
    </row>
    <row r="390" spans="1:12" x14ac:dyDescent="0.2">
      <c r="A390" s="56">
        <v>44190</v>
      </c>
      <c r="B390" s="55"/>
      <c r="C390" s="55"/>
      <c r="D390" s="54"/>
      <c r="E390" s="54"/>
      <c r="F390" s="54"/>
      <c r="G390" s="54"/>
      <c r="H390" s="54"/>
      <c r="I390" s="54" t="s">
        <v>86</v>
      </c>
      <c r="J390" s="54"/>
      <c r="K390" s="54"/>
      <c r="L390" s="54"/>
    </row>
    <row r="391" spans="1:12" x14ac:dyDescent="0.2">
      <c r="A391" s="56">
        <v>43861</v>
      </c>
      <c r="B391" s="55" t="s">
        <v>74</v>
      </c>
      <c r="C391" s="55"/>
      <c r="D391" s="54"/>
      <c r="E391" s="54"/>
      <c r="F391" s="54"/>
      <c r="G391" s="54"/>
      <c r="H391" s="54"/>
      <c r="I391" s="54" t="s">
        <v>85</v>
      </c>
      <c r="J391" s="54"/>
      <c r="K391" s="54"/>
      <c r="L391" s="54"/>
    </row>
    <row r="392" spans="1:12" x14ac:dyDescent="0.2">
      <c r="A392" s="56">
        <v>44056</v>
      </c>
      <c r="B392" s="55" t="s">
        <v>80</v>
      </c>
      <c r="C392" s="55" t="s">
        <v>81</v>
      </c>
      <c r="D392" s="54" t="s">
        <v>82</v>
      </c>
      <c r="E392" s="54" t="s">
        <v>83</v>
      </c>
      <c r="F392" s="54" t="s">
        <v>83</v>
      </c>
      <c r="G392" s="54" t="s">
        <v>83</v>
      </c>
      <c r="H392" s="54" t="s">
        <v>84</v>
      </c>
      <c r="I392" s="54" t="s">
        <v>82</v>
      </c>
      <c r="J392" s="54"/>
      <c r="K392" s="54"/>
      <c r="L392" s="54"/>
    </row>
    <row r="393" spans="1:12" x14ac:dyDescent="0.2">
      <c r="A393" s="56"/>
      <c r="B393" s="55"/>
      <c r="C393" s="55"/>
      <c r="D393" s="54"/>
      <c r="E393" s="54"/>
      <c r="F393" s="54"/>
      <c r="G393" s="54"/>
      <c r="H393" s="54"/>
      <c r="I393" s="54"/>
      <c r="J393" s="54"/>
      <c r="K393" s="54"/>
      <c r="L393" s="54"/>
    </row>
    <row r="394" spans="1:12" x14ac:dyDescent="0.2">
      <c r="A394" s="56">
        <v>44114</v>
      </c>
      <c r="B394" s="55" t="s">
        <v>74</v>
      </c>
      <c r="C394" s="55"/>
      <c r="D394" s="54" t="s">
        <v>74</v>
      </c>
      <c r="E394" s="54"/>
      <c r="F394" s="54"/>
      <c r="G394" s="54"/>
      <c r="H394" s="54"/>
      <c r="I394" s="54" t="s">
        <v>78</v>
      </c>
      <c r="J394" s="54" t="s">
        <v>79</v>
      </c>
      <c r="K394" s="54"/>
      <c r="L394" s="54"/>
    </row>
    <row r="395" spans="1:12" x14ac:dyDescent="0.2">
      <c r="A395" s="56">
        <v>44026</v>
      </c>
      <c r="B395" s="55" t="s">
        <v>76</v>
      </c>
      <c r="C395" s="55" t="s">
        <v>76</v>
      </c>
      <c r="D395" s="54" t="s">
        <v>76</v>
      </c>
      <c r="E395" s="54"/>
      <c r="F395" s="54"/>
      <c r="G395" s="54"/>
      <c r="H395" s="54">
        <v>3</v>
      </c>
      <c r="I395" s="54"/>
      <c r="J395" s="54"/>
      <c r="K395" s="54" t="s">
        <v>77</v>
      </c>
      <c r="L395" s="54"/>
    </row>
    <row r="396" spans="1:12" x14ac:dyDescent="0.2">
      <c r="A396" s="56">
        <v>43995</v>
      </c>
      <c r="B396" s="55" t="s">
        <v>74</v>
      </c>
      <c r="C396" s="55" t="s">
        <v>74</v>
      </c>
      <c r="D396" s="54" t="s">
        <v>74</v>
      </c>
      <c r="E396" s="54"/>
      <c r="F396" s="54"/>
      <c r="G396" s="54"/>
      <c r="H396" s="54"/>
      <c r="I396" s="54" t="s">
        <v>53</v>
      </c>
      <c r="J396" s="54"/>
      <c r="K396" s="54"/>
      <c r="L396" s="54" t="s">
        <v>75</v>
      </c>
    </row>
    <row r="397" spans="1:12" x14ac:dyDescent="0.2">
      <c r="A397" s="56"/>
      <c r="B397" s="55"/>
      <c r="I397" s="54"/>
      <c r="J397" s="54"/>
      <c r="K397" s="54"/>
      <c r="L397" s="54"/>
    </row>
    <row r="398" spans="1:12" x14ac:dyDescent="0.2">
      <c r="A398" s="54"/>
      <c r="B398" s="55"/>
      <c r="I398" s="54"/>
      <c r="J398" s="54"/>
      <c r="K398" s="54"/>
      <c r="L398" s="54"/>
    </row>
    <row r="399" spans="1:12" x14ac:dyDescent="0.2">
      <c r="A399" s="54"/>
      <c r="B399" s="55"/>
      <c r="I399" s="54"/>
      <c r="J399" s="54"/>
      <c r="K399" s="54"/>
      <c r="L399" s="54"/>
    </row>
    <row r="400" spans="1:12" x14ac:dyDescent="0.2">
      <c r="A400" s="55"/>
      <c r="B400" s="55"/>
      <c r="I400" s="54"/>
      <c r="J400" s="54"/>
      <c r="K400" s="54"/>
      <c r="L400" s="54"/>
    </row>
    <row r="401" spans="1:12" x14ac:dyDescent="0.2">
      <c r="A401" s="55"/>
      <c r="B401" s="55"/>
      <c r="I401" s="54"/>
      <c r="J401" s="54"/>
      <c r="K401" s="54"/>
      <c r="L401" s="54"/>
    </row>
    <row r="402" spans="1:12" x14ac:dyDescent="0.2">
      <c r="A402" s="55"/>
      <c r="B402" s="55"/>
      <c r="I402" s="54"/>
      <c r="J402" s="54"/>
      <c r="K402" s="54"/>
      <c r="L402" s="54"/>
    </row>
    <row r="403" spans="1:12" x14ac:dyDescent="0.2">
      <c r="A403" s="55"/>
      <c r="B403" s="55"/>
      <c r="I403" s="54"/>
      <c r="J403" s="54"/>
      <c r="K403" s="54"/>
      <c r="L403" s="54"/>
    </row>
    <row r="404" spans="1:12" x14ac:dyDescent="0.2">
      <c r="A404" s="55"/>
      <c r="B404" s="55"/>
      <c r="I404" s="54"/>
      <c r="J404" s="54"/>
      <c r="K404" s="54"/>
      <c r="L404" s="54"/>
    </row>
    <row r="405" spans="1:12" x14ac:dyDescent="0.2">
      <c r="A405" s="2"/>
      <c r="B405" s="3"/>
      <c r="C405" s="3"/>
      <c r="E405" s="3"/>
      <c r="F405" s="3"/>
      <c r="G405" s="3"/>
      <c r="J405" s="54"/>
      <c r="K405" s="54"/>
      <c r="L405" s="54"/>
    </row>
    <row r="406" spans="1:12" x14ac:dyDescent="0.2">
      <c r="A406" s="2"/>
      <c r="J406" s="54"/>
      <c r="K406" s="54"/>
      <c r="L406" s="54"/>
    </row>
    <row r="407" spans="1:12" x14ac:dyDescent="0.2">
      <c r="A407" s="2"/>
      <c r="J407" s="54"/>
      <c r="K407" s="54"/>
      <c r="L407" s="54"/>
    </row>
    <row r="408" spans="1:12" x14ac:dyDescent="0.2">
      <c r="A408" s="2"/>
      <c r="J408" s="54"/>
      <c r="K408" s="54"/>
      <c r="L408" s="54"/>
    </row>
    <row r="409" spans="1:12" x14ac:dyDescent="0.2">
      <c r="A409" s="2"/>
      <c r="J409" s="54"/>
      <c r="K409" s="54"/>
      <c r="L409" s="54"/>
    </row>
    <row r="410" spans="1:12" x14ac:dyDescent="0.2">
      <c r="A410" s="2"/>
    </row>
    <row r="411" spans="1:12" x14ac:dyDescent="0.2">
      <c r="A411" s="2"/>
    </row>
    <row r="412" spans="1:12" x14ac:dyDescent="0.2">
      <c r="A412" s="2"/>
    </row>
    <row r="413" spans="1:12" x14ac:dyDescent="0.2">
      <c r="A413" s="2"/>
    </row>
    <row r="414" spans="1:12" x14ac:dyDescent="0.2">
      <c r="A414" s="2"/>
    </row>
    <row r="415" spans="1:12" x14ac:dyDescent="0.2">
      <c r="A415" s="2"/>
    </row>
    <row r="416" spans="1:12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6" r:id="rId3" name="Button 2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8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F9A9F-24B4-2D4E-8951-02288CBE93CA}">
  <sheetPr codeName="Feuil31">
    <tabColor rgb="FFFFFF00"/>
  </sheetPr>
  <dimension ref="A1:L441"/>
  <sheetViews>
    <sheetView workbookViewId="0">
      <selection activeCell="C2" sqref="C2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9" width="22.33203125" customWidth="1"/>
    <col min="10" max="11" width="43.33203125" customWidth="1"/>
  </cols>
  <sheetData>
    <row r="1" spans="1:12" x14ac:dyDescent="0.2">
      <c r="B1" t="s">
        <v>1</v>
      </c>
      <c r="C1" t="s">
        <v>2</v>
      </c>
      <c r="D1" t="s">
        <v>3</v>
      </c>
      <c r="G1" t="s">
        <v>57</v>
      </c>
      <c r="H1" t="s">
        <v>92</v>
      </c>
    </row>
    <row r="2" spans="1:12" x14ac:dyDescent="0.2">
      <c r="A2" t="s">
        <v>0</v>
      </c>
      <c r="B2">
        <f>Reines!B33</f>
        <v>67</v>
      </c>
      <c r="C2" s="52"/>
      <c r="D2" t="str">
        <f>Reines!D33</f>
        <v>F3</v>
      </c>
      <c r="G2">
        <f>'Poids ruche'!I33</f>
        <v>8.4</v>
      </c>
      <c r="H2">
        <f>Nourissement!M34</f>
        <v>0</v>
      </c>
    </row>
    <row r="4" spans="1:12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</v>
      </c>
      <c r="J4" t="s">
        <v>11</v>
      </c>
      <c r="K4" t="s">
        <v>12</v>
      </c>
      <c r="L4" t="s">
        <v>4</v>
      </c>
    </row>
    <row r="14" spans="1:12" x14ac:dyDescent="0.2">
      <c r="A14" s="56"/>
      <c r="B14" s="55"/>
      <c r="C14" s="55"/>
      <c r="D14" s="54"/>
      <c r="E14" s="54"/>
      <c r="F14" s="54"/>
      <c r="G14" s="54"/>
      <c r="H14" s="54"/>
      <c r="I14" s="54"/>
      <c r="J14" s="54"/>
      <c r="K14" s="54"/>
      <c r="L14" s="54"/>
    </row>
    <row r="15" spans="1:12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</row>
    <row r="16" spans="1:12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</row>
    <row r="17" spans="1:12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</row>
    <row r="18" spans="1:12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</row>
    <row r="19" spans="1:12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</row>
    <row r="20" spans="1:12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</row>
    <row r="21" spans="1:12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</row>
    <row r="22" spans="1:12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</row>
    <row r="24" spans="1:12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</row>
    <row r="25" spans="1:12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</row>
    <row r="26" spans="1:12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</row>
    <row r="27" spans="1:12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</row>
    <row r="28" spans="1:12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</row>
    <row r="29" spans="1:12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</row>
    <row r="30" spans="1:12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</row>
    <row r="31" spans="1:12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</row>
    <row r="32" spans="1:12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</row>
    <row r="33" spans="1:12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</row>
    <row r="34" spans="1:12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</row>
    <row r="35" spans="1:12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</row>
    <row r="36" spans="1:12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</row>
    <row r="37" spans="1:12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</row>
    <row r="38" spans="1:12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</row>
    <row r="39" spans="1:12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</row>
    <row r="388" spans="1:12" x14ac:dyDescent="0.2">
      <c r="A388" s="56">
        <v>44117</v>
      </c>
      <c r="B388" s="55"/>
      <c r="C388" s="55"/>
      <c r="D388" s="54"/>
      <c r="E388" s="54"/>
      <c r="F388" s="54"/>
      <c r="G388" s="54"/>
      <c r="H388" s="54"/>
      <c r="I388" s="54"/>
      <c r="J388" s="54" t="s">
        <v>88</v>
      </c>
      <c r="K388" s="54"/>
      <c r="L388" s="54"/>
    </row>
    <row r="389" spans="1:12" x14ac:dyDescent="0.2">
      <c r="A389" s="56">
        <v>44098</v>
      </c>
      <c r="B389" s="55"/>
      <c r="C389" s="55"/>
      <c r="D389" s="54"/>
      <c r="E389" s="54"/>
      <c r="F389" s="54"/>
      <c r="G389" s="54"/>
      <c r="H389" s="54"/>
      <c r="I389" s="54" t="s">
        <v>87</v>
      </c>
      <c r="J389" s="54"/>
      <c r="K389" s="54"/>
      <c r="L389" s="54"/>
    </row>
    <row r="390" spans="1:12" x14ac:dyDescent="0.2">
      <c r="A390" s="56">
        <v>44190</v>
      </c>
      <c r="B390" s="55"/>
      <c r="C390" s="55"/>
      <c r="D390" s="54"/>
      <c r="E390" s="54"/>
      <c r="F390" s="54"/>
      <c r="G390" s="54"/>
      <c r="H390" s="54"/>
      <c r="I390" s="54" t="s">
        <v>86</v>
      </c>
      <c r="J390" s="54"/>
      <c r="K390" s="54"/>
      <c r="L390" s="54"/>
    </row>
    <row r="391" spans="1:12" x14ac:dyDescent="0.2">
      <c r="A391" s="56">
        <v>43861</v>
      </c>
      <c r="B391" s="55" t="s">
        <v>74</v>
      </c>
      <c r="C391" s="55"/>
      <c r="D391" s="54"/>
      <c r="E391" s="54"/>
      <c r="F391" s="54"/>
      <c r="G391" s="54"/>
      <c r="H391" s="54"/>
      <c r="I391" s="54" t="s">
        <v>85</v>
      </c>
      <c r="J391" s="54"/>
      <c r="K391" s="54"/>
      <c r="L391" s="54"/>
    </row>
    <row r="392" spans="1:12" x14ac:dyDescent="0.2">
      <c r="A392" s="56">
        <v>44056</v>
      </c>
      <c r="B392" s="55" t="s">
        <v>80</v>
      </c>
      <c r="C392" s="55" t="s">
        <v>81</v>
      </c>
      <c r="D392" s="54" t="s">
        <v>82</v>
      </c>
      <c r="E392" s="54" t="s">
        <v>83</v>
      </c>
      <c r="F392" s="54" t="s">
        <v>83</v>
      </c>
      <c r="G392" s="54" t="s">
        <v>83</v>
      </c>
      <c r="H392" s="54" t="s">
        <v>84</v>
      </c>
      <c r="I392" s="54" t="s">
        <v>82</v>
      </c>
      <c r="J392" s="54"/>
      <c r="K392" s="54"/>
      <c r="L392" s="54"/>
    </row>
    <row r="393" spans="1:12" x14ac:dyDescent="0.2">
      <c r="A393" s="56"/>
      <c r="B393" s="55"/>
      <c r="C393" s="55"/>
      <c r="D393" s="54"/>
      <c r="E393" s="54"/>
      <c r="F393" s="54"/>
      <c r="G393" s="54"/>
      <c r="H393" s="54"/>
      <c r="I393" s="54"/>
      <c r="J393" s="54"/>
      <c r="K393" s="54"/>
      <c r="L393" s="54"/>
    </row>
    <row r="394" spans="1:12" x14ac:dyDescent="0.2">
      <c r="A394" s="56">
        <v>44114</v>
      </c>
      <c r="B394" s="55" t="s">
        <v>74</v>
      </c>
      <c r="C394" s="55"/>
      <c r="D394" s="54" t="s">
        <v>74</v>
      </c>
      <c r="E394" s="54"/>
      <c r="F394" s="54"/>
      <c r="G394" s="54"/>
      <c r="H394" s="54"/>
      <c r="I394" s="54" t="s">
        <v>78</v>
      </c>
      <c r="J394" s="54" t="s">
        <v>79</v>
      </c>
      <c r="K394" s="54"/>
      <c r="L394" s="54"/>
    </row>
    <row r="395" spans="1:12" x14ac:dyDescent="0.2">
      <c r="A395" s="56">
        <v>44026</v>
      </c>
      <c r="B395" s="55" t="s">
        <v>76</v>
      </c>
      <c r="C395" s="55" t="s">
        <v>76</v>
      </c>
      <c r="D395" s="54" t="s">
        <v>76</v>
      </c>
      <c r="E395" s="54"/>
      <c r="F395" s="54"/>
      <c r="G395" s="54"/>
      <c r="H395" s="54">
        <v>3</v>
      </c>
      <c r="I395" s="54"/>
      <c r="J395" s="54"/>
      <c r="K395" s="54" t="s">
        <v>77</v>
      </c>
      <c r="L395" s="54"/>
    </row>
    <row r="396" spans="1:12" x14ac:dyDescent="0.2">
      <c r="A396" s="56">
        <v>43995</v>
      </c>
      <c r="B396" s="55" t="s">
        <v>74</v>
      </c>
      <c r="C396" s="55" t="s">
        <v>74</v>
      </c>
      <c r="D396" s="54" t="s">
        <v>74</v>
      </c>
      <c r="E396" s="54"/>
      <c r="F396" s="54"/>
      <c r="G396" s="54"/>
      <c r="H396" s="54"/>
      <c r="I396" s="54" t="s">
        <v>53</v>
      </c>
      <c r="J396" s="54"/>
      <c r="K396" s="54"/>
      <c r="L396" s="54" t="s">
        <v>75</v>
      </c>
    </row>
    <row r="397" spans="1:12" x14ac:dyDescent="0.2">
      <c r="A397" s="56"/>
      <c r="B397" s="55"/>
      <c r="I397" s="54"/>
      <c r="J397" s="54"/>
      <c r="K397" s="54"/>
      <c r="L397" s="54"/>
    </row>
    <row r="398" spans="1:12" x14ac:dyDescent="0.2">
      <c r="A398" s="54"/>
      <c r="B398" s="55"/>
      <c r="I398" s="54"/>
      <c r="J398" s="54"/>
      <c r="K398" s="54"/>
      <c r="L398" s="54"/>
    </row>
    <row r="399" spans="1:12" x14ac:dyDescent="0.2">
      <c r="A399" s="54"/>
      <c r="B399" s="55"/>
      <c r="I399" s="54"/>
      <c r="J399" s="54"/>
      <c r="K399" s="54"/>
      <c r="L399" s="54"/>
    </row>
    <row r="400" spans="1:12" x14ac:dyDescent="0.2">
      <c r="A400" s="55"/>
      <c r="B400" s="55"/>
      <c r="I400" s="54"/>
      <c r="J400" s="54"/>
      <c r="K400" s="54"/>
      <c r="L400" s="54"/>
    </row>
    <row r="401" spans="1:12" x14ac:dyDescent="0.2">
      <c r="A401" s="55"/>
      <c r="B401" s="55"/>
      <c r="I401" s="54"/>
      <c r="J401" s="54"/>
      <c r="K401" s="54"/>
      <c r="L401" s="54"/>
    </row>
    <row r="402" spans="1:12" x14ac:dyDescent="0.2">
      <c r="A402" s="55"/>
      <c r="B402" s="55"/>
      <c r="I402" s="54"/>
      <c r="J402" s="54"/>
      <c r="K402" s="54"/>
      <c r="L402" s="54"/>
    </row>
    <row r="403" spans="1:12" x14ac:dyDescent="0.2">
      <c r="A403" s="55"/>
      <c r="B403" s="55"/>
      <c r="I403" s="54"/>
      <c r="J403" s="54"/>
      <c r="K403" s="54"/>
      <c r="L403" s="54"/>
    </row>
    <row r="404" spans="1:12" x14ac:dyDescent="0.2">
      <c r="A404" s="55"/>
      <c r="B404" s="55"/>
      <c r="I404" s="54"/>
      <c r="J404" s="54"/>
      <c r="K404" s="54"/>
      <c r="L404" s="54"/>
    </row>
    <row r="405" spans="1:12" x14ac:dyDescent="0.2">
      <c r="A405" s="2"/>
      <c r="B405" s="3"/>
      <c r="C405" s="3"/>
      <c r="E405" s="3"/>
      <c r="F405" s="3"/>
      <c r="G405" s="3"/>
      <c r="J405" s="54"/>
      <c r="K405" s="54"/>
      <c r="L405" s="54"/>
    </row>
    <row r="406" spans="1:12" x14ac:dyDescent="0.2">
      <c r="A406" s="2"/>
      <c r="J406" s="54"/>
      <c r="K406" s="54"/>
      <c r="L406" s="54"/>
    </row>
    <row r="407" spans="1:12" x14ac:dyDescent="0.2">
      <c r="A407" s="2"/>
      <c r="J407" s="54"/>
      <c r="K407" s="54"/>
      <c r="L407" s="54"/>
    </row>
    <row r="408" spans="1:12" x14ac:dyDescent="0.2">
      <c r="A408" s="2"/>
      <c r="J408" s="54"/>
      <c r="K408" s="54"/>
      <c r="L408" s="54"/>
    </row>
    <row r="409" spans="1:12" x14ac:dyDescent="0.2">
      <c r="A409" s="2"/>
      <c r="J409" s="54"/>
      <c r="K409" s="54"/>
      <c r="L409" s="54"/>
    </row>
    <row r="410" spans="1:12" x14ac:dyDescent="0.2">
      <c r="A410" s="2"/>
    </row>
    <row r="411" spans="1:12" x14ac:dyDescent="0.2">
      <c r="A411" s="2"/>
    </row>
    <row r="412" spans="1:12" x14ac:dyDescent="0.2">
      <c r="A412" s="2"/>
    </row>
    <row r="413" spans="1:12" x14ac:dyDescent="0.2">
      <c r="A413" s="2"/>
    </row>
    <row r="414" spans="1:12" x14ac:dyDescent="0.2">
      <c r="A414" s="2"/>
    </row>
    <row r="415" spans="1:12" x14ac:dyDescent="0.2">
      <c r="A415" s="2"/>
    </row>
    <row r="416" spans="1:12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90" r:id="rId3" name="Button 2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8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87CE02-EE1C-0141-8CC5-706AB65D6C90}">
  <sheetPr codeName="Feuil32">
    <tabColor rgb="FFFFFF00"/>
  </sheetPr>
  <dimension ref="A1:L441"/>
  <sheetViews>
    <sheetView workbookViewId="0">
      <selection activeCell="C2" sqref="C2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9" width="22.33203125" customWidth="1"/>
    <col min="10" max="11" width="43.33203125" customWidth="1"/>
  </cols>
  <sheetData>
    <row r="1" spans="1:12" x14ac:dyDescent="0.2">
      <c r="B1" t="s">
        <v>1</v>
      </c>
      <c r="C1" t="s">
        <v>2</v>
      </c>
      <c r="D1" t="s">
        <v>3</v>
      </c>
      <c r="G1" t="s">
        <v>57</v>
      </c>
      <c r="H1" t="s">
        <v>92</v>
      </c>
    </row>
    <row r="2" spans="1:12" x14ac:dyDescent="0.2">
      <c r="A2" t="s">
        <v>0</v>
      </c>
      <c r="B2">
        <f>Reines!B34</f>
        <v>78</v>
      </c>
      <c r="C2" s="4"/>
      <c r="D2" t="str">
        <f>Reines!D34</f>
        <v>F1 JPD</v>
      </c>
      <c r="G2">
        <f>'Poids ruche'!I34</f>
        <v>8</v>
      </c>
      <c r="H2">
        <f>Nourissement!M35</f>
        <v>0</v>
      </c>
    </row>
    <row r="4" spans="1:12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</v>
      </c>
      <c r="J4" t="s">
        <v>11</v>
      </c>
      <c r="K4" t="s">
        <v>12</v>
      </c>
      <c r="L4" t="s">
        <v>4</v>
      </c>
    </row>
    <row r="14" spans="1:12" x14ac:dyDescent="0.2">
      <c r="A14" s="56"/>
      <c r="B14" s="55"/>
      <c r="C14" s="55"/>
      <c r="D14" s="54"/>
      <c r="E14" s="54"/>
      <c r="F14" s="54"/>
      <c r="G14" s="54"/>
      <c r="H14" s="54"/>
      <c r="I14" s="54"/>
      <c r="J14" s="54"/>
      <c r="K14" s="54"/>
      <c r="L14" s="54"/>
    </row>
    <row r="15" spans="1:12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</row>
    <row r="16" spans="1:12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</row>
    <row r="17" spans="1:12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</row>
    <row r="18" spans="1:12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</row>
    <row r="19" spans="1:12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</row>
    <row r="20" spans="1:12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</row>
    <row r="21" spans="1:12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</row>
    <row r="22" spans="1:12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</row>
    <row r="24" spans="1:12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</row>
    <row r="25" spans="1:12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</row>
    <row r="26" spans="1:12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</row>
    <row r="27" spans="1:12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</row>
    <row r="28" spans="1:12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</row>
    <row r="29" spans="1:12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</row>
    <row r="30" spans="1:12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</row>
    <row r="31" spans="1:12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</row>
    <row r="32" spans="1:12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</row>
    <row r="33" spans="1:12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</row>
    <row r="34" spans="1:12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</row>
    <row r="35" spans="1:12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</row>
    <row r="36" spans="1:12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</row>
    <row r="37" spans="1:12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</row>
    <row r="38" spans="1:12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</row>
    <row r="39" spans="1:12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</row>
    <row r="388" spans="1:12" x14ac:dyDescent="0.2">
      <c r="A388" s="56">
        <v>44117</v>
      </c>
      <c r="B388" s="55"/>
      <c r="C388" s="55"/>
      <c r="D388" s="54"/>
      <c r="E388" s="54"/>
      <c r="F388" s="54"/>
      <c r="G388" s="54"/>
      <c r="H388" s="54"/>
      <c r="I388" s="54"/>
      <c r="J388" s="54" t="s">
        <v>88</v>
      </c>
      <c r="K388" s="54"/>
      <c r="L388" s="54"/>
    </row>
    <row r="389" spans="1:12" x14ac:dyDescent="0.2">
      <c r="A389" s="56">
        <v>44098</v>
      </c>
      <c r="B389" s="55"/>
      <c r="C389" s="55"/>
      <c r="D389" s="54"/>
      <c r="E389" s="54"/>
      <c r="F389" s="54"/>
      <c r="G389" s="54"/>
      <c r="H389" s="54"/>
      <c r="I389" s="54" t="s">
        <v>87</v>
      </c>
      <c r="J389" s="54"/>
      <c r="K389" s="54"/>
      <c r="L389" s="54"/>
    </row>
    <row r="390" spans="1:12" x14ac:dyDescent="0.2">
      <c r="A390" s="56">
        <v>44190</v>
      </c>
      <c r="B390" s="55"/>
      <c r="C390" s="55"/>
      <c r="D390" s="54"/>
      <c r="E390" s="54"/>
      <c r="F390" s="54"/>
      <c r="G390" s="54"/>
      <c r="H390" s="54"/>
      <c r="I390" s="54" t="s">
        <v>86</v>
      </c>
      <c r="J390" s="54"/>
      <c r="K390" s="54"/>
      <c r="L390" s="54"/>
    </row>
    <row r="391" spans="1:12" x14ac:dyDescent="0.2">
      <c r="A391" s="56">
        <v>43861</v>
      </c>
      <c r="B391" s="55" t="s">
        <v>74</v>
      </c>
      <c r="C391" s="55"/>
      <c r="D391" s="54"/>
      <c r="E391" s="54"/>
      <c r="F391" s="54"/>
      <c r="G391" s="54"/>
      <c r="H391" s="54"/>
      <c r="I391" s="54" t="s">
        <v>85</v>
      </c>
      <c r="J391" s="54"/>
      <c r="K391" s="54"/>
      <c r="L391" s="54"/>
    </row>
    <row r="392" spans="1:12" x14ac:dyDescent="0.2">
      <c r="A392" s="56">
        <v>44056</v>
      </c>
      <c r="B392" s="55" t="s">
        <v>80</v>
      </c>
      <c r="C392" s="55" t="s">
        <v>81</v>
      </c>
      <c r="D392" s="54" t="s">
        <v>82</v>
      </c>
      <c r="E392" s="54" t="s">
        <v>83</v>
      </c>
      <c r="F392" s="54" t="s">
        <v>83</v>
      </c>
      <c r="G392" s="54" t="s">
        <v>83</v>
      </c>
      <c r="H392" s="54" t="s">
        <v>84</v>
      </c>
      <c r="I392" s="54" t="s">
        <v>82</v>
      </c>
      <c r="J392" s="54"/>
      <c r="K392" s="54"/>
      <c r="L392" s="54"/>
    </row>
    <row r="393" spans="1:12" x14ac:dyDescent="0.2">
      <c r="A393" s="56"/>
      <c r="B393" s="55"/>
      <c r="C393" s="55"/>
      <c r="D393" s="54"/>
      <c r="E393" s="54"/>
      <c r="F393" s="54"/>
      <c r="G393" s="54"/>
      <c r="H393" s="54"/>
      <c r="I393" s="54"/>
      <c r="J393" s="54"/>
      <c r="K393" s="54"/>
      <c r="L393" s="54"/>
    </row>
    <row r="394" spans="1:12" x14ac:dyDescent="0.2">
      <c r="A394" s="56">
        <v>44114</v>
      </c>
      <c r="B394" s="55" t="s">
        <v>74</v>
      </c>
      <c r="C394" s="55"/>
      <c r="D394" s="54" t="s">
        <v>74</v>
      </c>
      <c r="E394" s="54"/>
      <c r="F394" s="54"/>
      <c r="G394" s="54"/>
      <c r="H394" s="54"/>
      <c r="I394" s="54" t="s">
        <v>78</v>
      </c>
      <c r="J394" s="54" t="s">
        <v>79</v>
      </c>
      <c r="K394" s="54"/>
      <c r="L394" s="54"/>
    </row>
    <row r="395" spans="1:12" x14ac:dyDescent="0.2">
      <c r="A395" s="56">
        <v>44026</v>
      </c>
      <c r="B395" s="55" t="s">
        <v>76</v>
      </c>
      <c r="C395" s="55" t="s">
        <v>76</v>
      </c>
      <c r="D395" s="54" t="s">
        <v>76</v>
      </c>
      <c r="E395" s="54"/>
      <c r="F395" s="54"/>
      <c r="G395" s="54"/>
      <c r="H395" s="54">
        <v>3</v>
      </c>
      <c r="I395" s="54"/>
      <c r="J395" s="54"/>
      <c r="K395" s="54" t="s">
        <v>77</v>
      </c>
      <c r="L395" s="54"/>
    </row>
    <row r="396" spans="1:12" x14ac:dyDescent="0.2">
      <c r="A396" s="56">
        <v>43995</v>
      </c>
      <c r="B396" s="55" t="s">
        <v>74</v>
      </c>
      <c r="C396" s="55" t="s">
        <v>74</v>
      </c>
      <c r="D396" s="54" t="s">
        <v>74</v>
      </c>
      <c r="E396" s="54"/>
      <c r="F396" s="54"/>
      <c r="G396" s="54"/>
      <c r="H396" s="54"/>
      <c r="I396" s="54" t="s">
        <v>53</v>
      </c>
      <c r="J396" s="54"/>
      <c r="K396" s="54"/>
      <c r="L396" s="54" t="s">
        <v>75</v>
      </c>
    </row>
    <row r="397" spans="1:12" x14ac:dyDescent="0.2">
      <c r="A397" s="56"/>
      <c r="B397" s="55"/>
      <c r="I397" s="54"/>
      <c r="J397" s="54"/>
      <c r="K397" s="54"/>
      <c r="L397" s="54"/>
    </row>
    <row r="398" spans="1:12" x14ac:dyDescent="0.2">
      <c r="A398" s="54"/>
      <c r="B398" s="55"/>
      <c r="I398" s="54"/>
      <c r="J398" s="54"/>
      <c r="K398" s="54"/>
      <c r="L398" s="54"/>
    </row>
    <row r="399" spans="1:12" x14ac:dyDescent="0.2">
      <c r="A399" s="54"/>
      <c r="B399" s="55"/>
      <c r="I399" s="54"/>
      <c r="J399" s="54"/>
      <c r="K399" s="54"/>
      <c r="L399" s="54"/>
    </row>
    <row r="400" spans="1:12" x14ac:dyDescent="0.2">
      <c r="A400" s="55"/>
      <c r="B400" s="55"/>
      <c r="I400" s="54"/>
      <c r="J400" s="54"/>
      <c r="K400" s="54"/>
      <c r="L400" s="54"/>
    </row>
    <row r="401" spans="1:12" x14ac:dyDescent="0.2">
      <c r="A401" s="55"/>
      <c r="B401" s="55"/>
      <c r="I401" s="54"/>
      <c r="J401" s="54"/>
      <c r="K401" s="54"/>
      <c r="L401" s="54"/>
    </row>
    <row r="402" spans="1:12" x14ac:dyDescent="0.2">
      <c r="A402" s="55"/>
      <c r="B402" s="55"/>
      <c r="I402" s="54"/>
      <c r="J402" s="54"/>
      <c r="K402" s="54"/>
      <c r="L402" s="54"/>
    </row>
    <row r="403" spans="1:12" x14ac:dyDescent="0.2">
      <c r="A403" s="55"/>
      <c r="B403" s="55"/>
      <c r="I403" s="54"/>
      <c r="J403" s="54"/>
      <c r="K403" s="54"/>
      <c r="L403" s="54"/>
    </row>
    <row r="404" spans="1:12" x14ac:dyDescent="0.2">
      <c r="A404" s="55"/>
      <c r="B404" s="55"/>
      <c r="I404" s="54"/>
      <c r="J404" s="54"/>
      <c r="K404" s="54"/>
      <c r="L404" s="54"/>
    </row>
    <row r="405" spans="1:12" x14ac:dyDescent="0.2">
      <c r="A405" s="2"/>
      <c r="B405" s="3"/>
      <c r="C405" s="3"/>
      <c r="E405" s="3"/>
      <c r="F405" s="3"/>
      <c r="G405" s="3"/>
      <c r="J405" s="54"/>
      <c r="K405" s="54"/>
      <c r="L405" s="54"/>
    </row>
    <row r="406" spans="1:12" x14ac:dyDescent="0.2">
      <c r="A406" s="2"/>
      <c r="J406" s="54"/>
      <c r="K406" s="54"/>
      <c r="L406" s="54"/>
    </row>
    <row r="407" spans="1:12" x14ac:dyDescent="0.2">
      <c r="A407" s="2"/>
      <c r="J407" s="54"/>
      <c r="K407" s="54"/>
      <c r="L407" s="54"/>
    </row>
    <row r="408" spans="1:12" x14ac:dyDescent="0.2">
      <c r="A408" s="2"/>
      <c r="J408" s="54"/>
      <c r="K408" s="54"/>
      <c r="L408" s="54"/>
    </row>
    <row r="409" spans="1:12" x14ac:dyDescent="0.2">
      <c r="A409" s="2"/>
      <c r="J409" s="54"/>
      <c r="K409" s="54"/>
      <c r="L409" s="54"/>
    </row>
    <row r="410" spans="1:12" x14ac:dyDescent="0.2">
      <c r="A410" s="2"/>
    </row>
    <row r="411" spans="1:12" x14ac:dyDescent="0.2">
      <c r="A411" s="2"/>
    </row>
    <row r="412" spans="1:12" x14ac:dyDescent="0.2">
      <c r="A412" s="2"/>
    </row>
    <row r="413" spans="1:12" x14ac:dyDescent="0.2">
      <c r="A413" s="2"/>
    </row>
    <row r="414" spans="1:12" x14ac:dyDescent="0.2">
      <c r="A414" s="2"/>
    </row>
    <row r="415" spans="1:12" x14ac:dyDescent="0.2">
      <c r="A415" s="2"/>
    </row>
    <row r="416" spans="1:12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4" r:id="rId3" name="Button 2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8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CE3FB-EFC3-D346-A169-B38113A0F2AD}">
  <sheetPr codeName="Feuil33">
    <tabColor rgb="FFFFFF00"/>
  </sheetPr>
  <dimension ref="A1:N442"/>
  <sheetViews>
    <sheetView workbookViewId="0">
      <selection activeCell="I5" sqref="I5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9" width="22.33203125" customWidth="1"/>
    <col min="10" max="11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G1" t="s">
        <v>57</v>
      </c>
      <c r="H1" t="s">
        <v>92</v>
      </c>
    </row>
    <row r="2" spans="1:14" x14ac:dyDescent="0.2">
      <c r="A2" t="s">
        <v>0</v>
      </c>
      <c r="B2">
        <f>Reines!B35</f>
        <v>33</v>
      </c>
      <c r="C2" s="52"/>
      <c r="D2" t="str">
        <f>Reines!D35</f>
        <v>F2</v>
      </c>
      <c r="G2">
        <f>'Poids ruche'!I35</f>
        <v>4.3600000000000003</v>
      </c>
      <c r="H2">
        <f>Nourissement!M36</f>
        <v>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</v>
      </c>
      <c r="J4" t="s">
        <v>11</v>
      </c>
      <c r="K4" t="s">
        <v>12</v>
      </c>
      <c r="L4" t="s">
        <v>4</v>
      </c>
    </row>
    <row r="5" spans="1:14" x14ac:dyDescent="0.2">
      <c r="A5" s="2"/>
      <c r="B5" s="2"/>
      <c r="N5" s="2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</row>
    <row r="17" spans="1:12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</row>
    <row r="18" spans="1:12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</row>
    <row r="19" spans="1:12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</row>
    <row r="20" spans="1:12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</row>
    <row r="21" spans="1:12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</row>
    <row r="22" spans="1:12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</row>
    <row r="23" spans="1:12" x14ac:dyDescent="0.2">
      <c r="A23" s="56"/>
      <c r="B23" s="55"/>
      <c r="C23" s="55"/>
      <c r="D23" s="54"/>
      <c r="E23" s="54"/>
      <c r="F23" s="54"/>
      <c r="G23" s="54"/>
      <c r="H23" s="54"/>
      <c r="I23" s="54"/>
      <c r="J23" s="54"/>
      <c r="K23" s="54"/>
      <c r="L23" s="54"/>
    </row>
    <row r="25" spans="1:12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</row>
    <row r="26" spans="1:12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</row>
    <row r="27" spans="1:12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</row>
    <row r="28" spans="1:12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</row>
    <row r="29" spans="1:12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</row>
    <row r="30" spans="1:12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</row>
    <row r="31" spans="1:12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</row>
    <row r="32" spans="1:12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</row>
    <row r="33" spans="1:12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</row>
    <row r="34" spans="1:12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</row>
    <row r="35" spans="1:12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</row>
    <row r="36" spans="1:12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</row>
    <row r="37" spans="1:12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</row>
    <row r="38" spans="1:12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</row>
    <row r="39" spans="1:12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</row>
    <row r="40" spans="1:12" x14ac:dyDescent="0.2">
      <c r="A40" s="56"/>
      <c r="B40" s="55"/>
      <c r="C40" s="55"/>
      <c r="D40" s="54"/>
      <c r="E40" s="54"/>
      <c r="F40" s="54"/>
      <c r="G40" s="54"/>
      <c r="H40" s="54"/>
      <c r="I40" s="54"/>
      <c r="J40" s="54"/>
      <c r="K40" s="54"/>
      <c r="L40" s="54"/>
    </row>
    <row r="389" spans="1:12" x14ac:dyDescent="0.2">
      <c r="A389" s="56">
        <v>44117</v>
      </c>
      <c r="B389" s="55"/>
      <c r="C389" s="55"/>
      <c r="D389" s="54"/>
      <c r="E389" s="54"/>
      <c r="F389" s="54"/>
      <c r="G389" s="54"/>
      <c r="H389" s="54"/>
      <c r="I389" s="54"/>
      <c r="J389" s="54" t="s">
        <v>88</v>
      </c>
      <c r="K389" s="54"/>
      <c r="L389" s="54"/>
    </row>
    <row r="390" spans="1:12" x14ac:dyDescent="0.2">
      <c r="A390" s="56">
        <v>44098</v>
      </c>
      <c r="B390" s="55"/>
      <c r="C390" s="55"/>
      <c r="D390" s="54"/>
      <c r="E390" s="54"/>
      <c r="F390" s="54"/>
      <c r="G390" s="54"/>
      <c r="H390" s="54"/>
      <c r="I390" s="54" t="s">
        <v>87</v>
      </c>
      <c r="J390" s="54"/>
      <c r="K390" s="54"/>
      <c r="L390" s="54"/>
    </row>
    <row r="391" spans="1:12" x14ac:dyDescent="0.2">
      <c r="A391" s="56">
        <v>44190</v>
      </c>
      <c r="B391" s="55"/>
      <c r="C391" s="55"/>
      <c r="D391" s="54"/>
      <c r="E391" s="54"/>
      <c r="F391" s="54"/>
      <c r="G391" s="54"/>
      <c r="H391" s="54"/>
      <c r="I391" s="54" t="s">
        <v>86</v>
      </c>
      <c r="J391" s="54"/>
      <c r="K391" s="54"/>
      <c r="L391" s="54"/>
    </row>
    <row r="392" spans="1:12" x14ac:dyDescent="0.2">
      <c r="A392" s="56">
        <v>43861</v>
      </c>
      <c r="B392" s="55" t="s">
        <v>74</v>
      </c>
      <c r="C392" s="55"/>
      <c r="D392" s="54"/>
      <c r="E392" s="54"/>
      <c r="F392" s="54"/>
      <c r="G392" s="54"/>
      <c r="H392" s="54"/>
      <c r="I392" s="54" t="s">
        <v>85</v>
      </c>
      <c r="J392" s="54"/>
      <c r="K392" s="54"/>
      <c r="L392" s="54"/>
    </row>
    <row r="393" spans="1:12" x14ac:dyDescent="0.2">
      <c r="A393" s="56">
        <v>44056</v>
      </c>
      <c r="B393" s="55" t="s">
        <v>80</v>
      </c>
      <c r="C393" s="55" t="s">
        <v>81</v>
      </c>
      <c r="D393" s="54" t="s">
        <v>82</v>
      </c>
      <c r="E393" s="54" t="s">
        <v>83</v>
      </c>
      <c r="F393" s="54" t="s">
        <v>83</v>
      </c>
      <c r="G393" s="54" t="s">
        <v>83</v>
      </c>
      <c r="H393" s="54" t="s">
        <v>84</v>
      </c>
      <c r="I393" s="54" t="s">
        <v>82</v>
      </c>
      <c r="J393" s="54"/>
      <c r="K393" s="54"/>
      <c r="L393" s="54"/>
    </row>
    <row r="394" spans="1:12" x14ac:dyDescent="0.2">
      <c r="A394" s="56"/>
      <c r="B394" s="55"/>
      <c r="C394" s="55"/>
      <c r="D394" s="54"/>
      <c r="E394" s="54"/>
      <c r="F394" s="54"/>
      <c r="G394" s="54"/>
      <c r="H394" s="54"/>
      <c r="I394" s="54"/>
      <c r="J394" s="54"/>
      <c r="K394" s="54"/>
      <c r="L394" s="54"/>
    </row>
    <row r="395" spans="1:12" x14ac:dyDescent="0.2">
      <c r="A395" s="56">
        <v>44114</v>
      </c>
      <c r="B395" s="55" t="s">
        <v>74</v>
      </c>
      <c r="C395" s="55"/>
      <c r="D395" s="54" t="s">
        <v>74</v>
      </c>
      <c r="E395" s="54"/>
      <c r="F395" s="54"/>
      <c r="G395" s="54"/>
      <c r="H395" s="54"/>
      <c r="I395" s="54" t="s">
        <v>78</v>
      </c>
      <c r="J395" s="54" t="s">
        <v>79</v>
      </c>
      <c r="K395" s="54"/>
      <c r="L395" s="54"/>
    </row>
    <row r="396" spans="1:12" x14ac:dyDescent="0.2">
      <c r="A396" s="56">
        <v>44026</v>
      </c>
      <c r="B396" s="55" t="s">
        <v>76</v>
      </c>
      <c r="C396" s="55" t="s">
        <v>76</v>
      </c>
      <c r="D396" s="54" t="s">
        <v>76</v>
      </c>
      <c r="E396" s="54"/>
      <c r="F396" s="54"/>
      <c r="G396" s="54"/>
      <c r="H396" s="54">
        <v>3</v>
      </c>
      <c r="I396" s="54"/>
      <c r="J396" s="54"/>
      <c r="K396" s="54" t="s">
        <v>77</v>
      </c>
      <c r="L396" s="54"/>
    </row>
    <row r="397" spans="1:12" x14ac:dyDescent="0.2">
      <c r="A397" s="56">
        <v>43995</v>
      </c>
      <c r="B397" s="55" t="s">
        <v>74</v>
      </c>
      <c r="C397" s="55" t="s">
        <v>74</v>
      </c>
      <c r="D397" s="54" t="s">
        <v>74</v>
      </c>
      <c r="E397" s="54"/>
      <c r="F397" s="54"/>
      <c r="G397" s="54"/>
      <c r="H397" s="54"/>
      <c r="I397" s="54" t="s">
        <v>53</v>
      </c>
      <c r="J397" s="54"/>
      <c r="K397" s="54"/>
      <c r="L397" s="54" t="s">
        <v>75</v>
      </c>
    </row>
    <row r="398" spans="1:12" x14ac:dyDescent="0.2">
      <c r="A398" s="56"/>
      <c r="B398" s="55"/>
      <c r="I398" s="54"/>
      <c r="J398" s="54"/>
      <c r="K398" s="54"/>
      <c r="L398" s="54"/>
    </row>
    <row r="399" spans="1:12" x14ac:dyDescent="0.2">
      <c r="A399" s="54"/>
      <c r="B399" s="55"/>
      <c r="I399" s="54"/>
      <c r="J399" s="54"/>
      <c r="K399" s="54"/>
      <c r="L399" s="54"/>
    </row>
    <row r="400" spans="1:12" x14ac:dyDescent="0.2">
      <c r="A400" s="54"/>
      <c r="B400" s="55"/>
      <c r="I400" s="54"/>
      <c r="J400" s="54"/>
      <c r="K400" s="54"/>
      <c r="L400" s="54"/>
    </row>
    <row r="401" spans="1:12" x14ac:dyDescent="0.2">
      <c r="A401" s="55"/>
      <c r="B401" s="55"/>
      <c r="I401" s="54"/>
      <c r="J401" s="54"/>
      <c r="K401" s="54"/>
      <c r="L401" s="54"/>
    </row>
    <row r="402" spans="1:12" x14ac:dyDescent="0.2">
      <c r="A402" s="55"/>
      <c r="B402" s="55"/>
      <c r="I402" s="54"/>
      <c r="J402" s="54"/>
      <c r="K402" s="54"/>
      <c r="L402" s="54"/>
    </row>
    <row r="403" spans="1:12" x14ac:dyDescent="0.2">
      <c r="A403" s="55"/>
      <c r="B403" s="55"/>
      <c r="I403" s="54"/>
      <c r="J403" s="54"/>
      <c r="K403" s="54"/>
      <c r="L403" s="54"/>
    </row>
    <row r="404" spans="1:12" x14ac:dyDescent="0.2">
      <c r="A404" s="55"/>
      <c r="B404" s="55"/>
      <c r="I404" s="54"/>
      <c r="J404" s="54"/>
      <c r="K404" s="54"/>
      <c r="L404" s="54"/>
    </row>
    <row r="405" spans="1:12" x14ac:dyDescent="0.2">
      <c r="A405" s="55"/>
      <c r="B405" s="55"/>
      <c r="I405" s="54"/>
      <c r="J405" s="54"/>
      <c r="K405" s="54"/>
      <c r="L405" s="54"/>
    </row>
    <row r="406" spans="1:12" x14ac:dyDescent="0.2">
      <c r="A406" s="2"/>
      <c r="B406" s="3"/>
      <c r="C406" s="3"/>
      <c r="E406" s="3"/>
      <c r="F406" s="3"/>
      <c r="G406" s="3"/>
      <c r="J406" s="54"/>
      <c r="K406" s="54"/>
      <c r="L406" s="54"/>
    </row>
    <row r="407" spans="1:12" x14ac:dyDescent="0.2">
      <c r="A407" s="2"/>
      <c r="J407" s="54"/>
      <c r="K407" s="54"/>
      <c r="L407" s="54"/>
    </row>
    <row r="408" spans="1:12" x14ac:dyDescent="0.2">
      <c r="A408" s="2"/>
      <c r="J408" s="54"/>
      <c r="K408" s="54"/>
      <c r="L408" s="54"/>
    </row>
    <row r="409" spans="1:12" x14ac:dyDescent="0.2">
      <c r="A409" s="2"/>
      <c r="J409" s="54"/>
      <c r="K409" s="54"/>
      <c r="L409" s="54"/>
    </row>
    <row r="410" spans="1:12" x14ac:dyDescent="0.2">
      <c r="A410" s="2"/>
      <c r="J410" s="54"/>
      <c r="K410" s="54"/>
      <c r="L410" s="54"/>
    </row>
    <row r="411" spans="1:12" x14ac:dyDescent="0.2">
      <c r="A411" s="2"/>
    </row>
    <row r="412" spans="1:12" x14ac:dyDescent="0.2">
      <c r="A412" s="2"/>
    </row>
    <row r="413" spans="1:12" x14ac:dyDescent="0.2">
      <c r="A413" s="2"/>
    </row>
    <row r="414" spans="1:12" x14ac:dyDescent="0.2">
      <c r="A414" s="2"/>
    </row>
    <row r="415" spans="1:12" x14ac:dyDescent="0.2">
      <c r="A415" s="2"/>
    </row>
    <row r="416" spans="1:12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</sheetData>
  <dataValidations count="2">
    <dataValidation type="list" allowBlank="1" showInputMessage="1" showErrorMessage="1" sqref="F5" xr:uid="{D92EA212-D93D-8243-B957-EFA8139E5833}">
      <formula1>$AA$2:$AA$11</formula1>
    </dataValidation>
    <dataValidation type="list" allowBlank="1" showInputMessage="1" showErrorMessage="1" sqref="G5 B5:E5" xr:uid="{E417581E-C1F6-7248-9C89-AA161ADFDA64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8" r:id="rId3" name="Button 2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8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A28638-8E58-0444-A1D0-464AD91DB9A5}">
  <sheetPr codeName="Feuil34">
    <tabColor rgb="FFFFFF00"/>
  </sheetPr>
  <dimension ref="A1:L443"/>
  <sheetViews>
    <sheetView workbookViewId="0">
      <selection activeCell="C2" sqref="C2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9" width="22.33203125" customWidth="1"/>
    <col min="10" max="11" width="43.33203125" customWidth="1"/>
  </cols>
  <sheetData>
    <row r="1" spans="1:12" x14ac:dyDescent="0.2">
      <c r="B1" t="s">
        <v>1</v>
      </c>
      <c r="C1" t="s">
        <v>2</v>
      </c>
      <c r="D1" t="s">
        <v>3</v>
      </c>
      <c r="G1" t="s">
        <v>57</v>
      </c>
      <c r="H1" t="s">
        <v>92</v>
      </c>
    </row>
    <row r="2" spans="1:12" x14ac:dyDescent="0.2">
      <c r="A2" t="s">
        <v>0</v>
      </c>
      <c r="B2">
        <f>Reines!B36</f>
        <v>59</v>
      </c>
      <c r="C2" s="52"/>
      <c r="D2" t="str">
        <f>Reines!D36</f>
        <v>F3 DB</v>
      </c>
      <c r="G2">
        <f>'Poids ruche'!I36</f>
        <v>0</v>
      </c>
      <c r="H2">
        <f>Nourissement!M37</f>
        <v>0</v>
      </c>
    </row>
    <row r="4" spans="1:12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</v>
      </c>
      <c r="J4" t="s">
        <v>11</v>
      </c>
      <c r="K4" t="s">
        <v>12</v>
      </c>
      <c r="L4" t="s">
        <v>4</v>
      </c>
    </row>
    <row r="5" spans="1:12" x14ac:dyDescent="0.2">
      <c r="A5" s="2"/>
      <c r="L5" s="2"/>
    </row>
    <row r="6" spans="1:12" x14ac:dyDescent="0.2">
      <c r="A6" s="2"/>
      <c r="L6" s="2"/>
    </row>
    <row r="16" spans="1:12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</row>
    <row r="17" spans="1:12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</row>
    <row r="18" spans="1:12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</row>
    <row r="19" spans="1:12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</row>
    <row r="20" spans="1:12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</row>
    <row r="21" spans="1:12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</row>
    <row r="22" spans="1:12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</row>
    <row r="23" spans="1:12" x14ac:dyDescent="0.2">
      <c r="A23" s="56"/>
      <c r="B23" s="55"/>
      <c r="C23" s="55"/>
      <c r="D23" s="54"/>
      <c r="E23" s="54"/>
      <c r="F23" s="54"/>
      <c r="G23" s="54"/>
      <c r="H23" s="54"/>
      <c r="I23" s="54"/>
      <c r="J23" s="54"/>
      <c r="K23" s="54"/>
      <c r="L23" s="54"/>
    </row>
    <row r="24" spans="1:12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</row>
    <row r="26" spans="1:12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</row>
    <row r="27" spans="1:12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</row>
    <row r="28" spans="1:12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</row>
    <row r="29" spans="1:12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</row>
    <row r="30" spans="1:12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</row>
    <row r="31" spans="1:12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</row>
    <row r="32" spans="1:12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</row>
    <row r="33" spans="1:12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</row>
    <row r="34" spans="1:12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</row>
    <row r="35" spans="1:12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</row>
    <row r="36" spans="1:12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</row>
    <row r="37" spans="1:12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</row>
    <row r="38" spans="1:12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</row>
    <row r="39" spans="1:12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</row>
    <row r="40" spans="1:12" x14ac:dyDescent="0.2">
      <c r="A40" s="56"/>
      <c r="B40" s="55"/>
      <c r="C40" s="55"/>
      <c r="D40" s="54"/>
      <c r="E40" s="54"/>
      <c r="F40" s="54"/>
      <c r="G40" s="54"/>
      <c r="H40" s="54"/>
      <c r="I40" s="54"/>
      <c r="J40" s="54"/>
      <c r="K40" s="54"/>
      <c r="L40" s="54"/>
    </row>
    <row r="41" spans="1:12" x14ac:dyDescent="0.2">
      <c r="A41" s="56"/>
      <c r="B41" s="55"/>
      <c r="C41" s="55"/>
      <c r="D41" s="54"/>
      <c r="E41" s="54"/>
      <c r="F41" s="54"/>
      <c r="G41" s="54"/>
      <c r="H41" s="54"/>
      <c r="I41" s="54"/>
      <c r="J41" s="54"/>
      <c r="K41" s="54"/>
      <c r="L41" s="54"/>
    </row>
    <row r="390" spans="1:12" x14ac:dyDescent="0.2">
      <c r="A390" s="56">
        <v>44117</v>
      </c>
      <c r="B390" s="55"/>
      <c r="C390" s="55"/>
      <c r="D390" s="54"/>
      <c r="E390" s="54"/>
      <c r="F390" s="54"/>
      <c r="G390" s="54"/>
      <c r="H390" s="54"/>
      <c r="I390" s="54"/>
      <c r="J390" s="54" t="s">
        <v>88</v>
      </c>
      <c r="K390" s="54"/>
      <c r="L390" s="54"/>
    </row>
    <row r="391" spans="1:12" x14ac:dyDescent="0.2">
      <c r="A391" s="56">
        <v>44098</v>
      </c>
      <c r="B391" s="55"/>
      <c r="C391" s="55"/>
      <c r="D391" s="54"/>
      <c r="E391" s="54"/>
      <c r="F391" s="54"/>
      <c r="G391" s="54"/>
      <c r="H391" s="54"/>
      <c r="I391" s="54" t="s">
        <v>87</v>
      </c>
      <c r="J391" s="54"/>
      <c r="K391" s="54"/>
      <c r="L391" s="54"/>
    </row>
    <row r="392" spans="1:12" x14ac:dyDescent="0.2">
      <c r="A392" s="56">
        <v>44190</v>
      </c>
      <c r="B392" s="55"/>
      <c r="C392" s="55"/>
      <c r="D392" s="54"/>
      <c r="E392" s="54"/>
      <c r="F392" s="54"/>
      <c r="G392" s="54"/>
      <c r="H392" s="54"/>
      <c r="I392" s="54" t="s">
        <v>86</v>
      </c>
      <c r="J392" s="54"/>
      <c r="K392" s="54"/>
      <c r="L392" s="54"/>
    </row>
    <row r="393" spans="1:12" x14ac:dyDescent="0.2">
      <c r="A393" s="56">
        <v>43861</v>
      </c>
      <c r="B393" s="55" t="s">
        <v>74</v>
      </c>
      <c r="C393" s="55"/>
      <c r="D393" s="54"/>
      <c r="E393" s="54"/>
      <c r="F393" s="54"/>
      <c r="G393" s="54"/>
      <c r="H393" s="54"/>
      <c r="I393" s="54" t="s">
        <v>85</v>
      </c>
      <c r="J393" s="54"/>
      <c r="K393" s="54"/>
      <c r="L393" s="54"/>
    </row>
    <row r="394" spans="1:12" x14ac:dyDescent="0.2">
      <c r="A394" s="56">
        <v>44056</v>
      </c>
      <c r="B394" s="55" t="s">
        <v>80</v>
      </c>
      <c r="C394" s="55" t="s">
        <v>81</v>
      </c>
      <c r="D394" s="54" t="s">
        <v>82</v>
      </c>
      <c r="E394" s="54" t="s">
        <v>83</v>
      </c>
      <c r="F394" s="54" t="s">
        <v>83</v>
      </c>
      <c r="G394" s="54" t="s">
        <v>83</v>
      </c>
      <c r="H394" s="54" t="s">
        <v>84</v>
      </c>
      <c r="I394" s="54" t="s">
        <v>82</v>
      </c>
      <c r="J394" s="54"/>
      <c r="K394" s="54"/>
      <c r="L394" s="54"/>
    </row>
    <row r="395" spans="1:12" x14ac:dyDescent="0.2">
      <c r="A395" s="56"/>
      <c r="B395" s="55"/>
      <c r="C395" s="55"/>
      <c r="D395" s="54"/>
      <c r="E395" s="54"/>
      <c r="F395" s="54"/>
      <c r="G395" s="54"/>
      <c r="H395" s="54"/>
      <c r="I395" s="54"/>
      <c r="J395" s="54"/>
      <c r="K395" s="54"/>
      <c r="L395" s="54"/>
    </row>
    <row r="396" spans="1:12" x14ac:dyDescent="0.2">
      <c r="A396" s="56">
        <v>44114</v>
      </c>
      <c r="B396" s="55" t="s">
        <v>74</v>
      </c>
      <c r="C396" s="55"/>
      <c r="D396" s="54" t="s">
        <v>74</v>
      </c>
      <c r="E396" s="54"/>
      <c r="F396" s="54"/>
      <c r="G396" s="54"/>
      <c r="H396" s="54"/>
      <c r="I396" s="54" t="s">
        <v>78</v>
      </c>
      <c r="J396" s="54" t="s">
        <v>79</v>
      </c>
      <c r="K396" s="54"/>
      <c r="L396" s="54"/>
    </row>
    <row r="397" spans="1:12" x14ac:dyDescent="0.2">
      <c r="A397" s="56">
        <v>44026</v>
      </c>
      <c r="B397" s="55" t="s">
        <v>76</v>
      </c>
      <c r="C397" s="55" t="s">
        <v>76</v>
      </c>
      <c r="D397" s="54" t="s">
        <v>76</v>
      </c>
      <c r="E397" s="54"/>
      <c r="F397" s="54"/>
      <c r="G397" s="54"/>
      <c r="H397" s="54">
        <v>3</v>
      </c>
      <c r="I397" s="54"/>
      <c r="J397" s="54"/>
      <c r="K397" s="54" t="s">
        <v>77</v>
      </c>
      <c r="L397" s="54"/>
    </row>
    <row r="398" spans="1:12" x14ac:dyDescent="0.2">
      <c r="A398" s="56">
        <v>43995</v>
      </c>
      <c r="B398" s="55" t="s">
        <v>74</v>
      </c>
      <c r="C398" s="55" t="s">
        <v>74</v>
      </c>
      <c r="D398" s="54" t="s">
        <v>74</v>
      </c>
      <c r="E398" s="54"/>
      <c r="F398" s="54"/>
      <c r="G398" s="54"/>
      <c r="H398" s="54"/>
      <c r="I398" s="54" t="s">
        <v>53</v>
      </c>
      <c r="J398" s="54"/>
      <c r="K398" s="54"/>
      <c r="L398" s="54" t="s">
        <v>75</v>
      </c>
    </row>
    <row r="399" spans="1:12" x14ac:dyDescent="0.2">
      <c r="A399" s="56"/>
      <c r="B399" s="55"/>
      <c r="I399" s="54"/>
      <c r="J399" s="54"/>
      <c r="K399" s="54"/>
      <c r="L399" s="54"/>
    </row>
    <row r="400" spans="1:12" x14ac:dyDescent="0.2">
      <c r="A400" s="54"/>
      <c r="B400" s="55"/>
      <c r="I400" s="54"/>
      <c r="J400" s="54"/>
      <c r="K400" s="54"/>
      <c r="L400" s="54"/>
    </row>
    <row r="401" spans="1:12" x14ac:dyDescent="0.2">
      <c r="A401" s="54"/>
      <c r="B401" s="55"/>
      <c r="I401" s="54"/>
      <c r="J401" s="54"/>
      <c r="K401" s="54"/>
      <c r="L401" s="54"/>
    </row>
    <row r="402" spans="1:12" x14ac:dyDescent="0.2">
      <c r="A402" s="55"/>
      <c r="B402" s="55"/>
      <c r="I402" s="54"/>
      <c r="J402" s="54"/>
      <c r="K402" s="54"/>
      <c r="L402" s="54"/>
    </row>
    <row r="403" spans="1:12" x14ac:dyDescent="0.2">
      <c r="A403" s="55"/>
      <c r="B403" s="55"/>
      <c r="I403" s="54"/>
      <c r="J403" s="54"/>
      <c r="K403" s="54"/>
      <c r="L403" s="54"/>
    </row>
    <row r="404" spans="1:12" x14ac:dyDescent="0.2">
      <c r="A404" s="55"/>
      <c r="B404" s="55"/>
      <c r="I404" s="54"/>
      <c r="J404" s="54"/>
      <c r="K404" s="54"/>
      <c r="L404" s="54"/>
    </row>
    <row r="405" spans="1:12" x14ac:dyDescent="0.2">
      <c r="A405" s="55"/>
      <c r="B405" s="55"/>
      <c r="I405" s="54"/>
      <c r="J405" s="54"/>
      <c r="K405" s="54"/>
      <c r="L405" s="54"/>
    </row>
    <row r="406" spans="1:12" x14ac:dyDescent="0.2">
      <c r="A406" s="55"/>
      <c r="B406" s="55"/>
      <c r="I406" s="54"/>
      <c r="J406" s="54"/>
      <c r="K406" s="54"/>
      <c r="L406" s="54"/>
    </row>
    <row r="407" spans="1:12" x14ac:dyDescent="0.2">
      <c r="A407" s="2"/>
      <c r="B407" s="3"/>
      <c r="C407" s="3"/>
      <c r="E407" s="3"/>
      <c r="F407" s="3"/>
      <c r="G407" s="3"/>
      <c r="J407" s="54"/>
      <c r="K407" s="54"/>
      <c r="L407" s="54"/>
    </row>
    <row r="408" spans="1:12" x14ac:dyDescent="0.2">
      <c r="A408" s="2"/>
      <c r="J408" s="54"/>
      <c r="K408" s="54"/>
      <c r="L408" s="54"/>
    </row>
    <row r="409" spans="1:12" x14ac:dyDescent="0.2">
      <c r="A409" s="2"/>
      <c r="J409" s="54"/>
      <c r="K409" s="54"/>
      <c r="L409" s="54"/>
    </row>
    <row r="410" spans="1:12" x14ac:dyDescent="0.2">
      <c r="A410" s="2"/>
      <c r="J410" s="54"/>
      <c r="K410" s="54"/>
      <c r="L410" s="54"/>
    </row>
    <row r="411" spans="1:12" x14ac:dyDescent="0.2">
      <c r="A411" s="2"/>
      <c r="J411" s="54"/>
      <c r="K411" s="54"/>
      <c r="L411" s="54"/>
    </row>
    <row r="412" spans="1:12" x14ac:dyDescent="0.2">
      <c r="A412" s="2"/>
    </row>
    <row r="413" spans="1:12" x14ac:dyDescent="0.2">
      <c r="A413" s="2"/>
    </row>
    <row r="414" spans="1:12" x14ac:dyDescent="0.2">
      <c r="A414" s="2"/>
    </row>
    <row r="415" spans="1:12" x14ac:dyDescent="0.2">
      <c r="A415" s="2"/>
    </row>
    <row r="416" spans="1:12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2" r:id="rId3" name="Button 2">
              <controlPr defaultSize="0" print="0" autoFill="0" autoPict="0" macro="[0]!Sommaire">
                <anchor moveWithCells="1" sizeWithCells="1">
                  <from>
                    <xdr:col>7</xdr:col>
                    <xdr:colOff>1701800</xdr:colOff>
                    <xdr:row>0</xdr:row>
                    <xdr:rowOff>101600</xdr:rowOff>
                  </from>
                  <to>
                    <xdr:col>8</xdr:col>
                    <xdr:colOff>1524000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AA0402-A3B4-0047-A00F-32743860CAF1}">
  <sheetPr codeName="Feuil49">
    <tabColor rgb="FFFFFF00"/>
  </sheetPr>
  <dimension ref="A1:N441"/>
  <sheetViews>
    <sheetView workbookViewId="0">
      <selection activeCell="H3" sqref="H3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G1" t="s">
        <v>57</v>
      </c>
      <c r="H1" t="s">
        <v>92</v>
      </c>
    </row>
    <row r="2" spans="1:14" x14ac:dyDescent="0.2">
      <c r="A2" t="s">
        <v>0</v>
      </c>
      <c r="B2">
        <f>Reines!B37</f>
        <v>0</v>
      </c>
      <c r="C2" s="1"/>
      <c r="D2">
        <f>Reines!D37</f>
        <v>0</v>
      </c>
      <c r="G2">
        <f>'Poids ruche'!I36</f>
        <v>0</v>
      </c>
      <c r="H2">
        <f>Nourissement!M38</f>
        <v>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101</v>
      </c>
      <c r="J4" t="s">
        <v>10</v>
      </c>
      <c r="K4" t="s">
        <v>101</v>
      </c>
      <c r="L4" t="s">
        <v>11</v>
      </c>
      <c r="M4" t="s">
        <v>12</v>
      </c>
      <c r="N4" t="s">
        <v>4</v>
      </c>
    </row>
    <row r="14" spans="1:14" x14ac:dyDescent="0.2">
      <c r="A14" s="56"/>
      <c r="B14" s="55"/>
      <c r="C14" s="55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</row>
    <row r="388" spans="1:14" x14ac:dyDescent="0.2">
      <c r="A388" s="56">
        <v>44117</v>
      </c>
      <c r="B388" s="55"/>
      <c r="C388" s="55"/>
      <c r="D388" s="54"/>
      <c r="E388" s="54"/>
      <c r="F388" s="54"/>
      <c r="G388" s="54"/>
      <c r="H388" s="54"/>
      <c r="I388" s="54"/>
      <c r="J388" s="54"/>
      <c r="K388" s="54"/>
      <c r="L388" s="54" t="s">
        <v>88</v>
      </c>
      <c r="M388" s="54"/>
      <c r="N388" s="54"/>
    </row>
    <row r="389" spans="1:14" x14ac:dyDescent="0.2">
      <c r="A389" s="56">
        <v>44098</v>
      </c>
      <c r="B389" s="55"/>
      <c r="C389" s="55"/>
      <c r="D389" s="54"/>
      <c r="E389" s="54"/>
      <c r="F389" s="54"/>
      <c r="G389" s="54"/>
      <c r="H389" s="54"/>
      <c r="I389" s="54"/>
      <c r="J389" s="54" t="s">
        <v>87</v>
      </c>
      <c r="K389" s="54"/>
      <c r="L389" s="54"/>
      <c r="M389" s="54"/>
      <c r="N389" s="54"/>
    </row>
    <row r="390" spans="1:14" x14ac:dyDescent="0.2">
      <c r="A390" s="56">
        <v>44190</v>
      </c>
      <c r="B390" s="55"/>
      <c r="C390" s="55"/>
      <c r="D390" s="54"/>
      <c r="E390" s="54"/>
      <c r="F390" s="54"/>
      <c r="G390" s="54"/>
      <c r="H390" s="54"/>
      <c r="I390" s="54"/>
      <c r="J390" s="54" t="s">
        <v>86</v>
      </c>
      <c r="K390" s="54"/>
      <c r="L390" s="54"/>
      <c r="M390" s="54"/>
      <c r="N390" s="54"/>
    </row>
    <row r="391" spans="1:14" x14ac:dyDescent="0.2">
      <c r="A391" s="56">
        <v>43861</v>
      </c>
      <c r="B391" s="55" t="s">
        <v>74</v>
      </c>
      <c r="C391" s="55"/>
      <c r="D391" s="54"/>
      <c r="E391" s="54"/>
      <c r="F391" s="54"/>
      <c r="G391" s="54"/>
      <c r="H391" s="54"/>
      <c r="I391" s="54"/>
      <c r="J391" s="54" t="s">
        <v>85</v>
      </c>
      <c r="K391" s="54"/>
      <c r="L391" s="54"/>
      <c r="M391" s="54"/>
      <c r="N391" s="54"/>
    </row>
    <row r="392" spans="1:14" x14ac:dyDescent="0.2">
      <c r="A392" s="56">
        <v>44056</v>
      </c>
      <c r="B392" s="55" t="s">
        <v>80</v>
      </c>
      <c r="C392" s="55" t="s">
        <v>81</v>
      </c>
      <c r="D392" s="54" t="s">
        <v>82</v>
      </c>
      <c r="E392" s="54" t="s">
        <v>83</v>
      </c>
      <c r="F392" s="54" t="s">
        <v>83</v>
      </c>
      <c r="G392" s="54" t="s">
        <v>83</v>
      </c>
      <c r="H392" s="54" t="s">
        <v>84</v>
      </c>
      <c r="I392" s="54"/>
      <c r="J392" s="54" t="s">
        <v>82</v>
      </c>
      <c r="K392" s="54"/>
      <c r="L392" s="54"/>
      <c r="M392" s="54"/>
      <c r="N392" s="54"/>
    </row>
    <row r="393" spans="1:14" x14ac:dyDescent="0.2">
      <c r="A393" s="56"/>
      <c r="B393" s="55"/>
      <c r="C393" s="55"/>
      <c r="D393" s="54"/>
      <c r="E393" s="54"/>
      <c r="F393" s="54"/>
      <c r="G393" s="54"/>
      <c r="H393" s="54"/>
      <c r="I393" s="54"/>
      <c r="J393" s="54"/>
      <c r="K393" s="54"/>
      <c r="L393" s="54"/>
      <c r="M393" s="54"/>
      <c r="N393" s="54"/>
    </row>
    <row r="394" spans="1:14" x14ac:dyDescent="0.2">
      <c r="A394" s="56">
        <v>44114</v>
      </c>
      <c r="B394" s="55" t="s">
        <v>74</v>
      </c>
      <c r="C394" s="55"/>
      <c r="D394" s="54" t="s">
        <v>74</v>
      </c>
      <c r="E394" s="54"/>
      <c r="F394" s="54"/>
      <c r="G394" s="54"/>
      <c r="H394" s="54"/>
      <c r="I394" s="54"/>
      <c r="J394" s="54" t="s">
        <v>78</v>
      </c>
      <c r="K394" s="54"/>
      <c r="L394" s="54" t="s">
        <v>79</v>
      </c>
      <c r="M394" s="54"/>
      <c r="N394" s="54"/>
    </row>
    <row r="395" spans="1:14" x14ac:dyDescent="0.2">
      <c r="A395" s="56">
        <v>44026</v>
      </c>
      <c r="B395" s="55" t="s">
        <v>76</v>
      </c>
      <c r="C395" s="55" t="s">
        <v>76</v>
      </c>
      <c r="D395" s="54" t="s">
        <v>76</v>
      </c>
      <c r="E395" s="54"/>
      <c r="F395" s="54"/>
      <c r="G395" s="54"/>
      <c r="H395" s="54">
        <v>3</v>
      </c>
      <c r="I395" s="54"/>
      <c r="J395" s="54"/>
      <c r="K395" s="54"/>
      <c r="L395" s="54"/>
      <c r="M395" s="54" t="s">
        <v>77</v>
      </c>
      <c r="N395" s="54"/>
    </row>
    <row r="396" spans="1:14" x14ac:dyDescent="0.2">
      <c r="A396" s="56">
        <v>43995</v>
      </c>
      <c r="B396" s="55" t="s">
        <v>74</v>
      </c>
      <c r="C396" s="55" t="s">
        <v>74</v>
      </c>
      <c r="D396" s="54" t="s">
        <v>74</v>
      </c>
      <c r="E396" s="54"/>
      <c r="F396" s="54"/>
      <c r="G396" s="54"/>
      <c r="H396" s="54"/>
      <c r="I396" s="54"/>
      <c r="J396" s="54" t="s">
        <v>53</v>
      </c>
      <c r="K396" s="54"/>
      <c r="L396" s="54"/>
      <c r="M396" s="54"/>
      <c r="N396" s="54" t="s">
        <v>75</v>
      </c>
    </row>
    <row r="397" spans="1:14" x14ac:dyDescent="0.2">
      <c r="A397" s="56"/>
      <c r="B397" s="55"/>
      <c r="J397" s="54"/>
      <c r="K397" s="54"/>
      <c r="L397" s="54"/>
      <c r="M397" s="54"/>
      <c r="N397" s="54"/>
    </row>
    <row r="398" spans="1:14" x14ac:dyDescent="0.2">
      <c r="A398" s="54"/>
      <c r="B398" s="55"/>
      <c r="J398" s="54"/>
      <c r="K398" s="54"/>
      <c r="L398" s="54"/>
      <c r="M398" s="54"/>
      <c r="N398" s="54"/>
    </row>
    <row r="399" spans="1:14" x14ac:dyDescent="0.2">
      <c r="A399" s="54"/>
      <c r="B399" s="55"/>
      <c r="J399" s="54"/>
      <c r="K399" s="54"/>
      <c r="L399" s="54"/>
      <c r="M399" s="54"/>
      <c r="N399" s="54"/>
    </row>
    <row r="400" spans="1:14" x14ac:dyDescent="0.2">
      <c r="A400" s="55"/>
      <c r="B400" s="55"/>
      <c r="J400" s="54"/>
      <c r="K400" s="54"/>
      <c r="L400" s="54"/>
      <c r="M400" s="54"/>
      <c r="N400" s="54"/>
    </row>
    <row r="401" spans="1:14" x14ac:dyDescent="0.2">
      <c r="A401" s="55"/>
      <c r="B401" s="55"/>
      <c r="J401" s="54"/>
      <c r="K401" s="54"/>
      <c r="L401" s="54"/>
      <c r="M401" s="54"/>
      <c r="N401" s="54"/>
    </row>
    <row r="402" spans="1:14" x14ac:dyDescent="0.2">
      <c r="A402" s="55"/>
      <c r="B402" s="55"/>
      <c r="J402" s="54"/>
      <c r="K402" s="54"/>
      <c r="L402" s="54"/>
      <c r="M402" s="54"/>
      <c r="N402" s="54"/>
    </row>
    <row r="403" spans="1:14" x14ac:dyDescent="0.2">
      <c r="A403" s="55"/>
      <c r="B403" s="55"/>
      <c r="J403" s="54"/>
      <c r="K403" s="54"/>
      <c r="L403" s="54"/>
      <c r="M403" s="54"/>
      <c r="N403" s="54"/>
    </row>
    <row r="404" spans="1:14" x14ac:dyDescent="0.2">
      <c r="A404" s="55"/>
      <c r="B404" s="55"/>
      <c r="J404" s="54"/>
      <c r="K404" s="54"/>
      <c r="L404" s="54"/>
      <c r="M404" s="54"/>
      <c r="N404" s="54"/>
    </row>
    <row r="405" spans="1:14" x14ac:dyDescent="0.2">
      <c r="A405" s="2"/>
      <c r="B405" s="3"/>
      <c r="C405" s="3"/>
      <c r="E405" s="3"/>
      <c r="F405" s="3"/>
      <c r="G405" s="3"/>
      <c r="L405" s="54"/>
      <c r="M405" s="54"/>
      <c r="N405" s="54"/>
    </row>
    <row r="406" spans="1:14" x14ac:dyDescent="0.2">
      <c r="A406" s="2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9265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0</xdr:row>
                    <xdr:rowOff>114300</xdr:rowOff>
                  </from>
                  <to>
                    <xdr:col>14</xdr:col>
                    <xdr:colOff>698500</xdr:colOff>
                    <xdr:row>2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E635B1-4B27-7845-9278-97C6F1CD7BA7}">
  <sheetPr codeName="Feuil48">
    <tabColor rgb="FFFFFF00"/>
  </sheetPr>
  <dimension ref="A1:N441"/>
  <sheetViews>
    <sheetView workbookViewId="0">
      <selection activeCell="H3" sqref="H3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G1" t="s">
        <v>57</v>
      </c>
      <c r="H1" t="s">
        <v>92</v>
      </c>
    </row>
    <row r="2" spans="1:14" x14ac:dyDescent="0.2">
      <c r="A2" t="s">
        <v>0</v>
      </c>
      <c r="B2">
        <f>Reines!B38</f>
        <v>0</v>
      </c>
      <c r="C2" s="1"/>
      <c r="D2">
        <f>Reines!D38</f>
        <v>0</v>
      </c>
      <c r="G2">
        <f>'Poids ruche'!I37</f>
        <v>0</v>
      </c>
      <c r="H2">
        <f>Nourissement!M39</f>
        <v>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101</v>
      </c>
      <c r="J4" t="s">
        <v>10</v>
      </c>
      <c r="K4" t="s">
        <v>101</v>
      </c>
      <c r="L4" t="s">
        <v>11</v>
      </c>
      <c r="M4" t="s">
        <v>12</v>
      </c>
      <c r="N4" t="s">
        <v>4</v>
      </c>
    </row>
    <row r="14" spans="1:14" x14ac:dyDescent="0.2">
      <c r="A14" s="56"/>
      <c r="B14" s="55"/>
      <c r="C14" s="55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</row>
    <row r="388" spans="1:14" x14ac:dyDescent="0.2">
      <c r="A388" s="56">
        <v>44117</v>
      </c>
      <c r="B388" s="55"/>
      <c r="C388" s="55"/>
      <c r="D388" s="54"/>
      <c r="E388" s="54"/>
      <c r="F388" s="54"/>
      <c r="G388" s="54"/>
      <c r="H388" s="54"/>
      <c r="I388" s="54"/>
      <c r="J388" s="54"/>
      <c r="K388" s="54"/>
      <c r="L388" s="54" t="s">
        <v>88</v>
      </c>
      <c r="M388" s="54"/>
      <c r="N388" s="54"/>
    </row>
    <row r="389" spans="1:14" x14ac:dyDescent="0.2">
      <c r="A389" s="56">
        <v>44098</v>
      </c>
      <c r="B389" s="55"/>
      <c r="C389" s="55"/>
      <c r="D389" s="54"/>
      <c r="E389" s="54"/>
      <c r="F389" s="54"/>
      <c r="G389" s="54"/>
      <c r="H389" s="54"/>
      <c r="I389" s="54"/>
      <c r="J389" s="54" t="s">
        <v>87</v>
      </c>
      <c r="K389" s="54"/>
      <c r="L389" s="54"/>
      <c r="M389" s="54"/>
      <c r="N389" s="54"/>
    </row>
    <row r="390" spans="1:14" x14ac:dyDescent="0.2">
      <c r="A390" s="56">
        <v>44190</v>
      </c>
      <c r="B390" s="55"/>
      <c r="C390" s="55"/>
      <c r="D390" s="54"/>
      <c r="E390" s="54"/>
      <c r="F390" s="54"/>
      <c r="G390" s="54"/>
      <c r="H390" s="54"/>
      <c r="I390" s="54"/>
      <c r="J390" s="54" t="s">
        <v>86</v>
      </c>
      <c r="K390" s="54"/>
      <c r="L390" s="54"/>
      <c r="M390" s="54"/>
      <c r="N390" s="54"/>
    </row>
    <row r="391" spans="1:14" x14ac:dyDescent="0.2">
      <c r="A391" s="56">
        <v>43861</v>
      </c>
      <c r="B391" s="55" t="s">
        <v>74</v>
      </c>
      <c r="C391" s="55"/>
      <c r="D391" s="54"/>
      <c r="E391" s="54"/>
      <c r="F391" s="54"/>
      <c r="G391" s="54"/>
      <c r="H391" s="54"/>
      <c r="I391" s="54"/>
      <c r="J391" s="54" t="s">
        <v>85</v>
      </c>
      <c r="K391" s="54"/>
      <c r="L391" s="54"/>
      <c r="M391" s="54"/>
      <c r="N391" s="54"/>
    </row>
    <row r="392" spans="1:14" x14ac:dyDescent="0.2">
      <c r="A392" s="56">
        <v>44056</v>
      </c>
      <c r="B392" s="55" t="s">
        <v>80</v>
      </c>
      <c r="C392" s="55" t="s">
        <v>81</v>
      </c>
      <c r="D392" s="54" t="s">
        <v>82</v>
      </c>
      <c r="E392" s="54" t="s">
        <v>83</v>
      </c>
      <c r="F392" s="54" t="s">
        <v>83</v>
      </c>
      <c r="G392" s="54" t="s">
        <v>83</v>
      </c>
      <c r="H392" s="54" t="s">
        <v>84</v>
      </c>
      <c r="I392" s="54"/>
      <c r="J392" s="54" t="s">
        <v>82</v>
      </c>
      <c r="K392" s="54"/>
      <c r="L392" s="54"/>
      <c r="M392" s="54"/>
      <c r="N392" s="54"/>
    </row>
    <row r="393" spans="1:14" x14ac:dyDescent="0.2">
      <c r="A393" s="56"/>
      <c r="B393" s="55"/>
      <c r="C393" s="55"/>
      <c r="D393" s="54"/>
      <c r="E393" s="54"/>
      <c r="F393" s="54"/>
      <c r="G393" s="54"/>
      <c r="H393" s="54"/>
      <c r="I393" s="54"/>
      <c r="J393" s="54"/>
      <c r="K393" s="54"/>
      <c r="L393" s="54"/>
      <c r="M393" s="54"/>
      <c r="N393" s="54"/>
    </row>
    <row r="394" spans="1:14" x14ac:dyDescent="0.2">
      <c r="A394" s="56">
        <v>44114</v>
      </c>
      <c r="B394" s="55" t="s">
        <v>74</v>
      </c>
      <c r="C394" s="55"/>
      <c r="D394" s="54" t="s">
        <v>74</v>
      </c>
      <c r="E394" s="54"/>
      <c r="F394" s="54"/>
      <c r="G394" s="54"/>
      <c r="H394" s="54"/>
      <c r="I394" s="54"/>
      <c r="J394" s="54" t="s">
        <v>78</v>
      </c>
      <c r="K394" s="54"/>
      <c r="L394" s="54" t="s">
        <v>79</v>
      </c>
      <c r="M394" s="54"/>
      <c r="N394" s="54"/>
    </row>
    <row r="395" spans="1:14" x14ac:dyDescent="0.2">
      <c r="A395" s="56">
        <v>44026</v>
      </c>
      <c r="B395" s="55" t="s">
        <v>76</v>
      </c>
      <c r="C395" s="55" t="s">
        <v>76</v>
      </c>
      <c r="D395" s="54" t="s">
        <v>76</v>
      </c>
      <c r="E395" s="54"/>
      <c r="F395" s="54"/>
      <c r="G395" s="54"/>
      <c r="H395" s="54">
        <v>3</v>
      </c>
      <c r="I395" s="54"/>
      <c r="J395" s="54"/>
      <c r="K395" s="54"/>
      <c r="L395" s="54"/>
      <c r="M395" s="54" t="s">
        <v>77</v>
      </c>
      <c r="N395" s="54"/>
    </row>
    <row r="396" spans="1:14" x14ac:dyDescent="0.2">
      <c r="A396" s="56">
        <v>43995</v>
      </c>
      <c r="B396" s="55" t="s">
        <v>74</v>
      </c>
      <c r="C396" s="55" t="s">
        <v>74</v>
      </c>
      <c r="D396" s="54" t="s">
        <v>74</v>
      </c>
      <c r="E396" s="54"/>
      <c r="F396" s="54"/>
      <c r="G396" s="54"/>
      <c r="H396" s="54"/>
      <c r="I396" s="54"/>
      <c r="J396" s="54" t="s">
        <v>53</v>
      </c>
      <c r="K396" s="54"/>
      <c r="L396" s="54"/>
      <c r="M396" s="54"/>
      <c r="N396" s="54" t="s">
        <v>75</v>
      </c>
    </row>
    <row r="397" spans="1:14" x14ac:dyDescent="0.2">
      <c r="A397" s="56"/>
      <c r="B397" s="55"/>
      <c r="J397" s="54"/>
      <c r="K397" s="54"/>
      <c r="L397" s="54"/>
      <c r="M397" s="54"/>
      <c r="N397" s="54"/>
    </row>
    <row r="398" spans="1:14" x14ac:dyDescent="0.2">
      <c r="A398" s="54"/>
      <c r="B398" s="55"/>
      <c r="J398" s="54"/>
      <c r="K398" s="54"/>
      <c r="L398" s="54"/>
      <c r="M398" s="54"/>
      <c r="N398" s="54"/>
    </row>
    <row r="399" spans="1:14" x14ac:dyDescent="0.2">
      <c r="A399" s="54"/>
      <c r="B399" s="55"/>
      <c r="J399" s="54"/>
      <c r="K399" s="54"/>
      <c r="L399" s="54"/>
      <c r="M399" s="54"/>
      <c r="N399" s="54"/>
    </row>
    <row r="400" spans="1:14" x14ac:dyDescent="0.2">
      <c r="A400" s="55"/>
      <c r="B400" s="55"/>
      <c r="J400" s="54"/>
      <c r="K400" s="54"/>
      <c r="L400" s="54"/>
      <c r="M400" s="54"/>
      <c r="N400" s="54"/>
    </row>
    <row r="401" spans="1:14" x14ac:dyDescent="0.2">
      <c r="A401" s="55"/>
      <c r="B401" s="55"/>
      <c r="J401" s="54"/>
      <c r="K401" s="54"/>
      <c r="L401" s="54"/>
      <c r="M401" s="54"/>
      <c r="N401" s="54"/>
    </row>
    <row r="402" spans="1:14" x14ac:dyDescent="0.2">
      <c r="A402" s="55"/>
      <c r="B402" s="55"/>
      <c r="J402" s="54"/>
      <c r="K402" s="54"/>
      <c r="L402" s="54"/>
      <c r="M402" s="54"/>
      <c r="N402" s="54"/>
    </row>
    <row r="403" spans="1:14" x14ac:dyDescent="0.2">
      <c r="A403" s="55"/>
      <c r="B403" s="55"/>
      <c r="J403" s="54"/>
      <c r="K403" s="54"/>
      <c r="L403" s="54"/>
      <c r="M403" s="54"/>
      <c r="N403" s="54"/>
    </row>
    <row r="404" spans="1:14" x14ac:dyDescent="0.2">
      <c r="A404" s="55"/>
      <c r="B404" s="55"/>
      <c r="J404" s="54"/>
      <c r="K404" s="54"/>
      <c r="L404" s="54"/>
      <c r="M404" s="54"/>
      <c r="N404" s="54"/>
    </row>
    <row r="405" spans="1:14" x14ac:dyDescent="0.2">
      <c r="A405" s="2"/>
      <c r="B405" s="3"/>
      <c r="C405" s="3"/>
      <c r="E405" s="3"/>
      <c r="F405" s="3"/>
      <c r="G405" s="3"/>
      <c r="L405" s="54"/>
      <c r="M405" s="54"/>
      <c r="N405" s="54"/>
    </row>
    <row r="406" spans="1:14" x14ac:dyDescent="0.2">
      <c r="A406" s="2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8241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0</xdr:row>
                    <xdr:rowOff>114300</xdr:rowOff>
                  </from>
                  <to>
                    <xdr:col>14</xdr:col>
                    <xdr:colOff>698500</xdr:colOff>
                    <xdr:row>2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CFE790-A71C-C343-A8AF-1378D94ABC5E}">
  <sheetPr codeName="Feuil47">
    <tabColor rgb="FFFFFF00"/>
  </sheetPr>
  <dimension ref="A1:N441"/>
  <sheetViews>
    <sheetView workbookViewId="0">
      <selection activeCell="H3" sqref="H3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G1" t="s">
        <v>57</v>
      </c>
      <c r="H1" t="s">
        <v>92</v>
      </c>
    </row>
    <row r="2" spans="1:14" x14ac:dyDescent="0.2">
      <c r="A2" t="s">
        <v>0</v>
      </c>
      <c r="B2">
        <f>Reines!B39</f>
        <v>0</v>
      </c>
      <c r="C2" s="1"/>
      <c r="D2">
        <f>Reines!D39</f>
        <v>0</v>
      </c>
      <c r="G2">
        <f>'Poids ruche'!I38</f>
        <v>0</v>
      </c>
      <c r="H2">
        <f>Nourissement!M40</f>
        <v>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101</v>
      </c>
      <c r="J4" t="s">
        <v>10</v>
      </c>
      <c r="K4" t="s">
        <v>101</v>
      </c>
      <c r="L4" t="s">
        <v>11</v>
      </c>
      <c r="M4" t="s">
        <v>12</v>
      </c>
      <c r="N4" t="s">
        <v>4</v>
      </c>
    </row>
    <row r="14" spans="1:14" x14ac:dyDescent="0.2">
      <c r="A14" s="56"/>
      <c r="B14" s="55"/>
      <c r="C14" s="55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</row>
    <row r="388" spans="1:14" x14ac:dyDescent="0.2">
      <c r="A388" s="56">
        <v>44117</v>
      </c>
      <c r="B388" s="55"/>
      <c r="C388" s="55"/>
      <c r="D388" s="54"/>
      <c r="E388" s="54"/>
      <c r="F388" s="54"/>
      <c r="G388" s="54"/>
      <c r="H388" s="54"/>
      <c r="I388" s="54"/>
      <c r="J388" s="54"/>
      <c r="K388" s="54"/>
      <c r="L388" s="54" t="s">
        <v>88</v>
      </c>
      <c r="M388" s="54"/>
      <c r="N388" s="54"/>
    </row>
    <row r="389" spans="1:14" x14ac:dyDescent="0.2">
      <c r="A389" s="56">
        <v>44098</v>
      </c>
      <c r="B389" s="55"/>
      <c r="C389" s="55"/>
      <c r="D389" s="54"/>
      <c r="E389" s="54"/>
      <c r="F389" s="54"/>
      <c r="G389" s="54"/>
      <c r="H389" s="54"/>
      <c r="I389" s="54"/>
      <c r="J389" s="54" t="s">
        <v>87</v>
      </c>
      <c r="K389" s="54"/>
      <c r="L389" s="54"/>
      <c r="M389" s="54"/>
      <c r="N389" s="54"/>
    </row>
    <row r="390" spans="1:14" x14ac:dyDescent="0.2">
      <c r="A390" s="56">
        <v>44190</v>
      </c>
      <c r="B390" s="55"/>
      <c r="C390" s="55"/>
      <c r="D390" s="54"/>
      <c r="E390" s="54"/>
      <c r="F390" s="54"/>
      <c r="G390" s="54"/>
      <c r="H390" s="54"/>
      <c r="I390" s="54"/>
      <c r="J390" s="54" t="s">
        <v>86</v>
      </c>
      <c r="K390" s="54"/>
      <c r="L390" s="54"/>
      <c r="M390" s="54"/>
      <c r="N390" s="54"/>
    </row>
    <row r="391" spans="1:14" x14ac:dyDescent="0.2">
      <c r="A391" s="56">
        <v>43861</v>
      </c>
      <c r="B391" s="55" t="s">
        <v>74</v>
      </c>
      <c r="C391" s="55"/>
      <c r="D391" s="54"/>
      <c r="E391" s="54"/>
      <c r="F391" s="54"/>
      <c r="G391" s="54"/>
      <c r="H391" s="54"/>
      <c r="I391" s="54"/>
      <c r="J391" s="54" t="s">
        <v>85</v>
      </c>
      <c r="K391" s="54"/>
      <c r="L391" s="54"/>
      <c r="M391" s="54"/>
      <c r="N391" s="54"/>
    </row>
    <row r="392" spans="1:14" x14ac:dyDescent="0.2">
      <c r="A392" s="56">
        <v>44056</v>
      </c>
      <c r="B392" s="55" t="s">
        <v>80</v>
      </c>
      <c r="C392" s="55" t="s">
        <v>81</v>
      </c>
      <c r="D392" s="54" t="s">
        <v>82</v>
      </c>
      <c r="E392" s="54" t="s">
        <v>83</v>
      </c>
      <c r="F392" s="54" t="s">
        <v>83</v>
      </c>
      <c r="G392" s="54" t="s">
        <v>83</v>
      </c>
      <c r="H392" s="54" t="s">
        <v>84</v>
      </c>
      <c r="I392" s="54"/>
      <c r="J392" s="54" t="s">
        <v>82</v>
      </c>
      <c r="K392" s="54"/>
      <c r="L392" s="54"/>
      <c r="M392" s="54"/>
      <c r="N392" s="54"/>
    </row>
    <row r="393" spans="1:14" x14ac:dyDescent="0.2">
      <c r="A393" s="56"/>
      <c r="B393" s="55"/>
      <c r="C393" s="55"/>
      <c r="D393" s="54"/>
      <c r="E393" s="54"/>
      <c r="F393" s="54"/>
      <c r="G393" s="54"/>
      <c r="H393" s="54"/>
      <c r="I393" s="54"/>
      <c r="J393" s="54"/>
      <c r="K393" s="54"/>
      <c r="L393" s="54"/>
      <c r="M393" s="54"/>
      <c r="N393" s="54"/>
    </row>
    <row r="394" spans="1:14" x14ac:dyDescent="0.2">
      <c r="A394" s="56">
        <v>44114</v>
      </c>
      <c r="B394" s="55" t="s">
        <v>74</v>
      </c>
      <c r="C394" s="55"/>
      <c r="D394" s="54" t="s">
        <v>74</v>
      </c>
      <c r="E394" s="54"/>
      <c r="F394" s="54"/>
      <c r="G394" s="54"/>
      <c r="H394" s="54"/>
      <c r="I394" s="54"/>
      <c r="J394" s="54" t="s">
        <v>78</v>
      </c>
      <c r="K394" s="54"/>
      <c r="L394" s="54" t="s">
        <v>79</v>
      </c>
      <c r="M394" s="54"/>
      <c r="N394" s="54"/>
    </row>
    <row r="395" spans="1:14" x14ac:dyDescent="0.2">
      <c r="A395" s="56">
        <v>44026</v>
      </c>
      <c r="B395" s="55" t="s">
        <v>76</v>
      </c>
      <c r="C395" s="55" t="s">
        <v>76</v>
      </c>
      <c r="D395" s="54" t="s">
        <v>76</v>
      </c>
      <c r="E395" s="54"/>
      <c r="F395" s="54"/>
      <c r="G395" s="54"/>
      <c r="H395" s="54">
        <v>3</v>
      </c>
      <c r="I395" s="54"/>
      <c r="J395" s="54"/>
      <c r="K395" s="54"/>
      <c r="L395" s="54"/>
      <c r="M395" s="54" t="s">
        <v>77</v>
      </c>
      <c r="N395" s="54"/>
    </row>
    <row r="396" spans="1:14" x14ac:dyDescent="0.2">
      <c r="A396" s="56">
        <v>43995</v>
      </c>
      <c r="B396" s="55" t="s">
        <v>74</v>
      </c>
      <c r="C396" s="55" t="s">
        <v>74</v>
      </c>
      <c r="D396" s="54" t="s">
        <v>74</v>
      </c>
      <c r="E396" s="54"/>
      <c r="F396" s="54"/>
      <c r="G396" s="54"/>
      <c r="H396" s="54"/>
      <c r="I396" s="54"/>
      <c r="J396" s="54" t="s">
        <v>53</v>
      </c>
      <c r="K396" s="54"/>
      <c r="L396" s="54"/>
      <c r="M396" s="54"/>
      <c r="N396" s="54" t="s">
        <v>75</v>
      </c>
    </row>
    <row r="397" spans="1:14" x14ac:dyDescent="0.2">
      <c r="A397" s="56"/>
      <c r="B397" s="55"/>
      <c r="J397" s="54"/>
      <c r="K397" s="54"/>
      <c r="L397" s="54"/>
      <c r="M397" s="54"/>
      <c r="N397" s="54"/>
    </row>
    <row r="398" spans="1:14" x14ac:dyDescent="0.2">
      <c r="A398" s="54"/>
      <c r="B398" s="55"/>
      <c r="J398" s="54"/>
      <c r="K398" s="54"/>
      <c r="L398" s="54"/>
      <c r="M398" s="54"/>
      <c r="N398" s="54"/>
    </row>
    <row r="399" spans="1:14" x14ac:dyDescent="0.2">
      <c r="A399" s="54"/>
      <c r="B399" s="55"/>
      <c r="J399" s="54"/>
      <c r="K399" s="54"/>
      <c r="L399" s="54"/>
      <c r="M399" s="54"/>
      <c r="N399" s="54"/>
    </row>
    <row r="400" spans="1:14" x14ac:dyDescent="0.2">
      <c r="A400" s="55"/>
      <c r="B400" s="55"/>
      <c r="J400" s="54"/>
      <c r="K400" s="54"/>
      <c r="L400" s="54"/>
      <c r="M400" s="54"/>
      <c r="N400" s="54"/>
    </row>
    <row r="401" spans="1:14" x14ac:dyDescent="0.2">
      <c r="A401" s="55"/>
      <c r="B401" s="55"/>
      <c r="J401" s="54"/>
      <c r="K401" s="54"/>
      <c r="L401" s="54"/>
      <c r="M401" s="54"/>
      <c r="N401" s="54"/>
    </row>
    <row r="402" spans="1:14" x14ac:dyDescent="0.2">
      <c r="A402" s="55"/>
      <c r="B402" s="55"/>
      <c r="J402" s="54"/>
      <c r="K402" s="54"/>
      <c r="L402" s="54"/>
      <c r="M402" s="54"/>
      <c r="N402" s="54"/>
    </row>
    <row r="403" spans="1:14" x14ac:dyDescent="0.2">
      <c r="A403" s="55"/>
      <c r="B403" s="55"/>
      <c r="J403" s="54"/>
      <c r="K403" s="54"/>
      <c r="L403" s="54"/>
      <c r="M403" s="54"/>
      <c r="N403" s="54"/>
    </row>
    <row r="404" spans="1:14" x14ac:dyDescent="0.2">
      <c r="A404" s="55"/>
      <c r="B404" s="55"/>
      <c r="J404" s="54"/>
      <c r="K404" s="54"/>
      <c r="L404" s="54"/>
      <c r="M404" s="54"/>
      <c r="N404" s="54"/>
    </row>
    <row r="405" spans="1:14" x14ac:dyDescent="0.2">
      <c r="A405" s="2"/>
      <c r="B405" s="3"/>
      <c r="C405" s="3"/>
      <c r="E405" s="3"/>
      <c r="F405" s="3"/>
      <c r="G405" s="3"/>
      <c r="L405" s="54"/>
      <c r="M405" s="54"/>
      <c r="N405" s="54"/>
    </row>
    <row r="406" spans="1:14" x14ac:dyDescent="0.2">
      <c r="A406" s="2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7217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0</xdr:row>
                    <xdr:rowOff>114300</xdr:rowOff>
                  </from>
                  <to>
                    <xdr:col>14</xdr:col>
                    <xdr:colOff>698500</xdr:colOff>
                    <xdr:row>2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81B959-3DBB-F74F-AF45-43C7038C7619}">
  <sheetPr codeName="Feuil46">
    <tabColor rgb="FFFFFF00"/>
  </sheetPr>
  <dimension ref="A1:N450"/>
  <sheetViews>
    <sheetView workbookViewId="0">
      <selection activeCell="H3" sqref="H3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G1" t="s">
        <v>57</v>
      </c>
      <c r="H1" t="s">
        <v>92</v>
      </c>
    </row>
    <row r="2" spans="1:14" x14ac:dyDescent="0.2">
      <c r="A2" t="s">
        <v>0</v>
      </c>
      <c r="B2">
        <f>Reines!B40</f>
        <v>0</v>
      </c>
      <c r="C2" s="1"/>
      <c r="D2">
        <f>Reines!D40</f>
        <v>0</v>
      </c>
      <c r="G2">
        <f>'Poids ruche'!I39</f>
        <v>0</v>
      </c>
      <c r="H2">
        <f>Nourissement!M41</f>
        <v>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101</v>
      </c>
      <c r="J4" t="s">
        <v>10</v>
      </c>
      <c r="K4" t="s">
        <v>101</v>
      </c>
      <c r="L4" t="s">
        <v>11</v>
      </c>
      <c r="M4" t="s">
        <v>12</v>
      </c>
      <c r="N4" t="s">
        <v>4</v>
      </c>
    </row>
    <row r="5" spans="1:14" x14ac:dyDescent="0.2">
      <c r="A5" s="2"/>
      <c r="B5" s="2"/>
      <c r="I5" t="s">
        <v>194</v>
      </c>
      <c r="N5" s="2"/>
    </row>
    <row r="6" spans="1:14" x14ac:dyDescent="0.2">
      <c r="A6" s="2"/>
      <c r="B6" s="2"/>
      <c r="I6" t="s">
        <v>194</v>
      </c>
      <c r="N6" s="2"/>
    </row>
    <row r="7" spans="1:14" x14ac:dyDescent="0.2">
      <c r="A7" s="2"/>
      <c r="B7" s="2"/>
      <c r="I7" t="s">
        <v>194</v>
      </c>
      <c r="N7" s="2"/>
    </row>
    <row r="8" spans="1:14" x14ac:dyDescent="0.2">
      <c r="A8" s="2"/>
      <c r="B8" s="2"/>
      <c r="I8" t="s">
        <v>194</v>
      </c>
      <c r="N8" s="2"/>
    </row>
    <row r="9" spans="1:14" x14ac:dyDescent="0.2">
      <c r="A9" s="2"/>
      <c r="B9" s="2"/>
      <c r="I9" t="s">
        <v>194</v>
      </c>
      <c r="N9" s="2"/>
    </row>
    <row r="10" spans="1:14" x14ac:dyDescent="0.2">
      <c r="A10" s="2"/>
      <c r="B10" s="2"/>
      <c r="I10" t="s">
        <v>194</v>
      </c>
      <c r="N10" s="2"/>
    </row>
    <row r="11" spans="1:14" x14ac:dyDescent="0.2">
      <c r="A11" s="2"/>
      <c r="B11" s="2"/>
      <c r="I11" t="s">
        <v>194</v>
      </c>
      <c r="N11" s="2"/>
    </row>
    <row r="12" spans="1:14" x14ac:dyDescent="0.2">
      <c r="A12" s="2"/>
      <c r="B12" s="2"/>
      <c r="I12" t="s">
        <v>194</v>
      </c>
      <c r="N12" s="2"/>
    </row>
    <row r="13" spans="1:14" x14ac:dyDescent="0.2">
      <c r="A13" s="2"/>
      <c r="B13" s="2"/>
      <c r="I13" t="s">
        <v>194</v>
      </c>
      <c r="N13" s="2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54"/>
      <c r="J23" s="54"/>
      <c r="K23" s="54"/>
      <c r="L23" s="54"/>
      <c r="M23" s="54"/>
      <c r="N23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</row>
    <row r="41" spans="1:14" x14ac:dyDescent="0.2">
      <c r="A41" s="56"/>
      <c r="B41" s="55"/>
      <c r="C41" s="55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</row>
    <row r="42" spans="1:14" x14ac:dyDescent="0.2">
      <c r="A42" s="56"/>
      <c r="B42" s="55"/>
      <c r="C42" s="55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</row>
    <row r="43" spans="1:14" x14ac:dyDescent="0.2">
      <c r="A43" s="56"/>
      <c r="B43" s="55"/>
      <c r="C43" s="55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</row>
    <row r="44" spans="1:14" x14ac:dyDescent="0.2">
      <c r="A44" s="56"/>
      <c r="B44" s="55"/>
      <c r="C44" s="55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</row>
    <row r="45" spans="1:14" x14ac:dyDescent="0.2">
      <c r="A45" s="56"/>
      <c r="B45" s="55"/>
      <c r="C45" s="55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</row>
    <row r="46" spans="1:14" x14ac:dyDescent="0.2">
      <c r="A46" s="56"/>
      <c r="B46" s="55"/>
      <c r="C46" s="55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</row>
    <row r="47" spans="1:14" x14ac:dyDescent="0.2">
      <c r="A47" s="56"/>
      <c r="B47" s="55"/>
      <c r="C47" s="55"/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4"/>
    </row>
    <row r="48" spans="1:14" x14ac:dyDescent="0.2">
      <c r="A48" s="56"/>
      <c r="B48" s="55"/>
      <c r="C48" s="55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</row>
    <row r="397" spans="1:14" x14ac:dyDescent="0.2">
      <c r="A397" s="56">
        <v>44117</v>
      </c>
      <c r="B397" s="55"/>
      <c r="C397" s="55"/>
      <c r="D397" s="54"/>
      <c r="E397" s="54"/>
      <c r="F397" s="54"/>
      <c r="G397" s="54"/>
      <c r="H397" s="54"/>
      <c r="I397" s="54"/>
      <c r="J397" s="54"/>
      <c r="K397" s="54"/>
      <c r="L397" s="54" t="s">
        <v>88</v>
      </c>
      <c r="M397" s="54"/>
      <c r="N397" s="54"/>
    </row>
    <row r="398" spans="1:14" x14ac:dyDescent="0.2">
      <c r="A398" s="56">
        <v>44098</v>
      </c>
      <c r="B398" s="55"/>
      <c r="C398" s="55"/>
      <c r="D398" s="54"/>
      <c r="E398" s="54"/>
      <c r="F398" s="54"/>
      <c r="G398" s="54"/>
      <c r="H398" s="54"/>
      <c r="I398" s="54"/>
      <c r="J398" s="54" t="s">
        <v>87</v>
      </c>
      <c r="K398" s="54"/>
      <c r="L398" s="54"/>
      <c r="M398" s="54"/>
      <c r="N398" s="54"/>
    </row>
    <row r="399" spans="1:14" x14ac:dyDescent="0.2">
      <c r="A399" s="56">
        <v>44190</v>
      </c>
      <c r="B399" s="55"/>
      <c r="C399" s="55"/>
      <c r="D399" s="54"/>
      <c r="E399" s="54"/>
      <c r="F399" s="54"/>
      <c r="G399" s="54"/>
      <c r="H399" s="54"/>
      <c r="I399" s="54"/>
      <c r="J399" s="54" t="s">
        <v>86</v>
      </c>
      <c r="K399" s="54"/>
      <c r="L399" s="54"/>
      <c r="M399" s="54"/>
      <c r="N399" s="54"/>
    </row>
    <row r="400" spans="1:14" x14ac:dyDescent="0.2">
      <c r="A400" s="56">
        <v>43861</v>
      </c>
      <c r="B400" s="55" t="s">
        <v>74</v>
      </c>
      <c r="C400" s="55"/>
      <c r="D400" s="54"/>
      <c r="E400" s="54"/>
      <c r="F400" s="54"/>
      <c r="G400" s="54"/>
      <c r="H400" s="54"/>
      <c r="I400" s="54"/>
      <c r="J400" s="54" t="s">
        <v>85</v>
      </c>
      <c r="K400" s="54"/>
      <c r="L400" s="54"/>
      <c r="M400" s="54"/>
      <c r="N400" s="54"/>
    </row>
    <row r="401" spans="1:14" x14ac:dyDescent="0.2">
      <c r="A401" s="56">
        <v>44056</v>
      </c>
      <c r="B401" s="55" t="s">
        <v>80</v>
      </c>
      <c r="C401" s="55" t="s">
        <v>81</v>
      </c>
      <c r="D401" s="54" t="s">
        <v>82</v>
      </c>
      <c r="E401" s="54" t="s">
        <v>83</v>
      </c>
      <c r="F401" s="54" t="s">
        <v>83</v>
      </c>
      <c r="G401" s="54" t="s">
        <v>83</v>
      </c>
      <c r="H401" s="54" t="s">
        <v>84</v>
      </c>
      <c r="I401" s="54"/>
      <c r="J401" s="54" t="s">
        <v>82</v>
      </c>
      <c r="K401" s="54"/>
      <c r="L401" s="54"/>
      <c r="M401" s="54"/>
      <c r="N401" s="54"/>
    </row>
    <row r="402" spans="1:14" x14ac:dyDescent="0.2">
      <c r="A402" s="56"/>
      <c r="B402" s="55"/>
      <c r="C402" s="55"/>
      <c r="D402" s="54"/>
      <c r="E402" s="54"/>
      <c r="F402" s="54"/>
      <c r="G402" s="54"/>
      <c r="H402" s="54"/>
      <c r="I402" s="54"/>
      <c r="J402" s="54"/>
      <c r="K402" s="54"/>
      <c r="L402" s="54"/>
      <c r="M402" s="54"/>
      <c r="N402" s="54"/>
    </row>
    <row r="403" spans="1:14" x14ac:dyDescent="0.2">
      <c r="A403" s="56">
        <v>44114</v>
      </c>
      <c r="B403" s="55" t="s">
        <v>74</v>
      </c>
      <c r="C403" s="55"/>
      <c r="D403" s="54" t="s">
        <v>74</v>
      </c>
      <c r="E403" s="54"/>
      <c r="F403" s="54"/>
      <c r="G403" s="54"/>
      <c r="H403" s="54"/>
      <c r="I403" s="54"/>
      <c r="J403" s="54" t="s">
        <v>78</v>
      </c>
      <c r="K403" s="54"/>
      <c r="L403" s="54" t="s">
        <v>79</v>
      </c>
      <c r="M403" s="54"/>
      <c r="N403" s="54"/>
    </row>
    <row r="404" spans="1:14" x14ac:dyDescent="0.2">
      <c r="A404" s="56">
        <v>44026</v>
      </c>
      <c r="B404" s="55" t="s">
        <v>76</v>
      </c>
      <c r="C404" s="55" t="s">
        <v>76</v>
      </c>
      <c r="D404" s="54" t="s">
        <v>76</v>
      </c>
      <c r="E404" s="54"/>
      <c r="F404" s="54"/>
      <c r="G404" s="54"/>
      <c r="H404" s="54">
        <v>3</v>
      </c>
      <c r="I404" s="54"/>
      <c r="J404" s="54"/>
      <c r="K404" s="54"/>
      <c r="L404" s="54"/>
      <c r="M404" s="54" t="s">
        <v>77</v>
      </c>
      <c r="N404" s="54"/>
    </row>
    <row r="405" spans="1:14" x14ac:dyDescent="0.2">
      <c r="A405" s="56">
        <v>43995</v>
      </c>
      <c r="B405" s="55" t="s">
        <v>74</v>
      </c>
      <c r="C405" s="55" t="s">
        <v>74</v>
      </c>
      <c r="D405" s="54" t="s">
        <v>74</v>
      </c>
      <c r="E405" s="54"/>
      <c r="F405" s="54"/>
      <c r="G405" s="54"/>
      <c r="H405" s="54"/>
      <c r="I405" s="54"/>
      <c r="J405" s="54" t="s">
        <v>53</v>
      </c>
      <c r="K405" s="54"/>
      <c r="L405" s="54"/>
      <c r="M405" s="54"/>
      <c r="N405" s="54" t="s">
        <v>75</v>
      </c>
    </row>
    <row r="406" spans="1:14" x14ac:dyDescent="0.2">
      <c r="A406" s="56"/>
      <c r="B406" s="55"/>
      <c r="J406" s="54"/>
      <c r="K406" s="54"/>
      <c r="L406" s="54"/>
      <c r="M406" s="54"/>
      <c r="N406" s="54"/>
    </row>
    <row r="407" spans="1:14" x14ac:dyDescent="0.2">
      <c r="A407" s="54"/>
      <c r="B407" s="55"/>
      <c r="J407" s="54"/>
      <c r="K407" s="54"/>
      <c r="L407" s="54"/>
      <c r="M407" s="54"/>
      <c r="N407" s="54"/>
    </row>
    <row r="408" spans="1:14" x14ac:dyDescent="0.2">
      <c r="A408" s="54"/>
      <c r="B408" s="55"/>
      <c r="J408" s="54"/>
      <c r="K408" s="54"/>
      <c r="L408" s="54"/>
      <c r="M408" s="54"/>
      <c r="N408" s="54"/>
    </row>
    <row r="409" spans="1:14" x14ac:dyDescent="0.2">
      <c r="A409" s="55"/>
      <c r="B409" s="55"/>
      <c r="J409" s="54"/>
      <c r="K409" s="54"/>
      <c r="L409" s="54"/>
      <c r="M409" s="54"/>
      <c r="N409" s="54"/>
    </row>
    <row r="410" spans="1:14" x14ac:dyDescent="0.2">
      <c r="A410" s="55"/>
      <c r="B410" s="55"/>
      <c r="J410" s="54"/>
      <c r="K410" s="54"/>
      <c r="L410" s="54"/>
      <c r="M410" s="54"/>
      <c r="N410" s="54"/>
    </row>
    <row r="411" spans="1:14" x14ac:dyDescent="0.2">
      <c r="A411" s="55"/>
      <c r="B411" s="55"/>
      <c r="J411" s="54"/>
      <c r="K411" s="54"/>
      <c r="L411" s="54"/>
      <c r="M411" s="54"/>
      <c r="N411" s="54"/>
    </row>
    <row r="412" spans="1:14" x14ac:dyDescent="0.2">
      <c r="A412" s="55"/>
      <c r="B412" s="55"/>
      <c r="J412" s="54"/>
      <c r="K412" s="54"/>
      <c r="L412" s="54"/>
      <c r="M412" s="54"/>
      <c r="N412" s="54"/>
    </row>
    <row r="413" spans="1:14" x14ac:dyDescent="0.2">
      <c r="A413" s="55"/>
      <c r="B413" s="55"/>
      <c r="J413" s="54"/>
      <c r="K413" s="54"/>
      <c r="L413" s="54"/>
      <c r="M413" s="54"/>
      <c r="N413" s="54"/>
    </row>
    <row r="414" spans="1:14" x14ac:dyDescent="0.2">
      <c r="A414" s="2"/>
      <c r="B414" s="3"/>
      <c r="C414" s="3"/>
      <c r="E414" s="3"/>
      <c r="F414" s="3"/>
      <c r="G414" s="3"/>
      <c r="L414" s="54"/>
      <c r="M414" s="54"/>
      <c r="N414" s="54"/>
    </row>
    <row r="415" spans="1:14" x14ac:dyDescent="0.2">
      <c r="A415" s="2"/>
      <c r="L415" s="54"/>
      <c r="M415" s="54"/>
      <c r="N415" s="54"/>
    </row>
    <row r="416" spans="1:14" x14ac:dyDescent="0.2">
      <c r="A416" s="2"/>
      <c r="L416" s="54"/>
      <c r="M416" s="54"/>
      <c r="N416" s="54"/>
    </row>
    <row r="417" spans="1:14" x14ac:dyDescent="0.2">
      <c r="A417" s="2"/>
      <c r="L417" s="54"/>
      <c r="M417" s="54"/>
      <c r="N417" s="54"/>
    </row>
    <row r="418" spans="1:14" x14ac:dyDescent="0.2">
      <c r="A418" s="2"/>
      <c r="L418" s="54"/>
      <c r="M418" s="54"/>
      <c r="N418" s="54"/>
    </row>
    <row r="419" spans="1:14" x14ac:dyDescent="0.2">
      <c r="A419" s="2"/>
    </row>
    <row r="420" spans="1:14" x14ac:dyDescent="0.2">
      <c r="A420" s="2"/>
    </row>
    <row r="421" spans="1:14" x14ac:dyDescent="0.2">
      <c r="A421" s="2"/>
    </row>
    <row r="422" spans="1:14" x14ac:dyDescent="0.2">
      <c r="A422" s="2"/>
    </row>
    <row r="423" spans="1:14" x14ac:dyDescent="0.2">
      <c r="A423" s="2"/>
    </row>
    <row r="424" spans="1:14" x14ac:dyDescent="0.2">
      <c r="A424" s="2"/>
    </row>
    <row r="425" spans="1:14" x14ac:dyDescent="0.2">
      <c r="A425" s="2"/>
    </row>
    <row r="426" spans="1:14" x14ac:dyDescent="0.2">
      <c r="A426" s="2"/>
    </row>
    <row r="427" spans="1:14" x14ac:dyDescent="0.2">
      <c r="A427" s="2"/>
    </row>
    <row r="428" spans="1:14" x14ac:dyDescent="0.2">
      <c r="A428" s="2"/>
    </row>
    <row r="429" spans="1:14" x14ac:dyDescent="0.2">
      <c r="A429" s="2"/>
    </row>
    <row r="430" spans="1:14" x14ac:dyDescent="0.2">
      <c r="A430" s="2"/>
    </row>
    <row r="431" spans="1:14" x14ac:dyDescent="0.2">
      <c r="A431" s="2"/>
    </row>
    <row r="432" spans="1:14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  <row r="444" spans="1:1" x14ac:dyDescent="0.2">
      <c r="A444" s="2"/>
    </row>
    <row r="445" spans="1:1" x14ac:dyDescent="0.2">
      <c r="A445" s="2"/>
    </row>
    <row r="446" spans="1:1" x14ac:dyDescent="0.2">
      <c r="A446" s="2"/>
    </row>
    <row r="447" spans="1:1" x14ac:dyDescent="0.2">
      <c r="A447" s="2"/>
    </row>
    <row r="448" spans="1:1" x14ac:dyDescent="0.2">
      <c r="A448" s="2"/>
    </row>
    <row r="449" spans="1:1" x14ac:dyDescent="0.2">
      <c r="A449" s="2"/>
    </row>
    <row r="450" spans="1:1" x14ac:dyDescent="0.2">
      <c r="A450" s="2"/>
    </row>
  </sheetData>
  <dataValidations count="19">
    <dataValidation type="list" allowBlank="1" showInputMessage="1" showErrorMessage="1" sqref="I13 K13" xr:uid="{CFAD1AF3-A24E-A84E-BA48-E9B925B55C66}">
      <formula1>$AC$2:$AC$111</formula1>
    </dataValidation>
    <dataValidation type="list" allowBlank="1" showInputMessage="1" showErrorMessage="1" sqref="F13" xr:uid="{1092C012-CA8E-1F43-8B82-7BB9563EDFC7}">
      <formula1>$AA$2:$AA$19</formula1>
    </dataValidation>
    <dataValidation type="list" allowBlank="1" showInputMessage="1" showErrorMessage="1" sqref="G5:G13 B5:E13" xr:uid="{EF8C76B2-D2C6-D045-9065-4A1712006740}">
      <formula1>$Z$2:$Z$3</formula1>
    </dataValidation>
    <dataValidation type="list" allowBlank="1" showInputMessage="1" showErrorMessage="1" sqref="I12 K12" xr:uid="{75EA4AA0-D7FE-CD42-B6F9-7BF92AFA44D3}">
      <formula1>$AC$2:$AC$110</formula1>
    </dataValidation>
    <dataValidation type="list" allowBlank="1" showInputMessage="1" showErrorMessage="1" sqref="F12" xr:uid="{012D9F54-A28C-9C45-8DE3-2CE3A90E08E9}">
      <formula1>$AA$2:$AA$18</formula1>
    </dataValidation>
    <dataValidation type="list" allowBlank="1" showInputMessage="1" showErrorMessage="1" sqref="I11 K11" xr:uid="{BC227DE8-7006-074E-B450-8CBC0F8CEE41}">
      <formula1>$AC$2:$AC$109</formula1>
    </dataValidation>
    <dataValidation type="list" allowBlank="1" showInputMessage="1" showErrorMessage="1" sqref="F11" xr:uid="{DB5855C3-4402-674C-8888-585667A90902}">
      <formula1>$AA$2:$AA$17</formula1>
    </dataValidation>
    <dataValidation type="list" allowBlank="1" showInputMessage="1" showErrorMessage="1" sqref="I10 K10" xr:uid="{034259A2-5DC4-0D41-A8CA-4815B0EB5704}">
      <formula1>$AC$2:$AC$108</formula1>
    </dataValidation>
    <dataValidation type="list" allowBlank="1" showInputMessage="1" showErrorMessage="1" sqref="F10" xr:uid="{A059956F-144C-EC49-BA26-8CC1A73A1C0C}">
      <formula1>$AA$2:$AA$16</formula1>
    </dataValidation>
    <dataValidation type="list" allowBlank="1" showInputMessage="1" showErrorMessage="1" sqref="I9 K9" xr:uid="{FF3EA6A6-BA80-1642-BD52-1B65FF74ABFE}">
      <formula1>$AC$2:$AC$107</formula1>
    </dataValidation>
    <dataValidation type="list" allowBlank="1" showInputMessage="1" showErrorMessage="1" sqref="F9" xr:uid="{A98FEC4D-9296-A34F-9AB1-3435B78FD724}">
      <formula1>$AA$2:$AA$15</formula1>
    </dataValidation>
    <dataValidation type="list" allowBlank="1" showInputMessage="1" showErrorMessage="1" sqref="I8 K8" xr:uid="{515D704C-5D0E-D241-8BD8-C3772687C733}">
      <formula1>$AC$2:$AC$106</formula1>
    </dataValidation>
    <dataValidation type="list" allowBlank="1" showInputMessage="1" showErrorMessage="1" sqref="F8" xr:uid="{C70692D4-CAAC-3C4A-BBAD-E23F0711B9E7}">
      <formula1>$AA$2:$AA$14</formula1>
    </dataValidation>
    <dataValidation type="list" allowBlank="1" showInputMessage="1" showErrorMessage="1" sqref="I7 K7" xr:uid="{D42EA268-A603-8E4D-9EBF-20245CEDBC32}">
      <formula1>$AC$2:$AC$105</formula1>
    </dataValidation>
    <dataValidation type="list" allowBlank="1" showInputMessage="1" showErrorMessage="1" sqref="F7" xr:uid="{8B8C90B6-B7FD-6B40-9F81-5B78B7D5A586}">
      <formula1>$AA$2:$AA$13</formula1>
    </dataValidation>
    <dataValidation type="list" allowBlank="1" showInputMessage="1" showErrorMessage="1" sqref="I6 K6" xr:uid="{D0AFA84A-094E-6649-BD89-B6295DAB050B}">
      <formula1>$AC$2:$AC$104</formula1>
    </dataValidation>
    <dataValidation type="list" allowBlank="1" showInputMessage="1" showErrorMessage="1" sqref="F6" xr:uid="{149E27EC-1C2F-554D-90C4-1285BCCB7FD0}">
      <formula1>$AA$2:$AA$12</formula1>
    </dataValidation>
    <dataValidation type="list" allowBlank="1" showInputMessage="1" showErrorMessage="1" sqref="I5 K5" xr:uid="{12DB5737-8C2A-B742-B8C8-936F584C58C9}">
      <formula1>$AC$2:$AC$103</formula1>
    </dataValidation>
    <dataValidation type="list" allowBlank="1" showInputMessage="1" showErrorMessage="1" sqref="F5" xr:uid="{6C7878BE-5B2E-7543-A6B3-A1C249B1C5AE}">
      <formula1>$AA$2:$AA$11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6193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0</xdr:row>
                    <xdr:rowOff>114300</xdr:rowOff>
                  </from>
                  <to>
                    <xdr:col>14</xdr:col>
                    <xdr:colOff>698500</xdr:colOff>
                    <xdr:row>2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95306A-DE14-8E4E-9961-27474ABEE682}">
  <sheetPr codeName="Feuil45">
    <tabColor rgb="FFFFFF00"/>
  </sheetPr>
  <dimension ref="A1:N441"/>
  <sheetViews>
    <sheetView workbookViewId="0">
      <selection activeCell="H3" sqref="H3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G1" t="s">
        <v>57</v>
      </c>
      <c r="H1" t="s">
        <v>92</v>
      </c>
    </row>
    <row r="2" spans="1:14" x14ac:dyDescent="0.2">
      <c r="A2" t="s">
        <v>0</v>
      </c>
      <c r="B2">
        <f>Reines!B41</f>
        <v>0</v>
      </c>
      <c r="C2" s="1"/>
      <c r="D2">
        <f>Reines!D41</f>
        <v>0</v>
      </c>
      <c r="G2">
        <f>'Poids ruche'!I40</f>
        <v>0</v>
      </c>
      <c r="H2">
        <f>Nourissement!M42</f>
        <v>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101</v>
      </c>
      <c r="J4" t="s">
        <v>10</v>
      </c>
      <c r="K4" t="s">
        <v>101</v>
      </c>
      <c r="L4" t="s">
        <v>11</v>
      </c>
      <c r="M4" t="s">
        <v>12</v>
      </c>
      <c r="N4" t="s">
        <v>4</v>
      </c>
    </row>
    <row r="14" spans="1:14" x14ac:dyDescent="0.2">
      <c r="A14" s="56"/>
      <c r="B14" s="55"/>
      <c r="C14" s="55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</row>
    <row r="24" spans="1:14" x14ac:dyDescent="0.2">
      <c r="A24" s="56"/>
      <c r="B24" s="55"/>
      <c r="C24" s="55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</row>
    <row r="388" spans="1:14" x14ac:dyDescent="0.2">
      <c r="A388" s="56">
        <v>44117</v>
      </c>
      <c r="B388" s="55"/>
      <c r="C388" s="55"/>
      <c r="D388" s="54"/>
      <c r="E388" s="54"/>
      <c r="F388" s="54"/>
      <c r="G388" s="54"/>
      <c r="H388" s="54"/>
      <c r="I388" s="54"/>
      <c r="J388" s="54"/>
      <c r="K388" s="54"/>
      <c r="L388" s="54" t="s">
        <v>88</v>
      </c>
      <c r="M388" s="54"/>
      <c r="N388" s="54"/>
    </row>
    <row r="389" spans="1:14" x14ac:dyDescent="0.2">
      <c r="A389" s="56">
        <v>44098</v>
      </c>
      <c r="B389" s="55"/>
      <c r="C389" s="55"/>
      <c r="D389" s="54"/>
      <c r="E389" s="54"/>
      <c r="F389" s="54"/>
      <c r="G389" s="54"/>
      <c r="H389" s="54"/>
      <c r="I389" s="54"/>
      <c r="J389" s="54" t="s">
        <v>87</v>
      </c>
      <c r="K389" s="54"/>
      <c r="L389" s="54"/>
      <c r="M389" s="54"/>
      <c r="N389" s="54"/>
    </row>
    <row r="390" spans="1:14" x14ac:dyDescent="0.2">
      <c r="A390" s="56">
        <v>44190</v>
      </c>
      <c r="B390" s="55"/>
      <c r="C390" s="55"/>
      <c r="D390" s="54"/>
      <c r="E390" s="54"/>
      <c r="F390" s="54"/>
      <c r="G390" s="54"/>
      <c r="H390" s="54"/>
      <c r="I390" s="54"/>
      <c r="J390" s="54" t="s">
        <v>86</v>
      </c>
      <c r="K390" s="54"/>
      <c r="L390" s="54"/>
      <c r="M390" s="54"/>
      <c r="N390" s="54"/>
    </row>
    <row r="391" spans="1:14" x14ac:dyDescent="0.2">
      <c r="A391" s="56">
        <v>43861</v>
      </c>
      <c r="B391" s="55" t="s">
        <v>74</v>
      </c>
      <c r="C391" s="55"/>
      <c r="D391" s="54"/>
      <c r="E391" s="54"/>
      <c r="F391" s="54"/>
      <c r="G391" s="54"/>
      <c r="H391" s="54"/>
      <c r="I391" s="54"/>
      <c r="J391" s="54" t="s">
        <v>85</v>
      </c>
      <c r="K391" s="54"/>
      <c r="L391" s="54"/>
      <c r="M391" s="54"/>
      <c r="N391" s="54"/>
    </row>
    <row r="392" spans="1:14" x14ac:dyDescent="0.2">
      <c r="A392" s="56">
        <v>44056</v>
      </c>
      <c r="B392" s="55" t="s">
        <v>80</v>
      </c>
      <c r="C392" s="55" t="s">
        <v>81</v>
      </c>
      <c r="D392" s="54" t="s">
        <v>82</v>
      </c>
      <c r="E392" s="54" t="s">
        <v>83</v>
      </c>
      <c r="F392" s="54" t="s">
        <v>83</v>
      </c>
      <c r="G392" s="54" t="s">
        <v>83</v>
      </c>
      <c r="H392" s="54" t="s">
        <v>84</v>
      </c>
      <c r="I392" s="54"/>
      <c r="J392" s="54" t="s">
        <v>82</v>
      </c>
      <c r="K392" s="54"/>
      <c r="L392" s="54"/>
      <c r="M392" s="54"/>
      <c r="N392" s="54"/>
    </row>
    <row r="393" spans="1:14" x14ac:dyDescent="0.2">
      <c r="A393" s="56"/>
      <c r="B393" s="55"/>
      <c r="C393" s="55"/>
      <c r="D393" s="54"/>
      <c r="E393" s="54"/>
      <c r="F393" s="54"/>
      <c r="G393" s="54"/>
      <c r="H393" s="54"/>
      <c r="I393" s="54"/>
      <c r="J393" s="54"/>
      <c r="K393" s="54"/>
      <c r="L393" s="54"/>
      <c r="M393" s="54"/>
      <c r="N393" s="54"/>
    </row>
    <row r="394" spans="1:14" x14ac:dyDescent="0.2">
      <c r="A394" s="56">
        <v>44114</v>
      </c>
      <c r="B394" s="55" t="s">
        <v>74</v>
      </c>
      <c r="C394" s="55"/>
      <c r="D394" s="54" t="s">
        <v>74</v>
      </c>
      <c r="E394" s="54"/>
      <c r="F394" s="54"/>
      <c r="G394" s="54"/>
      <c r="H394" s="54"/>
      <c r="I394" s="54"/>
      <c r="J394" s="54" t="s">
        <v>78</v>
      </c>
      <c r="K394" s="54"/>
      <c r="L394" s="54" t="s">
        <v>79</v>
      </c>
      <c r="M394" s="54"/>
      <c r="N394" s="54"/>
    </row>
    <row r="395" spans="1:14" x14ac:dyDescent="0.2">
      <c r="A395" s="56">
        <v>44026</v>
      </c>
      <c r="B395" s="55" t="s">
        <v>76</v>
      </c>
      <c r="C395" s="55" t="s">
        <v>76</v>
      </c>
      <c r="D395" s="54" t="s">
        <v>76</v>
      </c>
      <c r="E395" s="54"/>
      <c r="F395" s="54"/>
      <c r="G395" s="54"/>
      <c r="H395" s="54">
        <v>3</v>
      </c>
      <c r="I395" s="54"/>
      <c r="J395" s="54"/>
      <c r="K395" s="54"/>
      <c r="L395" s="54"/>
      <c r="M395" s="54" t="s">
        <v>77</v>
      </c>
      <c r="N395" s="54"/>
    </row>
    <row r="396" spans="1:14" x14ac:dyDescent="0.2">
      <c r="A396" s="56">
        <v>43995</v>
      </c>
      <c r="B396" s="55" t="s">
        <v>74</v>
      </c>
      <c r="C396" s="55" t="s">
        <v>74</v>
      </c>
      <c r="D396" s="54" t="s">
        <v>74</v>
      </c>
      <c r="E396" s="54"/>
      <c r="F396" s="54"/>
      <c r="G396" s="54"/>
      <c r="H396" s="54"/>
      <c r="I396" s="54"/>
      <c r="J396" s="54" t="s">
        <v>53</v>
      </c>
      <c r="K396" s="54"/>
      <c r="L396" s="54"/>
      <c r="M396" s="54"/>
      <c r="N396" s="54" t="s">
        <v>75</v>
      </c>
    </row>
    <row r="397" spans="1:14" x14ac:dyDescent="0.2">
      <c r="A397" s="56"/>
      <c r="B397" s="55"/>
      <c r="J397" s="54"/>
      <c r="K397" s="54"/>
      <c r="L397" s="54"/>
      <c r="M397" s="54"/>
      <c r="N397" s="54"/>
    </row>
    <row r="398" spans="1:14" x14ac:dyDescent="0.2">
      <c r="A398" s="54"/>
      <c r="B398" s="55"/>
      <c r="J398" s="54"/>
      <c r="K398" s="54"/>
      <c r="L398" s="54"/>
      <c r="M398" s="54"/>
      <c r="N398" s="54"/>
    </row>
    <row r="399" spans="1:14" x14ac:dyDescent="0.2">
      <c r="A399" s="54"/>
      <c r="B399" s="55"/>
      <c r="J399" s="54"/>
      <c r="K399" s="54"/>
      <c r="L399" s="54"/>
      <c r="M399" s="54"/>
      <c r="N399" s="54"/>
    </row>
    <row r="400" spans="1:14" x14ac:dyDescent="0.2">
      <c r="A400" s="55"/>
      <c r="B400" s="55"/>
      <c r="J400" s="54"/>
      <c r="K400" s="54"/>
      <c r="L400" s="54"/>
      <c r="M400" s="54"/>
      <c r="N400" s="54"/>
    </row>
    <row r="401" spans="1:14" x14ac:dyDescent="0.2">
      <c r="A401" s="55"/>
      <c r="B401" s="55"/>
      <c r="J401" s="54"/>
      <c r="K401" s="54"/>
      <c r="L401" s="54"/>
      <c r="M401" s="54"/>
      <c r="N401" s="54"/>
    </row>
    <row r="402" spans="1:14" x14ac:dyDescent="0.2">
      <c r="A402" s="55"/>
      <c r="B402" s="55"/>
      <c r="J402" s="54"/>
      <c r="K402" s="54"/>
      <c r="L402" s="54"/>
      <c r="M402" s="54"/>
      <c r="N402" s="54"/>
    </row>
    <row r="403" spans="1:14" x14ac:dyDescent="0.2">
      <c r="A403" s="55"/>
      <c r="B403" s="55"/>
      <c r="J403" s="54"/>
      <c r="K403" s="54"/>
      <c r="L403" s="54"/>
      <c r="M403" s="54"/>
      <c r="N403" s="54"/>
    </row>
    <row r="404" spans="1:14" x14ac:dyDescent="0.2">
      <c r="A404" s="55"/>
      <c r="B404" s="55"/>
      <c r="J404" s="54"/>
      <c r="K404" s="54"/>
      <c r="L404" s="54"/>
      <c r="M404" s="54"/>
      <c r="N404" s="54"/>
    </row>
    <row r="405" spans="1:14" x14ac:dyDescent="0.2">
      <c r="A405" s="2"/>
      <c r="B405" s="3"/>
      <c r="C405" s="3"/>
      <c r="E405" s="3"/>
      <c r="F405" s="3"/>
      <c r="G405" s="3"/>
      <c r="L405" s="54"/>
      <c r="M405" s="54"/>
      <c r="N405" s="54"/>
    </row>
    <row r="406" spans="1:14" x14ac:dyDescent="0.2">
      <c r="A406" s="2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5169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0</xdr:row>
                    <xdr:rowOff>114300</xdr:rowOff>
                  </from>
                  <to>
                    <xdr:col>14</xdr:col>
                    <xdr:colOff>698500</xdr:colOff>
                    <xdr:row>2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38738E-5F54-BD4C-8C69-E3469CDD23EC}">
  <sheetPr codeName="Feuil44">
    <tabColor rgb="FFFFFF00"/>
  </sheetPr>
  <dimension ref="A1:N442"/>
  <sheetViews>
    <sheetView workbookViewId="0">
      <selection activeCell="H3" sqref="H3"/>
    </sheetView>
  </sheetViews>
  <sheetFormatPr baseColWidth="10" defaultRowHeight="16" x14ac:dyDescent="0.2"/>
  <cols>
    <col min="4" max="4" width="14.33203125" bestFit="1" customWidth="1"/>
    <col min="5" max="5" width="13.33203125" customWidth="1"/>
    <col min="8" max="8" width="22.33203125" customWidth="1"/>
    <col min="9" max="9" width="7" bestFit="1" customWidth="1"/>
    <col min="10" max="10" width="22.33203125" customWidth="1"/>
    <col min="11" max="11" width="7" bestFit="1" customWidth="1"/>
    <col min="12" max="13" width="43.33203125" customWidth="1"/>
  </cols>
  <sheetData>
    <row r="1" spans="1:14" x14ac:dyDescent="0.2">
      <c r="B1" t="s">
        <v>1</v>
      </c>
      <c r="C1" t="s">
        <v>2</v>
      </c>
      <c r="D1" t="s">
        <v>3</v>
      </c>
      <c r="G1" t="s">
        <v>57</v>
      </c>
      <c r="H1" t="s">
        <v>92</v>
      </c>
    </row>
    <row r="2" spans="1:14" x14ac:dyDescent="0.2">
      <c r="A2" t="s">
        <v>0</v>
      </c>
      <c r="B2">
        <f>Reines!B42</f>
        <v>0</v>
      </c>
      <c r="C2" s="1"/>
      <c r="D2">
        <f>Reines!D42</f>
        <v>0</v>
      </c>
      <c r="G2">
        <f>'Poids ruche'!I41</f>
        <v>0</v>
      </c>
      <c r="H2">
        <f>Nourissement!M43</f>
        <v>0</v>
      </c>
    </row>
    <row r="4" spans="1:14" x14ac:dyDescent="0.2">
      <c r="A4" t="s">
        <v>4</v>
      </c>
      <c r="B4" t="s">
        <v>0</v>
      </c>
      <c r="C4" t="s">
        <v>5</v>
      </c>
      <c r="D4" t="s">
        <v>6</v>
      </c>
      <c r="E4" t="s">
        <v>7</v>
      </c>
      <c r="F4" t="s">
        <v>73</v>
      </c>
      <c r="G4" t="s">
        <v>8</v>
      </c>
      <c r="H4" t="s">
        <v>9</v>
      </c>
      <c r="I4" t="s">
        <v>101</v>
      </c>
      <c r="J4" t="s">
        <v>10</v>
      </c>
      <c r="K4" t="s">
        <v>101</v>
      </c>
      <c r="L4" t="s">
        <v>11</v>
      </c>
      <c r="M4" t="s">
        <v>12</v>
      </c>
      <c r="N4" t="s">
        <v>4</v>
      </c>
    </row>
    <row r="5" spans="1:14" x14ac:dyDescent="0.2">
      <c r="A5" s="2"/>
      <c r="B5" s="2"/>
      <c r="I5" t="s">
        <v>207</v>
      </c>
      <c r="N5" s="2"/>
    </row>
    <row r="15" spans="1:14" x14ac:dyDescent="0.2">
      <c r="A15" s="56"/>
      <c r="B15" s="55"/>
      <c r="C15" s="55"/>
      <c r="D15" s="54"/>
      <c r="E15" s="54"/>
      <c r="F15" s="54"/>
      <c r="G15" s="54"/>
      <c r="H15" s="54"/>
      <c r="I15" s="54"/>
      <c r="J15" s="54"/>
      <c r="K15" s="54"/>
      <c r="L15" s="54"/>
      <c r="M15" s="54"/>
      <c r="N15" s="54"/>
    </row>
    <row r="16" spans="1:14" x14ac:dyDescent="0.2">
      <c r="A16" s="56"/>
      <c r="B16" s="55"/>
      <c r="C16" s="55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</row>
    <row r="17" spans="1:14" x14ac:dyDescent="0.2">
      <c r="A17" s="56"/>
      <c r="B17" s="55"/>
      <c r="C17" s="55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</row>
    <row r="18" spans="1:14" x14ac:dyDescent="0.2">
      <c r="A18" s="56"/>
      <c r="B18" s="55"/>
      <c r="C18" s="55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</row>
    <row r="19" spans="1:14" x14ac:dyDescent="0.2">
      <c r="A19" s="56"/>
      <c r="B19" s="55"/>
      <c r="C19" s="55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</row>
    <row r="20" spans="1:14" x14ac:dyDescent="0.2">
      <c r="A20" s="56"/>
      <c r="B20" s="55"/>
      <c r="C20" s="55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</row>
    <row r="21" spans="1:14" x14ac:dyDescent="0.2">
      <c r="A21" s="56"/>
      <c r="B21" s="55"/>
      <c r="C21" s="55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</row>
    <row r="22" spans="1:14" x14ac:dyDescent="0.2">
      <c r="A22" s="56"/>
      <c r="B22" s="55"/>
      <c r="C22" s="55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</row>
    <row r="23" spans="1:14" x14ac:dyDescent="0.2">
      <c r="A23" s="56"/>
      <c r="B23" s="55"/>
      <c r="C23" s="55"/>
      <c r="D23" s="54"/>
      <c r="E23" s="54"/>
      <c r="F23" s="54"/>
      <c r="G23" s="54"/>
      <c r="H23" s="54"/>
      <c r="I23" s="54"/>
      <c r="J23" s="54"/>
      <c r="K23" s="54"/>
      <c r="L23" s="54"/>
      <c r="M23" s="54"/>
      <c r="N23" s="54"/>
    </row>
    <row r="25" spans="1:14" x14ac:dyDescent="0.2">
      <c r="A25" s="56"/>
      <c r="B25" s="55"/>
      <c r="C25" s="55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</row>
    <row r="26" spans="1:14" x14ac:dyDescent="0.2">
      <c r="A26" s="56"/>
      <c r="B26" s="55"/>
      <c r="C26" s="55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</row>
    <row r="27" spans="1:14" x14ac:dyDescent="0.2">
      <c r="A27" s="56"/>
      <c r="B27" s="55"/>
      <c r="C27" s="55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</row>
    <row r="28" spans="1:14" x14ac:dyDescent="0.2">
      <c r="A28" s="56"/>
      <c r="B28" s="55"/>
      <c r="C28" s="55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</row>
    <row r="29" spans="1:14" x14ac:dyDescent="0.2">
      <c r="A29" s="56"/>
      <c r="B29" s="55"/>
      <c r="C29" s="55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</row>
    <row r="30" spans="1:14" x14ac:dyDescent="0.2">
      <c r="A30" s="56"/>
      <c r="B30" s="55"/>
      <c r="C30" s="55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</row>
    <row r="31" spans="1:14" x14ac:dyDescent="0.2">
      <c r="A31" s="56"/>
      <c r="B31" s="55"/>
      <c r="C31" s="55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</row>
    <row r="32" spans="1:14" x14ac:dyDescent="0.2">
      <c r="A32" s="56"/>
      <c r="B32" s="55"/>
      <c r="C32" s="55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</row>
    <row r="33" spans="1:14" x14ac:dyDescent="0.2">
      <c r="A33" s="56"/>
      <c r="B33" s="55"/>
      <c r="C33" s="55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</row>
    <row r="34" spans="1:14" x14ac:dyDescent="0.2">
      <c r="A34" s="56"/>
      <c r="B34" s="55"/>
      <c r="C34" s="55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</row>
    <row r="35" spans="1:14" x14ac:dyDescent="0.2">
      <c r="A35" s="56"/>
      <c r="B35" s="55"/>
      <c r="C35" s="55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</row>
    <row r="36" spans="1:14" x14ac:dyDescent="0.2">
      <c r="A36" s="56"/>
      <c r="B36" s="55"/>
      <c r="C36" s="55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</row>
    <row r="37" spans="1:14" x14ac:dyDescent="0.2">
      <c r="A37" s="56"/>
      <c r="B37" s="55"/>
      <c r="C37" s="55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</row>
    <row r="38" spans="1:14" x14ac:dyDescent="0.2">
      <c r="A38" s="56"/>
      <c r="B38" s="55"/>
      <c r="C38" s="55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</row>
    <row r="39" spans="1:14" x14ac:dyDescent="0.2">
      <c r="A39" s="56"/>
      <c r="B39" s="55"/>
      <c r="C39" s="55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</row>
    <row r="40" spans="1:14" x14ac:dyDescent="0.2">
      <c r="A40" s="56"/>
      <c r="B40" s="55"/>
      <c r="C40" s="55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</row>
    <row r="389" spans="1:14" x14ac:dyDescent="0.2">
      <c r="A389" s="56">
        <v>44117</v>
      </c>
      <c r="B389" s="55"/>
      <c r="C389" s="55"/>
      <c r="D389" s="54"/>
      <c r="E389" s="54"/>
      <c r="F389" s="54"/>
      <c r="G389" s="54"/>
      <c r="H389" s="54"/>
      <c r="I389" s="54"/>
      <c r="J389" s="54"/>
      <c r="K389" s="54"/>
      <c r="L389" s="54" t="s">
        <v>88</v>
      </c>
      <c r="M389" s="54"/>
      <c r="N389" s="54"/>
    </row>
    <row r="390" spans="1:14" x14ac:dyDescent="0.2">
      <c r="A390" s="56">
        <v>44098</v>
      </c>
      <c r="B390" s="55"/>
      <c r="C390" s="55"/>
      <c r="D390" s="54"/>
      <c r="E390" s="54"/>
      <c r="F390" s="54"/>
      <c r="G390" s="54"/>
      <c r="H390" s="54"/>
      <c r="I390" s="54"/>
      <c r="J390" s="54" t="s">
        <v>87</v>
      </c>
      <c r="K390" s="54"/>
      <c r="L390" s="54"/>
      <c r="M390" s="54"/>
      <c r="N390" s="54"/>
    </row>
    <row r="391" spans="1:14" x14ac:dyDescent="0.2">
      <c r="A391" s="56">
        <v>44190</v>
      </c>
      <c r="B391" s="55"/>
      <c r="C391" s="55"/>
      <c r="D391" s="54"/>
      <c r="E391" s="54"/>
      <c r="F391" s="54"/>
      <c r="G391" s="54"/>
      <c r="H391" s="54"/>
      <c r="I391" s="54"/>
      <c r="J391" s="54" t="s">
        <v>86</v>
      </c>
      <c r="K391" s="54"/>
      <c r="L391" s="54"/>
      <c r="M391" s="54"/>
      <c r="N391" s="54"/>
    </row>
    <row r="392" spans="1:14" x14ac:dyDescent="0.2">
      <c r="A392" s="56">
        <v>43861</v>
      </c>
      <c r="B392" s="55" t="s">
        <v>74</v>
      </c>
      <c r="C392" s="55"/>
      <c r="D392" s="54"/>
      <c r="E392" s="54"/>
      <c r="F392" s="54"/>
      <c r="G392" s="54"/>
      <c r="H392" s="54"/>
      <c r="I392" s="54"/>
      <c r="J392" s="54" t="s">
        <v>85</v>
      </c>
      <c r="K392" s="54"/>
      <c r="L392" s="54"/>
      <c r="M392" s="54"/>
      <c r="N392" s="54"/>
    </row>
    <row r="393" spans="1:14" x14ac:dyDescent="0.2">
      <c r="A393" s="56">
        <v>44056</v>
      </c>
      <c r="B393" s="55" t="s">
        <v>80</v>
      </c>
      <c r="C393" s="55" t="s">
        <v>81</v>
      </c>
      <c r="D393" s="54" t="s">
        <v>82</v>
      </c>
      <c r="E393" s="54" t="s">
        <v>83</v>
      </c>
      <c r="F393" s="54" t="s">
        <v>83</v>
      </c>
      <c r="G393" s="54" t="s">
        <v>83</v>
      </c>
      <c r="H393" s="54" t="s">
        <v>84</v>
      </c>
      <c r="I393" s="54"/>
      <c r="J393" s="54" t="s">
        <v>82</v>
      </c>
      <c r="K393" s="54"/>
      <c r="L393" s="54"/>
      <c r="M393" s="54"/>
      <c r="N393" s="54"/>
    </row>
    <row r="394" spans="1:14" x14ac:dyDescent="0.2">
      <c r="A394" s="56"/>
      <c r="B394" s="55"/>
      <c r="C394" s="55"/>
      <c r="D394" s="54"/>
      <c r="E394" s="54"/>
      <c r="F394" s="54"/>
      <c r="G394" s="54"/>
      <c r="H394" s="54"/>
      <c r="I394" s="54"/>
      <c r="J394" s="54"/>
      <c r="K394" s="54"/>
      <c r="L394" s="54"/>
      <c r="M394" s="54"/>
      <c r="N394" s="54"/>
    </row>
    <row r="395" spans="1:14" x14ac:dyDescent="0.2">
      <c r="A395" s="56">
        <v>44114</v>
      </c>
      <c r="B395" s="55" t="s">
        <v>74</v>
      </c>
      <c r="C395" s="55"/>
      <c r="D395" s="54" t="s">
        <v>74</v>
      </c>
      <c r="E395" s="54"/>
      <c r="F395" s="54"/>
      <c r="G395" s="54"/>
      <c r="H395" s="54"/>
      <c r="I395" s="54"/>
      <c r="J395" s="54" t="s">
        <v>78</v>
      </c>
      <c r="K395" s="54"/>
      <c r="L395" s="54" t="s">
        <v>79</v>
      </c>
      <c r="M395" s="54"/>
      <c r="N395" s="54"/>
    </row>
    <row r="396" spans="1:14" x14ac:dyDescent="0.2">
      <c r="A396" s="56">
        <v>44026</v>
      </c>
      <c r="B396" s="55" t="s">
        <v>76</v>
      </c>
      <c r="C396" s="55" t="s">
        <v>76</v>
      </c>
      <c r="D396" s="54" t="s">
        <v>76</v>
      </c>
      <c r="E396" s="54"/>
      <c r="F396" s="54"/>
      <c r="G396" s="54"/>
      <c r="H396" s="54">
        <v>3</v>
      </c>
      <c r="I396" s="54"/>
      <c r="J396" s="54"/>
      <c r="K396" s="54"/>
      <c r="L396" s="54"/>
      <c r="M396" s="54" t="s">
        <v>77</v>
      </c>
      <c r="N396" s="54"/>
    </row>
    <row r="397" spans="1:14" x14ac:dyDescent="0.2">
      <c r="A397" s="56">
        <v>43995</v>
      </c>
      <c r="B397" s="55" t="s">
        <v>74</v>
      </c>
      <c r="C397" s="55" t="s">
        <v>74</v>
      </c>
      <c r="D397" s="54" t="s">
        <v>74</v>
      </c>
      <c r="E397" s="54"/>
      <c r="F397" s="54"/>
      <c r="G397" s="54"/>
      <c r="H397" s="54"/>
      <c r="I397" s="54"/>
      <c r="J397" s="54" t="s">
        <v>53</v>
      </c>
      <c r="K397" s="54"/>
      <c r="L397" s="54"/>
      <c r="M397" s="54"/>
      <c r="N397" s="54" t="s">
        <v>75</v>
      </c>
    </row>
    <row r="398" spans="1:14" x14ac:dyDescent="0.2">
      <c r="A398" s="56"/>
      <c r="B398" s="55"/>
      <c r="J398" s="54"/>
      <c r="K398" s="54"/>
      <c r="L398" s="54"/>
      <c r="M398" s="54"/>
      <c r="N398" s="54"/>
    </row>
    <row r="399" spans="1:14" x14ac:dyDescent="0.2">
      <c r="A399" s="54"/>
      <c r="B399" s="55"/>
      <c r="J399" s="54"/>
      <c r="K399" s="54"/>
      <c r="L399" s="54"/>
      <c r="M399" s="54"/>
      <c r="N399" s="54"/>
    </row>
    <row r="400" spans="1:14" x14ac:dyDescent="0.2">
      <c r="A400" s="54"/>
      <c r="B400" s="55"/>
      <c r="J400" s="54"/>
      <c r="K400" s="54"/>
      <c r="L400" s="54"/>
      <c r="M400" s="54"/>
      <c r="N400" s="54"/>
    </row>
    <row r="401" spans="1:14" x14ac:dyDescent="0.2">
      <c r="A401" s="55"/>
      <c r="B401" s="55"/>
      <c r="J401" s="54"/>
      <c r="K401" s="54"/>
      <c r="L401" s="54"/>
      <c r="M401" s="54"/>
      <c r="N401" s="54"/>
    </row>
    <row r="402" spans="1:14" x14ac:dyDescent="0.2">
      <c r="A402" s="55"/>
      <c r="B402" s="55"/>
      <c r="J402" s="54"/>
      <c r="K402" s="54"/>
      <c r="L402" s="54"/>
      <c r="M402" s="54"/>
      <c r="N402" s="54"/>
    </row>
    <row r="403" spans="1:14" x14ac:dyDescent="0.2">
      <c r="A403" s="55"/>
      <c r="B403" s="55"/>
      <c r="J403" s="54"/>
      <c r="K403" s="54"/>
      <c r="L403" s="54"/>
      <c r="M403" s="54"/>
      <c r="N403" s="54"/>
    </row>
    <row r="404" spans="1:14" x14ac:dyDescent="0.2">
      <c r="A404" s="55"/>
      <c r="B404" s="55"/>
      <c r="J404" s="54"/>
      <c r="K404" s="54"/>
      <c r="L404" s="54"/>
      <c r="M404" s="54"/>
      <c r="N404" s="54"/>
    </row>
    <row r="405" spans="1:14" x14ac:dyDescent="0.2">
      <c r="A405" s="55"/>
      <c r="B405" s="55"/>
      <c r="J405" s="54"/>
      <c r="K405" s="54"/>
      <c r="L405" s="54"/>
      <c r="M405" s="54"/>
      <c r="N405" s="54"/>
    </row>
    <row r="406" spans="1:14" x14ac:dyDescent="0.2">
      <c r="A406" s="2"/>
      <c r="B406" s="3"/>
      <c r="C406" s="3"/>
      <c r="E406" s="3"/>
      <c r="F406" s="3"/>
      <c r="G406" s="3"/>
      <c r="L406" s="54"/>
      <c r="M406" s="54"/>
      <c r="N406" s="54"/>
    </row>
    <row r="407" spans="1:14" x14ac:dyDescent="0.2">
      <c r="A407" s="2"/>
      <c r="L407" s="54"/>
      <c r="M407" s="54"/>
      <c r="N407" s="54"/>
    </row>
    <row r="408" spans="1:14" x14ac:dyDescent="0.2">
      <c r="A408" s="2"/>
      <c r="L408" s="54"/>
      <c r="M408" s="54"/>
      <c r="N408" s="54"/>
    </row>
    <row r="409" spans="1:14" x14ac:dyDescent="0.2">
      <c r="A409" s="2"/>
      <c r="L409" s="54"/>
      <c r="M409" s="54"/>
      <c r="N409" s="54"/>
    </row>
    <row r="410" spans="1:14" x14ac:dyDescent="0.2">
      <c r="A410" s="2"/>
      <c r="L410" s="54"/>
      <c r="M410" s="54"/>
      <c r="N410" s="54"/>
    </row>
    <row r="411" spans="1:14" x14ac:dyDescent="0.2">
      <c r="A411" s="2"/>
    </row>
    <row r="412" spans="1:14" x14ac:dyDescent="0.2">
      <c r="A412" s="2"/>
    </row>
    <row r="413" spans="1:14" x14ac:dyDescent="0.2">
      <c r="A413" s="2"/>
    </row>
    <row r="414" spans="1:14" x14ac:dyDescent="0.2">
      <c r="A414" s="2"/>
    </row>
    <row r="415" spans="1:14" x14ac:dyDescent="0.2">
      <c r="A415" s="2"/>
    </row>
    <row r="416" spans="1:14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</sheetData>
  <dataValidations count="3">
    <dataValidation type="list" allowBlank="1" showInputMessage="1" showErrorMessage="1" sqref="I5 K5" xr:uid="{CF031DF5-FD13-5646-B7C5-6E697759848D}">
      <formula1>$AC$2:$AC$103</formula1>
    </dataValidation>
    <dataValidation type="list" allowBlank="1" showInputMessage="1" showErrorMessage="1" sqref="F5" xr:uid="{FFD36138-78AA-7241-9D54-C215B37C153B}">
      <formula1>$AA$2:$AA$11</formula1>
    </dataValidation>
    <dataValidation type="list" allowBlank="1" showInputMessage="1" showErrorMessage="1" sqref="G5 B5:E5" xr:uid="{18844F8F-2F71-964C-81CD-9D411CDD387F}">
      <formula1>$Z$2:$Z$3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4145" r:id="rId3" name="Button 1">
              <controlPr defaultSize="0" print="0" autoFill="0" autoPict="0" macro="[0]!Sommaire">
                <anchor moveWithCells="1" sizeWithCells="1">
                  <from>
                    <xdr:col>13</xdr:col>
                    <xdr:colOff>0</xdr:colOff>
                    <xdr:row>0</xdr:row>
                    <xdr:rowOff>114300</xdr:rowOff>
                  </from>
                  <to>
                    <xdr:col>14</xdr:col>
                    <xdr:colOff>698500</xdr:colOff>
                    <xdr:row>2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48</vt:i4>
      </vt:variant>
    </vt:vector>
  </HeadingPairs>
  <TitlesOfParts>
    <vt:vector size="48" baseType="lpstr">
      <vt:lpstr>Sommaire</vt:lpstr>
      <vt:lpstr>Encodage</vt:lpstr>
      <vt:lpstr>Matériel</vt:lpstr>
      <vt:lpstr>Nourissement</vt:lpstr>
      <vt:lpstr>Poids ruche</vt:lpstr>
      <vt:lpstr>Elevage reines</vt:lpstr>
      <vt:lpstr>Elevage reines (2)</vt:lpstr>
      <vt:lpstr>Couveuse</vt:lpstr>
      <vt:lpstr>Reines</vt:lpstr>
      <vt:lpstr>Ruche 1</vt:lpstr>
      <vt:lpstr>Ruche 2</vt:lpstr>
      <vt:lpstr>Ruche 3</vt:lpstr>
      <vt:lpstr>Ruche 4</vt:lpstr>
      <vt:lpstr>Ruche 5</vt:lpstr>
      <vt:lpstr>Ruche 6</vt:lpstr>
      <vt:lpstr>Ruche 7</vt:lpstr>
      <vt:lpstr>Ruche 8</vt:lpstr>
      <vt:lpstr>Ruche 9</vt:lpstr>
      <vt:lpstr>Ruche 10</vt:lpstr>
      <vt:lpstr>Ruche 11</vt:lpstr>
      <vt:lpstr>Ruche 12</vt:lpstr>
      <vt:lpstr>Ruche 13</vt:lpstr>
      <vt:lpstr>Ruche 14</vt:lpstr>
      <vt:lpstr>Ruche 15</vt:lpstr>
      <vt:lpstr>Ruche 16</vt:lpstr>
      <vt:lpstr>Ruche 17</vt:lpstr>
      <vt:lpstr>Ruche 18</vt:lpstr>
      <vt:lpstr>Ruche 19</vt:lpstr>
      <vt:lpstr>Ruche 20</vt:lpstr>
      <vt:lpstr>Ruche 21</vt:lpstr>
      <vt:lpstr>Ruche 22</vt:lpstr>
      <vt:lpstr>Ruche 23</vt:lpstr>
      <vt:lpstr>Ruche 24</vt:lpstr>
      <vt:lpstr>Ruchette 1</vt:lpstr>
      <vt:lpstr>Ruchette 2</vt:lpstr>
      <vt:lpstr>Ruchette 3</vt:lpstr>
      <vt:lpstr>Ruchette 4</vt:lpstr>
      <vt:lpstr>Ruchette 5</vt:lpstr>
      <vt:lpstr>Ruchette 6</vt:lpstr>
      <vt:lpstr>Ruchette 7</vt:lpstr>
      <vt:lpstr>Ruchette 8</vt:lpstr>
      <vt:lpstr>Ruchette 9</vt:lpstr>
      <vt:lpstr>Ruchette 10</vt:lpstr>
      <vt:lpstr>Ruchette 11</vt:lpstr>
      <vt:lpstr>Ruchette 12</vt:lpstr>
      <vt:lpstr>Ruchette 13</vt:lpstr>
      <vt:lpstr>Ruchette 14</vt:lpstr>
      <vt:lpstr>Ruchette 15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cp:lastPrinted>2020-01-03T08:13:04Z</cp:lastPrinted>
  <dcterms:created xsi:type="dcterms:W3CDTF">2019-12-28T12:21:45Z</dcterms:created>
  <dcterms:modified xsi:type="dcterms:W3CDTF">2020-01-07T23:43:53Z</dcterms:modified>
</cp:coreProperties>
</file>